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153.1.19\r08\本庁\02市長公室\03財政課\◎R8 公会計\01.通知・照会\080817_【依頼】令和６年度財政状況資料集の作成について（2回目・地方公会計関係）\04.結合・HP\"/>
    </mc:Choice>
  </mc:AlternateContent>
  <xr:revisionPtr revIDLastSave="0" documentId="13_ncr:1_{8F5E5EF2-42A2-4AE0-8B52-DF8069847F2D}" xr6:coauthVersionLast="47" xr6:coauthVersionMax="47" xr10:uidLastSave="{00000000-0000-0000-0000-000000000000}"/>
  <bookViews>
    <workbookView xWindow="-108" yWindow="-108" windowWidth="23256" windowHeight="12456"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C39" i="10"/>
  <c r="BW38" i="10"/>
  <c r="BE38" i="10"/>
  <c r="AM38" i="10"/>
  <c r="C38" i="10"/>
  <c r="BE37" i="10"/>
  <c r="AM37" i="10"/>
  <c r="C37" i="10"/>
  <c r="BE36" i="10"/>
  <c r="CO34" i="10"/>
  <c r="CO35" i="10" s="1"/>
  <c r="CO36" i="10" s="1"/>
  <c r="CO37" i="10" s="1"/>
  <c r="CO38" i="10" s="1"/>
  <c r="CO39" i="10" s="1"/>
  <c r="CO40" i="10" s="1"/>
  <c r="CO41" i="10" s="1"/>
  <c r="CO42" i="10" s="1"/>
  <c r="CO43" i="10" s="1"/>
  <c r="BW34" i="10"/>
  <c r="BW35" i="10" s="1"/>
  <c r="BW36" i="10" s="1"/>
  <c r="BW37" i="10" s="1"/>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U39" i="10" s="1"/>
  <c r="BE34" i="10" l="1"/>
  <c r="BE35" i="10" s="1"/>
  <c r="AM34" i="10"/>
  <c r="AM35" i="10" s="1"/>
  <c r="AM36" i="10" s="1"/>
</calcChain>
</file>

<file path=xl/sharedStrings.xml><?xml version="1.0" encoding="utf-8"?>
<sst xmlns="http://schemas.openxmlformats.org/spreadsheetml/2006/main" count="1206" uniqueCount="590">
  <si>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</si>
  <si>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</si>
  <si>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</si>
  <si>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</si>
  <si>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</si>
  <si>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</si>
  <si>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</si>
  <si>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</si>
  <si>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</si>
  <si>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</si>
  <si>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</si>
  <si>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</si>
  <si>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</si>
  <si>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</si>
  <si>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</si>
  <si>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</si>
  <si>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</si>
  <si>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</si>
  <si>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</si>
  <si>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</si>
  <si>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</si>
  <si>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</si>
  <si>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</si>
  <si>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</si>
  <si>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</si>
  <si>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</si>
  <si>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</si>
  <si>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</si>
  <si>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</si>
  <si>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</si>
  <si>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</si>
  <si>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</si>
  <si>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</si>
  <si>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</si>
  <si>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</si>
  <si>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</si>
  <si>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</si>
  <si>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</si>
  <si>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</si>
  <si>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</si>
  <si>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</si>
  <si>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</si>
  <si>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</si>
  <si>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</si>
  <si>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</si>
  <si>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</si>
  <si>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</si>
  <si>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</si>
  <si>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</si>
  <si>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</si>
  <si>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</si>
  <si>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</si>
  <si>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</si>
  <si>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</si>
  <si>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</si>
  <si>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</si>
  <si>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</si>
  <si>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</si>
  <si>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</si>
  <si>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</si>
  <si>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</si>
  <si>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</si>
  <si>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</si>
  <si>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</si>
  <si>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</si>
  <si>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</si>
  <si>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</si>
  <si>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</si>
  <si>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</si>
  <si>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</si>
  <si>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</si>
  <si>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</si>
  <si>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</si>
  <si>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</si>
  <si>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</si>
  <si>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</si>
  <si>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</si>
  <si>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</si>
  <si>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</si>
  <si>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</si>
  <si>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</si>
  <si>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</si>
  <si>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</si>
  <si>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</si>
  <si>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</si>
  <si>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</si>
  <si>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</si>
  <si>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</si>
  <si>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</si>
  <si>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</si>
  <si>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</si>
  <si>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</si>
  <si>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</si>
  <si>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</si>
  <si>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郡上市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</si>
  <si>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</si>
  <si>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</si>
  <si>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</si>
  <si>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</si>
  <si>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</si>
  <si>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</si>
  <si>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</si>
  <si>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</si>
  <si>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</si>
  <si>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</si>
  <si>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</si>
  <si>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</si>
  <si>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</si>
  <si>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</si>
  <si>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</si>
  <si>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</si>
  <si>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</si>
  <si>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</si>
  <si>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</si>
  <si>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</si>
  <si>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</si>
  <si>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</si>
  <si>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</si>
  <si>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</si>
  <si>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</si>
  <si>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</si>
  <si>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</si>
  <si>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</si>
  <si>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</si>
  <si>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</si>
  <si>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</si>
  <si>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</si>
  <si>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</si>
  <si>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</si>
  <si>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</si>
  <si>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</si>
  <si>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</si>
  <si>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</si>
  <si>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</si>
  <si>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</si>
  <si>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</si>
  <si>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</si>
  <si>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</si>
  <si>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</si>
  <si>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</si>
  <si>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</si>
  <si>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</si>
  <si>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</si>
  <si>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病院事業会計</t>
    <phoneticPr fontId="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</si>
  <si>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</si>
  <si>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</si>
  <si>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</si>
  <si>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</si>
  <si>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</si>
  <si>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</si>
  <si>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</si>
  <si>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</si>
  <si>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</si>
  <si>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</si>
  <si>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</si>
  <si>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</si>
  <si>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</si>
  <si>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</si>
  <si>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</si>
  <si>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</si>
  <si>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</si>
  <si>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</si>
  <si>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</si>
  <si>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</si>
  <si>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</si>
  <si>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</si>
  <si>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</si>
  <si>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</si>
  <si>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</si>
  <si>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</si>
  <si>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</si>
  <si>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</si>
  <si>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</si>
  <si>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</si>
  <si>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</si>
  <si>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</si>
  <si>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</si>
  <si>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</si>
  <si>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</si>
  <si>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</si>
  <si>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</si>
  <si>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</si>
  <si>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</si>
  <si>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</si>
  <si>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</si>
  <si>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</si>
  <si>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</si>
  <si>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</si>
  <si>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</si>
  <si>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</si>
  <si>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</si>
  <si>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</si>
  <si>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</si>
  <si>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</si>
  <si>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</si>
  <si>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</si>
  <si>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</si>
  <si>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</si>
  <si>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</si>
  <si>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</si>
  <si>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</si>
  <si>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</si>
  <si>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</si>
  <si>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</si>
  <si>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岐阜県郡上市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</si>
  <si>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</si>
  <si>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</si>
  <si>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</si>
  <si>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</si>
  <si>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</si>
  <si>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</si>
  <si>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</si>
  <si>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</si>
  <si>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</si>
  <si>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</si>
  <si>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</si>
  <si>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</si>
  <si>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</si>
  <si>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</si>
  <si>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</si>
  <si>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</si>
  <si>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</si>
  <si>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</si>
  <si>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</si>
  <si>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</si>
  <si>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</si>
  <si>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</si>
  <si>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</si>
  <si>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</si>
  <si>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</si>
  <si>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</si>
  <si>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</si>
  <si>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</si>
  <si>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</si>
  <si>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</si>
  <si>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</si>
  <si>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</si>
  <si>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</si>
  <si>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</si>
  <si>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</si>
  <si>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</si>
  <si>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</si>
  <si>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</si>
  <si>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</si>
  <si>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</si>
  <si>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</si>
  <si>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</si>
  <si>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</si>
  <si>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</si>
  <si>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</si>
  <si>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</si>
  <si>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</si>
  <si>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</si>
  <si>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</si>
  <si>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</si>
  <si>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</si>
  <si>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</si>
  <si>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</si>
  <si>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</si>
  <si>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</si>
  <si>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</si>
  <si>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</si>
  <si>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</si>
  <si>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</si>
  <si>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</si>
  <si>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</si>
  <si>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</si>
  <si>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</si>
  <si>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</si>
  <si>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</si>
  <si>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</si>
  <si>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</si>
  <si>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</si>
  <si>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</si>
  <si>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</si>
  <si>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</si>
  <si>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</si>
  <si>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</si>
  <si>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</si>
  <si>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</si>
  <si>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</si>
  <si>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</si>
  <si>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</si>
  <si>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</si>
  <si>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</si>
  <si>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</si>
  <si>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</si>
  <si>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</si>
  <si>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</si>
  <si>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</si>
  <si>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</si>
  <si>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</si>
  <si>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</si>
  <si>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</si>
  <si>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</si>
  <si>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</si>
  <si>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</si>
  <si>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</si>
  <si>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</si>
  <si>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</si>
  <si>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</si>
  <si>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</si>
  <si>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</si>
  <si>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</si>
  <si>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</si>
  <si>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</si>
  <si>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</si>
  <si>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</si>
  <si>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</si>
  <si>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</si>
  <si>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</si>
  <si>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</si>
  <si>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</si>
  <si>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</si>
  <si>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</si>
  <si>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</si>
  <si>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</si>
  <si>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</si>
  <si>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</si>
  <si>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</si>
  <si>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</si>
  <si>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</si>
  <si>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</si>
  <si>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</si>
  <si>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</si>
  <si>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</si>
  <si>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</si>
  <si>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</si>
  <si>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</si>
  <si>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</si>
  <si>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</si>
  <si>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</si>
  <si>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</si>
  <si>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</si>
  <si>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</si>
  <si>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</si>
  <si>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</si>
  <si>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</si>
  <si>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</si>
  <si>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</si>
  <si>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</si>
  <si>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</si>
  <si>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</si>
  <si>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</si>
  <si>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</si>
  <si>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</si>
  <si>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</si>
  <si>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</si>
  <si>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</si>
  <si>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</si>
  <si>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</si>
  <si>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</si>
  <si>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</si>
  <si>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</si>
  <si>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</si>
  <si>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岐阜県郡上市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</si>
  <si>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</si>
  <si>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</si>
  <si>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</si>
  <si>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</si>
  <si>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</si>
  <si>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</si>
  <si>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</si>
  <si>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</si>
  <si>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</si>
  <si>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</si>
  <si>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</si>
  <si>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</si>
  <si>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</si>
  <si>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</si>
  <si>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</si>
  <si>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</si>
  <si>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</si>
  <si>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</si>
  <si>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</si>
  <si>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</si>
  <si>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青少年育英奨学資金貸付特別会計</t>
    <phoneticPr fontId="5"/>
  </si>
  <si>
    <t>鉄道経営対策事業基金特別会計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</si>
  <si>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</si>
  <si>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</si>
  <si>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</si>
  <si>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</si>
  <si>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</si>
  <si>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</si>
  <si>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</si>
  <si>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</si>
  <si>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</si>
  <si>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</si>
  <si>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</si>
  <si>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</si>
  <si>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</si>
  <si>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</si>
  <si>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国民健康保険特別会計（直営診療施設勘定）</t>
    <phoneticPr fontId="5"/>
  </si>
  <si>
    <t>介護保険特別会計</t>
    <phoneticPr fontId="5"/>
  </si>
  <si>
    <t>後期高齢者医療特別会計</t>
    <phoneticPr fontId="5"/>
  </si>
  <si>
    <t>介護サービス事業特別会計</t>
    <phoneticPr fontId="5"/>
  </si>
  <si>
    <t>駐車場事業特別会計</t>
    <phoneticPr fontId="5"/>
  </si>
  <si>
    <t>水道事業会計</t>
    <phoneticPr fontId="5"/>
  </si>
  <si>
    <t>法適用企業</t>
    <phoneticPr fontId="5"/>
  </si>
  <si>
    <t>下水道事業会計</t>
    <phoneticPr fontId="5"/>
  </si>
  <si>
    <t>小水力発電事業特別会計</t>
    <phoneticPr fontId="5"/>
  </si>
  <si>
    <t>法非適用企業</t>
    <phoneticPr fontId="5"/>
  </si>
  <si>
    <t>工業団地事業特別会計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</si>
  <si>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</si>
  <si>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</si>
  <si>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</si>
  <si>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</si>
  <si>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</si>
  <si>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</si>
  <si>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</si>
  <si>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</si>
  <si>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</si>
  <si>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</si>
  <si>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</si>
  <si>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</si>
  <si>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</si>
  <si>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</si>
  <si>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</si>
  <si>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</si>
  <si>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</si>
  <si>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</si>
  <si>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</si>
  <si>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</si>
  <si>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</si>
  <si>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</si>
  <si>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</si>
  <si>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</si>
  <si>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</si>
  <si>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</si>
  <si>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</si>
  <si>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</si>
  <si>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</si>
  <si>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</si>
  <si>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</si>
  <si>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</si>
  <si>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</si>
  <si>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</si>
  <si>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</si>
  <si>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</si>
  <si>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</si>
  <si>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</si>
  <si>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</si>
  <si>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</si>
  <si>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</si>
  <si>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</si>
  <si>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</si>
  <si>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</si>
  <si>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</si>
  <si>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</si>
  <si>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</si>
  <si>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</si>
  <si>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</si>
  <si>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</si>
  <si>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</si>
  <si>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</si>
  <si>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</si>
  <si>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</si>
  <si>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</si>
  <si>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</si>
  <si>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</si>
  <si>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</si>
  <si>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</si>
  <si>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</si>
  <si>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</si>
  <si>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</si>
  <si>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</si>
  <si>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</si>
  <si>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</si>
  <si>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</si>
  <si>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</si>
  <si>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</si>
  <si>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</si>
  <si>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</si>
  <si>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</si>
  <si>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</si>
  <si>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</si>
  <si>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</si>
  <si>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</si>
  <si>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</si>
  <si>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</si>
  <si>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</si>
  <si>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</si>
  <si>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</si>
  <si>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</si>
  <si>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</si>
  <si>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</si>
  <si>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</si>
  <si>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</si>
  <si>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</si>
  <si>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</si>
  <si>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</si>
  <si>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</si>
  <si>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</si>
  <si>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</si>
  <si>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</si>
  <si>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</si>
  <si>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</si>
  <si>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</si>
  <si>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</si>
  <si>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</si>
  <si>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</si>
  <si>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</si>
  <si>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</si>
  <si>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</si>
  <si>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</si>
  <si>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</si>
  <si>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</si>
  <si>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</si>
  <si>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</si>
  <si>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</si>
  <si>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</si>
  <si>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</si>
  <si>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</si>
  <si>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</si>
  <si>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</si>
  <si>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</si>
  <si>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</si>
  <si>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</si>
  <si>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</si>
  <si>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</si>
  <si>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</si>
  <si>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</si>
  <si>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</si>
  <si>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</si>
  <si>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</si>
  <si>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</si>
  <si>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</si>
  <si>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</si>
  <si>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</si>
  <si>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</si>
  <si>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</si>
  <si>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</si>
  <si>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</si>
  <si>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</si>
  <si>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</si>
  <si>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</si>
  <si>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</si>
  <si>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</si>
  <si>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0.49</t>
  </si>
  <si>
    <t>▲ 2.07</t>
  </si>
  <si>
    <t>病院事業会計</t>
  </si>
  <si>
    <t>▲ 0.72</t>
  </si>
  <si>
    <t>水道事業会計</t>
  </si>
  <si>
    <t>一般会計</t>
  </si>
  <si>
    <t>下水道事業会計</t>
  </si>
  <si>
    <t>介護保険特別会計</t>
  </si>
  <si>
    <t>国民健康保険特別会計</t>
  </si>
  <si>
    <t>介護サービス事業特別会計</t>
  </si>
  <si>
    <t>国民健康保険特別会計（直営診療施設勘定）</t>
  </si>
  <si>
    <t>その他会計（赤字）</t>
  </si>
  <si>
    <t>その他会計（黒字）</t>
  </si>
  <si>
    <t>R02</t>
    <phoneticPr fontId="5"/>
  </si>
  <si>
    <t>R03</t>
    <phoneticPr fontId="5"/>
  </si>
  <si>
    <t>R04</t>
    <phoneticPr fontId="5"/>
  </si>
  <si>
    <t>R05</t>
    <phoneticPr fontId="5"/>
  </si>
  <si>
    <t>R06</t>
    <phoneticPr fontId="5"/>
  </si>
  <si>
    <t>岐阜県市町村職員退職手当組合</t>
    <rPh sb="0" eb="3">
      <t>ギフケン</t>
    </rPh>
    <rPh sb="3" eb="6">
      <t>シチョウソン</t>
    </rPh>
    <rPh sb="6" eb="8">
      <t>ショクイン</t>
    </rPh>
    <rPh sb="8" eb="10">
      <t>タイショク</t>
    </rPh>
    <rPh sb="10" eb="12">
      <t>テアテ</t>
    </rPh>
    <rPh sb="12" eb="14">
      <t>クミアイ</t>
    </rPh>
    <phoneticPr fontId="2"/>
  </si>
  <si>
    <t>岐阜県市町村会館組合</t>
    <rPh sb="0" eb="3">
      <t>ギフケン</t>
    </rPh>
    <rPh sb="3" eb="6">
      <t>シチョウソン</t>
    </rPh>
    <rPh sb="6" eb="8">
      <t>カイカン</t>
    </rPh>
    <rPh sb="8" eb="10">
      <t>クミアイ</t>
    </rPh>
    <phoneticPr fontId="2"/>
  </si>
  <si>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</si>
  <si>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岐阜県後期高齢者医療広域連合（特別会計）</t>
    <rPh sb="0" eb="3">
      <t>ギフケン</t>
    </rPh>
    <rPh sb="3" eb="5">
      <t>コウキ</t>
    </rPh>
    <rPh sb="5" eb="8">
      <t>コウレイシャ</t>
    </rPh>
    <rPh sb="8" eb="10">
      <t>イリョウ</t>
    </rPh>
    <rPh sb="10" eb="12">
      <t>コウイキ</t>
    </rPh>
    <rPh sb="12" eb="14">
      <t>レンゴウ</t>
    </rPh>
    <rPh sb="15" eb="17">
      <t>トクベツ</t>
    </rPh>
    <rPh sb="17" eb="19">
      <t>カイケイ</t>
    </rPh>
    <phoneticPr fontId="2"/>
  </si>
  <si>
    <t>基金から1,283百万円、財産区から11百万円繰入</t>
    <phoneticPr fontId="2"/>
  </si>
  <si>
    <t>基金から198百万円繰入</t>
    <phoneticPr fontId="2"/>
  </si>
  <si>
    <t>基金から101百万円繰入</t>
    <phoneticPr fontId="2"/>
  </si>
  <si>
    <t>㈶郡上八幡産業振興公社</t>
    <rPh sb="1" eb="3">
      <t>グジョウ</t>
    </rPh>
    <rPh sb="3" eb="5">
      <t>ハチマン</t>
    </rPh>
    <rPh sb="5" eb="7">
      <t>サンギョウ</t>
    </rPh>
    <rPh sb="7" eb="9">
      <t>シンコウ</t>
    </rPh>
    <rPh sb="9" eb="11">
      <t>コウシャ</t>
    </rPh>
    <phoneticPr fontId="19"/>
  </si>
  <si>
    <t>郡上大和総合開発㈱</t>
    <rPh sb="0" eb="2">
      <t>グジョウ</t>
    </rPh>
    <rPh sb="2" eb="4">
      <t>ダイワ</t>
    </rPh>
    <rPh sb="4" eb="6">
      <t>ソウゴウ</t>
    </rPh>
    <rPh sb="6" eb="8">
      <t>カイハツ</t>
    </rPh>
    <phoneticPr fontId="19"/>
  </si>
  <si>
    <t>㈲阿弥陀ケ滝観光</t>
    <rPh sb="1" eb="4">
      <t>アミダ</t>
    </rPh>
    <rPh sb="5" eb="6">
      <t>タキ</t>
    </rPh>
    <rPh sb="6" eb="8">
      <t>カンコウ</t>
    </rPh>
    <phoneticPr fontId="19"/>
  </si>
  <si>
    <t>㈱伊野原の郷</t>
    <rPh sb="1" eb="2">
      <t>イ</t>
    </rPh>
    <rPh sb="2" eb="4">
      <t>ノハラ</t>
    </rPh>
    <rPh sb="5" eb="6">
      <t>ゴウ</t>
    </rPh>
    <phoneticPr fontId="19"/>
  </si>
  <si>
    <t>㈱ハイウェイたかす</t>
  </si>
  <si>
    <t>㈱ネーブルみなみ</t>
  </si>
  <si>
    <t>㈱ジェイエムみなみ</t>
  </si>
  <si>
    <t>奥濃飛白山観光㈱</t>
    <rPh sb="0" eb="1">
      <t>オク</t>
    </rPh>
    <rPh sb="1" eb="3">
      <t>ノウヒ</t>
    </rPh>
    <rPh sb="3" eb="5">
      <t>ハクサン</t>
    </rPh>
    <rPh sb="5" eb="7">
      <t>カンコウ</t>
    </rPh>
    <phoneticPr fontId="19"/>
  </si>
  <si>
    <t>㈱郡上ネット</t>
    <rPh sb="1" eb="3">
      <t>グジョウ</t>
    </rPh>
    <phoneticPr fontId="19"/>
  </si>
  <si>
    <t>㈱郡上エネルギーソリューション</t>
    <rPh sb="1" eb="3">
      <t>グジョウ</t>
    </rPh>
    <phoneticPr fontId="19"/>
  </si>
  <si>
    <t>長良川鉄道㈱</t>
    <rPh sb="0" eb="3">
      <t>ナガラガワ</t>
    </rPh>
    <rPh sb="3" eb="5">
      <t>テツドウ</t>
    </rPh>
    <phoneticPr fontId="19"/>
  </si>
  <si>
    <t>ふるさと基金</t>
    <rPh sb="4" eb="6">
      <t>キキン</t>
    </rPh>
    <phoneticPr fontId="5"/>
  </si>
  <si>
    <t>鉄道経営対策事業基金</t>
    <rPh sb="0" eb="8">
      <t>テツドウケイエイタイサクジギョウ</t>
    </rPh>
    <rPh sb="8" eb="10">
      <t>キキン</t>
    </rPh>
    <phoneticPr fontId="2"/>
  </si>
  <si>
    <t>地域振興基金</t>
    <rPh sb="0" eb="4">
      <t>チイキシンコウ</t>
    </rPh>
    <rPh sb="4" eb="6">
      <t>キキン</t>
    </rPh>
    <phoneticPr fontId="2"/>
  </si>
  <si>
    <t>ケーブルテレビ事業整備基金</t>
    <rPh sb="7" eb="13">
      <t>ジギョウセイビキキン</t>
    </rPh>
    <phoneticPr fontId="2"/>
  </si>
  <si>
    <t>ふるさと応援基金</t>
    <rPh sb="4" eb="8">
      <t>オウエンキキン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</si>
  <si>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</si>
  <si>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</si>
  <si>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</si>
  <si>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</si>
  <si>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</si>
  <si>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</si>
  <si>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</si>
  <si>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</si>
  <si>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と比較し令和元年度以降一貫して高くなっている。これは、普通建設事業費の増加に伴う合併特例債等地方債の活用により、新規地方債発行額が増加したためなどによるものである。
・将来負担比率は地方債の新規借入額の抑制及び定期償還により地方債残高は減少しているが、令和６年度決算においては償還据置期間の見直しにより元利償還金の額が前年度とほぼ同額となったため、前年度から0.3ポイント増の11.4％となっている。今後も中期財政試算による地方債残高や、標準財政規模、基金残高に注視しながら、将来負担比率及び実質公債費比率の改善に努める。</t>
    <rPh sb="16" eb="18">
      <t>レイワ</t>
    </rPh>
    <rPh sb="18" eb="19">
      <t>ガン</t>
    </rPh>
    <rPh sb="96" eb="98">
      <t>ショウライ</t>
    </rPh>
    <rPh sb="98" eb="100">
      <t>フタン</t>
    </rPh>
    <rPh sb="100" eb="102">
      <t>ヒリツ</t>
    </rPh>
    <phoneticPr fontId="5"/>
  </si>
  <si>
    <t>実質公債費比率</t>
    <phoneticPr fontId="5"/>
  </si>
  <si>
    <t>・将来負担比率は、令和6年度決算において『58.2％』となり、令和5年度と比較して『10.1ポイント』減少した。主な要因は、地方債残高や、公営企業債等繰入見込額が減少したことである。
・有形固定資産減価償却率が類似団体より低い水準となっているのは、道路等インフラ資産において、地方債を活用した改良や、合併以降の大規模施設の新規建設によるものである。今後も計画的な地方債発行により、将来負担額の抑制に努めるとともに、公共施設等総合管理計画に沿った施設の更新、集約化を推進することで、各比率の抑制を図る。</t>
    <rPh sb="12" eb="13">
      <t>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</si>
</sst>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67AFF36-9CBF-4845-844E-A0346787144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80ED-4A2D-A1D4-790A383A9A2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114640</c:v>
                </c:pt>
                <c:pt idx="1">
                  <c:v>92387</c:v>
                </c:pt>
                <c:pt idx="2">
                  <c:v>112682</c:v>
                </c:pt>
                <c:pt idx="3">
                  <c:v>135172</c:v>
                </c:pt>
                <c:pt idx="4">
                  <c:v>98058</c:v>
                </c:pt>
              </c:numCache>
            </c:numRef>
          </c:val>
          <c:smooth val="0"/>
          <c:extLst>
            <c:ext xmlns:c16="http://schemas.microsoft.com/office/drawing/2014/chart" uri="{C3380CC4-5D6E-409C-BE32-E72D297353CC}">
              <c16:uniqueId val="{00000001-80ED-4A2D-A1D4-790A383A9A2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6.87</c:v>
                </c:pt>
                <c:pt idx="1">
                  <c:v>7.21</c:v>
                </c:pt>
                <c:pt idx="2">
                  <c:v>6.13</c:v>
                </c:pt>
                <c:pt idx="3">
                  <c:v>6.07</c:v>
                </c:pt>
                <c:pt idx="4">
                  <c:v>5.95</c:v>
                </c:pt>
              </c:numCache>
            </c:numRef>
          </c:val>
          <c:extLst>
            <c:ext xmlns:c16="http://schemas.microsoft.com/office/drawing/2014/chart" uri="{C3380CC4-5D6E-409C-BE32-E72D297353CC}">
              <c16:uniqueId val="{00000000-27F7-44FF-BDAD-B4076799954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9.1300000000000008</c:v>
                </c:pt>
                <c:pt idx="1">
                  <c:v>10.58</c:v>
                </c:pt>
                <c:pt idx="2">
                  <c:v>12.85</c:v>
                </c:pt>
                <c:pt idx="3">
                  <c:v>10.88</c:v>
                </c:pt>
                <c:pt idx="4">
                  <c:v>12.73</c:v>
                </c:pt>
              </c:numCache>
            </c:numRef>
          </c:val>
          <c:extLst>
            <c:ext xmlns:c16="http://schemas.microsoft.com/office/drawing/2014/chart" uri="{C3380CC4-5D6E-409C-BE32-E72D297353CC}">
              <c16:uniqueId val="{00000001-27F7-44FF-BDAD-B4076799954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-0.49</c:v>
                </c:pt>
                <c:pt idx="1">
                  <c:v>2.16</c:v>
                </c:pt>
                <c:pt idx="2">
                  <c:v>0.7</c:v>
                </c:pt>
                <c:pt idx="3">
                  <c:v>-2.0699999999999998</c:v>
                </c:pt>
                <c:pt idx="4">
                  <c:v>2.14</c:v>
                </c:pt>
              </c:numCache>
            </c:numRef>
          </c:val>
          <c:smooth val="0"/>
          <c:extLst>
            <c:ext xmlns:c16="http://schemas.microsoft.com/office/drawing/2014/chart" uri="{C3380CC4-5D6E-409C-BE32-E72D297353CC}">
              <c16:uniqueId val="{00000002-27F7-44FF-BDAD-B4076799954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0.25</c:v>
                </c:pt>
                <c:pt idx="2">
                  <c:v>#N/A</c:v>
                </c:pt>
                <c:pt idx="3">
                  <c:v>0.2</c:v>
                </c:pt>
                <c:pt idx="4">
                  <c:v>#N/A</c:v>
                </c:pt>
                <c:pt idx="5">
                  <c:v>0.21</c:v>
                </c:pt>
                <c:pt idx="6">
                  <c:v>#N/A</c:v>
                </c:pt>
                <c:pt idx="7">
                  <c:v>0.13</c:v>
                </c:pt>
                <c:pt idx="8">
                  <c:v>#N/A</c:v>
                </c:pt>
                <c:pt idx="9">
                  <c:v>0.16</c:v>
                </c:pt>
              </c:numCache>
            </c:numRef>
          </c:val>
          <c:extLst>
            <c:ext xmlns:c16="http://schemas.microsoft.com/office/drawing/2014/chart" uri="{C3380CC4-5D6E-409C-BE32-E72D297353CC}">
              <c16:uniqueId val="{00000000-5F5D-463D-A19B-EF4A5B9467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5D-463D-A19B-EF4A5B946740}"/>
            </c:ext>
          </c:extLst>
        </c:ser>
        <c:ser>
          <c:idx val="2"/>
          <c:order val="2"/>
          <c:tx>
            <c:strRef>
              <c:f>データシート!$A$29</c:f>
              <c:strCache>
                <c:ptCount val="1"/>
                <c:pt idx="0">
                  <c:v>国民健康保険特別会計（直営診療施設勘定）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0.18</c:v>
                </c:pt>
                <c:pt idx="4">
                  <c:v>#N/A</c:v>
                </c:pt>
                <c:pt idx="5">
                  <c:v>0.15</c:v>
                </c:pt>
                <c:pt idx="6">
                  <c:v>#N/A</c:v>
                </c:pt>
                <c:pt idx="7">
                  <c:v>0.15</c:v>
                </c:pt>
                <c:pt idx="8">
                  <c:v>#N/A</c:v>
                </c:pt>
                <c:pt idx="9">
                  <c:v>0.1</c:v>
                </c:pt>
              </c:numCache>
            </c:numRef>
          </c:val>
          <c:extLst>
            <c:ext xmlns:c16="http://schemas.microsoft.com/office/drawing/2014/chart" uri="{C3380CC4-5D6E-409C-BE32-E72D297353CC}">
              <c16:uniqueId val="{00000002-5F5D-463D-A19B-EF4A5B946740}"/>
            </c:ext>
          </c:extLst>
        </c:ser>
        <c:ser>
          <c:idx val="3"/>
          <c:order val="3"/>
          <c:tx>
            <c:strRef>
              <c:f>データシート!$A$30</c:f>
              <c:strCache>
                <c:ptCount val="1"/>
                <c:pt idx="0">
                  <c:v>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0.19</c:v>
                </c:pt>
                <c:pt idx="4">
                  <c:v>#N/A</c:v>
                </c:pt>
                <c:pt idx="5">
                  <c:v>0.12</c:v>
                </c:pt>
                <c:pt idx="6">
                  <c:v>#N/A</c:v>
                </c:pt>
                <c:pt idx="7">
                  <c:v>0.12</c:v>
                </c:pt>
                <c:pt idx="8">
                  <c:v>#N/A</c:v>
                </c:pt>
                <c:pt idx="9">
                  <c:v>0.2</c:v>
                </c:pt>
              </c:numCache>
            </c:numRef>
          </c:val>
          <c:extLst>
            <c:ext xmlns:c16="http://schemas.microsoft.com/office/drawing/2014/chart" uri="{C3380CC4-5D6E-409C-BE32-E72D297353CC}">
              <c16:uniqueId val="{00000003-5F5D-463D-A19B-EF4A5B94674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1.21</c:v>
                </c:pt>
                <c:pt idx="2">
                  <c:v>#N/A</c:v>
                </c:pt>
                <c:pt idx="3">
                  <c:v>0.79</c:v>
                </c:pt>
                <c:pt idx="4">
                  <c:v>#N/A</c:v>
                </c:pt>
                <c:pt idx="5">
                  <c:v>0.28000000000000003</c:v>
                </c:pt>
                <c:pt idx="6">
                  <c:v>#N/A</c:v>
                </c:pt>
                <c:pt idx="7">
                  <c:v>0.14000000000000001</c:v>
                </c:pt>
                <c:pt idx="8">
                  <c:v>#N/A</c:v>
                </c:pt>
                <c:pt idx="9">
                  <c:v>0.38</c:v>
                </c:pt>
              </c:numCache>
            </c:numRef>
          </c:val>
          <c:extLst>
            <c:ext xmlns:c16="http://schemas.microsoft.com/office/drawing/2014/chart" uri="{C3380CC4-5D6E-409C-BE32-E72D297353CC}">
              <c16:uniqueId val="{00000004-5F5D-463D-A19B-EF4A5B94674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0.77</c:v>
                </c:pt>
                <c:pt idx="4">
                  <c:v>#N/A</c:v>
                </c:pt>
                <c:pt idx="5">
                  <c:v>1.6</c:v>
                </c:pt>
                <c:pt idx="6">
                  <c:v>#N/A</c:v>
                </c:pt>
                <c:pt idx="7">
                  <c:v>1.22</c:v>
                </c:pt>
                <c:pt idx="8">
                  <c:v>#N/A</c:v>
                </c:pt>
                <c:pt idx="9">
                  <c:v>1</c:v>
                </c:pt>
              </c:numCache>
            </c:numRef>
          </c:val>
          <c:extLst>
            <c:ext xmlns:c16="http://schemas.microsoft.com/office/drawing/2014/chart" uri="{C3380CC4-5D6E-409C-BE32-E72D297353CC}">
              <c16:uniqueId val="{00000005-5F5D-463D-A19B-EF4A5B946740}"/>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0.51</c:v>
                </c:pt>
                <c:pt idx="2">
                  <c:v>#N/A</c:v>
                </c:pt>
                <c:pt idx="3">
                  <c:v>0.91</c:v>
                </c:pt>
                <c:pt idx="4">
                  <c:v>#N/A</c:v>
                </c:pt>
                <c:pt idx="5">
                  <c:v>1.07</c:v>
                </c:pt>
                <c:pt idx="6">
                  <c:v>#N/A</c:v>
                </c:pt>
                <c:pt idx="7">
                  <c:v>1.26</c:v>
                </c:pt>
                <c:pt idx="8">
                  <c:v>#N/A</c:v>
                </c:pt>
                <c:pt idx="9">
                  <c:v>1.5</c:v>
                </c:pt>
              </c:numCache>
            </c:numRef>
          </c:val>
          <c:extLst>
            <c:ext xmlns:c16="http://schemas.microsoft.com/office/drawing/2014/chart" uri="{C3380CC4-5D6E-409C-BE32-E72D297353CC}">
              <c16:uniqueId val="{00000006-5F5D-463D-A19B-EF4A5B94674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6.72</c:v>
                </c:pt>
                <c:pt idx="2">
                  <c:v>#N/A</c:v>
                </c:pt>
                <c:pt idx="3">
                  <c:v>7.06</c:v>
                </c:pt>
                <c:pt idx="4">
                  <c:v>#N/A</c:v>
                </c:pt>
                <c:pt idx="5">
                  <c:v>5.96</c:v>
                </c:pt>
                <c:pt idx="6">
                  <c:v>#N/A</c:v>
                </c:pt>
                <c:pt idx="7">
                  <c:v>6.01</c:v>
                </c:pt>
                <c:pt idx="8">
                  <c:v>#N/A</c:v>
                </c:pt>
                <c:pt idx="9">
                  <c:v>5.87</c:v>
                </c:pt>
              </c:numCache>
            </c:numRef>
          </c:val>
          <c:extLst>
            <c:ext xmlns:c16="http://schemas.microsoft.com/office/drawing/2014/chart" uri="{C3380CC4-5D6E-409C-BE32-E72D297353CC}">
              <c16:uniqueId val="{00000007-5F5D-463D-A19B-EF4A5B9467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7.43</c:v>
                </c:pt>
                <c:pt idx="2">
                  <c:v>#N/A</c:v>
                </c:pt>
                <c:pt idx="3">
                  <c:v>7.5</c:v>
                </c:pt>
                <c:pt idx="4">
                  <c:v>#N/A</c:v>
                </c:pt>
                <c:pt idx="5">
                  <c:v>7.44</c:v>
                </c:pt>
                <c:pt idx="6">
                  <c:v>#N/A</c:v>
                </c:pt>
                <c:pt idx="7">
                  <c:v>7.87</c:v>
                </c:pt>
                <c:pt idx="8">
                  <c:v>#N/A</c:v>
                </c:pt>
                <c:pt idx="9">
                  <c:v>8.24</c:v>
                </c:pt>
              </c:numCache>
            </c:numRef>
          </c:val>
          <c:extLst>
            <c:ext xmlns:c16="http://schemas.microsoft.com/office/drawing/2014/chart" uri="{C3380CC4-5D6E-409C-BE32-E72D297353CC}">
              <c16:uniqueId val="{00000008-5F5D-463D-A19B-EF4A5B946740}"/>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0.72</c:v>
                </c:pt>
                <c:pt idx="9">
                  <c:v>#N/A</c:v>
                </c:pt>
              </c:numCache>
            </c:numRef>
          </c:val>
          <c:extLst>
            <c:ext xmlns:c16="http://schemas.microsoft.com/office/drawing/2014/chart" uri="{C3380CC4-5D6E-409C-BE32-E72D297353CC}">
              <c16:uniqueId val="{00000009-5F5D-463D-A19B-EF4A5B9467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4155</c:v>
                </c:pt>
                <c:pt idx="5">
                  <c:v>4005</c:v>
                </c:pt>
                <c:pt idx="8">
                  <c:v>3873</c:v>
                </c:pt>
                <c:pt idx="11">
                  <c:v>3719</c:v>
                </c:pt>
                <c:pt idx="14">
                  <c:v>3511</c:v>
                </c:pt>
              </c:numCache>
            </c:numRef>
          </c:val>
          <c:extLst>
            <c:ext xmlns:c16="http://schemas.microsoft.com/office/drawing/2014/chart" uri="{C3380CC4-5D6E-409C-BE32-E72D297353CC}">
              <c16:uniqueId val="{00000000-4BFD-4D80-981F-50DB1B80311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2</c:v>
                </c:pt>
                <c:pt idx="12">
                  <c:v>0</c:v>
                </c:pt>
              </c:numCache>
            </c:numRef>
          </c:val>
          <c:extLst>
            <c:ext xmlns:c16="http://schemas.microsoft.com/office/drawing/2014/chart" uri="{C3380CC4-5D6E-409C-BE32-E72D297353CC}">
              <c16:uniqueId val="{00000001-4BFD-4D80-981F-50DB1B80311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2-4BFD-4D80-981F-50DB1B80311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FD-4D80-981F-50DB1B80311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2056</c:v>
                </c:pt>
                <c:pt idx="3">
                  <c:v>1885</c:v>
                </c:pt>
                <c:pt idx="6">
                  <c:v>1839</c:v>
                </c:pt>
                <c:pt idx="9">
                  <c:v>1787</c:v>
                </c:pt>
                <c:pt idx="12">
                  <c:v>1711</c:v>
                </c:pt>
              </c:numCache>
            </c:numRef>
          </c:val>
          <c:extLst>
            <c:ext xmlns:c16="http://schemas.microsoft.com/office/drawing/2014/chart" uri="{C3380CC4-5D6E-409C-BE32-E72D297353CC}">
              <c16:uniqueId val="{00000004-4BFD-4D80-981F-50DB1B80311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FD-4D80-981F-50DB1B80311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BFD-4D80-981F-50DB1B80311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3811</c:v>
                </c:pt>
                <c:pt idx="3">
                  <c:v>3689</c:v>
                </c:pt>
                <c:pt idx="6">
                  <c:v>3599</c:v>
                </c:pt>
                <c:pt idx="9">
                  <c:v>3545</c:v>
                </c:pt>
                <c:pt idx="12">
                  <c:v>3547</c:v>
                </c:pt>
              </c:numCache>
            </c:numRef>
          </c:val>
          <c:extLst>
            <c:ext xmlns:c16="http://schemas.microsoft.com/office/drawing/2014/chart" uri="{C3380CC4-5D6E-409C-BE32-E72D297353CC}">
              <c16:uniqueId val="{00000007-4BFD-4D80-981F-50DB1B8031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1714</c:v>
                </c:pt>
                <c:pt idx="2">
                  <c:v>#N/A</c:v>
                </c:pt>
                <c:pt idx="3">
                  <c:v>#N/A</c:v>
                </c:pt>
                <c:pt idx="4">
                  <c:v>1571</c:v>
                </c:pt>
                <c:pt idx="5">
                  <c:v>#N/A</c:v>
                </c:pt>
                <c:pt idx="6">
                  <c:v>#N/A</c:v>
                </c:pt>
                <c:pt idx="7">
                  <c:v>1568</c:v>
                </c:pt>
                <c:pt idx="8">
                  <c:v>#N/A</c:v>
                </c:pt>
                <c:pt idx="9">
                  <c:v>#N/A</c:v>
                </c:pt>
                <c:pt idx="10">
                  <c:v>1617</c:v>
                </c:pt>
                <c:pt idx="11">
                  <c:v>#N/A</c:v>
                </c:pt>
                <c:pt idx="12">
                  <c:v>#N/A</c:v>
                </c:pt>
                <c:pt idx="13">
                  <c:v>1749</c:v>
                </c:pt>
                <c:pt idx="14">
                  <c:v>#N/A</c:v>
                </c:pt>
              </c:numCache>
            </c:numRef>
          </c:val>
          <c:smooth val="0"/>
          <c:extLst>
            <c:ext xmlns:c16="http://schemas.microsoft.com/office/drawing/2014/chart" uri="{C3380CC4-5D6E-409C-BE32-E72D297353CC}">
              <c16:uniqueId val="{00000008-4BFD-4D80-981F-50DB1B8031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35100</c:v>
                </c:pt>
                <c:pt idx="5">
                  <c:v>33044</c:v>
                </c:pt>
                <c:pt idx="8">
                  <c:v>30519</c:v>
                </c:pt>
                <c:pt idx="11">
                  <c:v>29717</c:v>
                </c:pt>
                <c:pt idx="14">
                  <c:v>27879</c:v>
                </c:pt>
              </c:numCache>
            </c:numRef>
          </c:val>
          <c:extLst>
            <c:ext xmlns:c16="http://schemas.microsoft.com/office/drawing/2014/chart" uri="{C3380CC4-5D6E-409C-BE32-E72D297353CC}">
              <c16:uniqueId val="{00000000-FB86-48E6-ACBA-07D7EB752A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243</c:v>
                </c:pt>
                <c:pt idx="5">
                  <c:v>193</c:v>
                </c:pt>
                <c:pt idx="8">
                  <c:v>154</c:v>
                </c:pt>
                <c:pt idx="11">
                  <c:v>120</c:v>
                </c:pt>
                <c:pt idx="14">
                  <c:v>92</c:v>
                </c:pt>
              </c:numCache>
            </c:numRef>
          </c:val>
          <c:extLst>
            <c:ext xmlns:c16="http://schemas.microsoft.com/office/drawing/2014/chart" uri="{C3380CC4-5D6E-409C-BE32-E72D297353CC}">
              <c16:uniqueId val="{00000001-FB86-48E6-ACBA-07D7EB752A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5699</c:v>
                </c:pt>
                <c:pt idx="5">
                  <c:v>6305</c:v>
                </c:pt>
                <c:pt idx="8">
                  <c:v>6609</c:v>
                </c:pt>
                <c:pt idx="11">
                  <c:v>6428</c:v>
                </c:pt>
                <c:pt idx="14">
                  <c:v>6245</c:v>
                </c:pt>
              </c:numCache>
            </c:numRef>
          </c:val>
          <c:extLst>
            <c:ext xmlns:c16="http://schemas.microsoft.com/office/drawing/2014/chart" uri="{C3380CC4-5D6E-409C-BE32-E72D297353CC}">
              <c16:uniqueId val="{00000002-FB86-48E6-ACBA-07D7EB752A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86-48E6-ACBA-07D7EB752A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86-48E6-ACBA-07D7EB752A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86-48E6-ACBA-07D7EB752A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1227</c:v>
                </c:pt>
                <c:pt idx="3">
                  <c:v>1193</c:v>
                </c:pt>
                <c:pt idx="6">
                  <c:v>1196</c:v>
                </c:pt>
                <c:pt idx="9">
                  <c:v>1374</c:v>
                </c:pt>
                <c:pt idx="12">
                  <c:v>1178</c:v>
                </c:pt>
              </c:numCache>
            </c:numRef>
          </c:val>
          <c:extLst>
            <c:ext xmlns:c16="http://schemas.microsoft.com/office/drawing/2014/chart" uri="{C3380CC4-5D6E-409C-BE32-E72D297353CC}">
              <c16:uniqueId val="{00000006-FB86-48E6-ACBA-07D7EB752A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B86-48E6-ACBA-07D7EB752A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20090</c:v>
                </c:pt>
                <c:pt idx="3">
                  <c:v>18984</c:v>
                </c:pt>
                <c:pt idx="6">
                  <c:v>17676</c:v>
                </c:pt>
                <c:pt idx="9">
                  <c:v>16849</c:v>
                </c:pt>
                <c:pt idx="12">
                  <c:v>15210</c:v>
                </c:pt>
              </c:numCache>
            </c:numRef>
          </c:val>
          <c:extLst>
            <c:ext xmlns:c16="http://schemas.microsoft.com/office/drawing/2014/chart" uri="{C3380CC4-5D6E-409C-BE32-E72D297353CC}">
              <c16:uniqueId val="{00000008-FB86-48E6-ACBA-07D7EB752A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c:v>
                </c:pt>
                <c:pt idx="3">
                  <c:v>9</c:v>
                </c:pt>
                <c:pt idx="6">
                  <c:v>8</c:v>
                </c:pt>
                <c:pt idx="9">
                  <c:v>6</c:v>
                </c:pt>
                <c:pt idx="12">
                  <c:v>5</c:v>
                </c:pt>
              </c:numCache>
            </c:numRef>
          </c:val>
          <c:extLst>
            <c:ext xmlns:c16="http://schemas.microsoft.com/office/drawing/2014/chart" uri="{C3380CC4-5D6E-409C-BE32-E72D297353CC}">
              <c16:uniqueId val="{00000009-FB86-48E6-ACBA-07D7EB752A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31312</c:v>
                </c:pt>
                <c:pt idx="3">
                  <c:v>29813</c:v>
                </c:pt>
                <c:pt idx="6">
                  <c:v>28299</c:v>
                </c:pt>
                <c:pt idx="9">
                  <c:v>27765</c:v>
                </c:pt>
                <c:pt idx="12">
                  <c:v>26492</c:v>
                </c:pt>
              </c:numCache>
            </c:numRef>
          </c:val>
          <c:extLst>
            <c:ext xmlns:c16="http://schemas.microsoft.com/office/drawing/2014/chart" uri="{C3380CC4-5D6E-409C-BE32-E72D297353CC}">
              <c16:uniqueId val="{0000000A-FB86-48E6-ACBA-07D7EB752A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11596</c:v>
                </c:pt>
                <c:pt idx="2">
                  <c:v>#N/A</c:v>
                </c:pt>
                <c:pt idx="3">
                  <c:v>#N/A</c:v>
                </c:pt>
                <c:pt idx="4">
                  <c:v>10457</c:v>
                </c:pt>
                <c:pt idx="5">
                  <c:v>#N/A</c:v>
                </c:pt>
                <c:pt idx="6">
                  <c:v>#N/A</c:v>
                </c:pt>
                <c:pt idx="7">
                  <c:v>9897</c:v>
                </c:pt>
                <c:pt idx="8">
                  <c:v>#N/A</c:v>
                </c:pt>
                <c:pt idx="9">
                  <c:v>#N/A</c:v>
                </c:pt>
                <c:pt idx="10">
                  <c:v>9728</c:v>
                </c:pt>
                <c:pt idx="11">
                  <c:v>#N/A</c:v>
                </c:pt>
                <c:pt idx="12">
                  <c:v>#N/A</c:v>
                </c:pt>
                <c:pt idx="13">
                  <c:v>8667</c:v>
                </c:pt>
                <c:pt idx="14">
                  <c:v>#N/A</c:v>
                </c:pt>
              </c:numCache>
            </c:numRef>
          </c:val>
          <c:smooth val="0"/>
          <c:extLst>
            <c:ext xmlns:c16="http://schemas.microsoft.com/office/drawing/2014/chart" uri="{C3380CC4-5D6E-409C-BE32-E72D297353CC}">
              <c16:uniqueId val="{0000000B-FB86-48E6-ACBA-07D7EB752A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2306</c:v>
                </c:pt>
                <c:pt idx="1">
                  <c:v>1948</c:v>
                </c:pt>
                <c:pt idx="2">
                  <c:v>2338</c:v>
                </c:pt>
              </c:numCache>
            </c:numRef>
          </c:val>
          <c:extLst>
            <c:ext xmlns:c16="http://schemas.microsoft.com/office/drawing/2014/chart" uri="{C3380CC4-5D6E-409C-BE32-E72D297353CC}">
              <c16:uniqueId val="{00000000-6DBE-4319-807A-2E8DC8CB9B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229</c:v>
                </c:pt>
                <c:pt idx="1">
                  <c:v>306</c:v>
                </c:pt>
                <c:pt idx="2">
                  <c:v>397</c:v>
                </c:pt>
              </c:numCache>
            </c:numRef>
          </c:val>
          <c:extLst>
            <c:ext xmlns:c16="http://schemas.microsoft.com/office/drawing/2014/chart" uri="{C3380CC4-5D6E-409C-BE32-E72D297353CC}">
              <c16:uniqueId val="{00000001-6DBE-4319-807A-2E8DC8CB9B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3511</c:v>
                </c:pt>
                <c:pt idx="1">
                  <c:v>3630</c:v>
                </c:pt>
                <c:pt idx="2">
                  <c:v>3197</c:v>
                </c:pt>
              </c:numCache>
            </c:numRef>
          </c:val>
          <c:extLst>
            <c:ext xmlns:c16="http://schemas.microsoft.com/office/drawing/2014/chart" uri="{C3380CC4-5D6E-409C-BE32-E72D297353CC}">
              <c16:uniqueId val="{00000002-6DBE-4319-807A-2E8DC8CB9BF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{7ABA046A-6A51-402C-959F-294798A45669}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EC-483D-B29C-C3E13EC117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{C9D583F4-EBDC-4128-8C90-CC4C721E683C}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EC-483D-B29C-C3E13EC117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{9E9D2DCF-4208-4AD3-969E-5F747B44E3A6}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EC-483D-B29C-C3E13EC117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{7E45AF90-AB59-4706-8F07-B9F6A5EBC7F9}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EC-483D-B29C-C3E13EC117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{4DD63B6A-B681-4D2F-A883-4B7B44CC5DDF}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EC-483D-B29C-C3E13EC117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{475CB043-3DAD-4BFC-8012-0D4FE29201F5}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EC-483D-B29C-C3E13EC117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{31A1233E-2850-4561-80E3-B4D0770AE5E7}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EC-483D-B29C-C3E13EC117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{02DEFD06-87BD-4C7F-AD9F-3C584AF345C2}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EC-483D-B29C-C3E13EC117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{5F450667-AC91-41DD-9B67-9391062B7D81}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EC-483D-B29C-C3E13EC117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53.7</c:v>
                </c:pt>
                <c:pt idx="8">
                  <c:v>55.6</c:v>
                </c:pt>
                <c:pt idx="16">
                  <c:v>59.7</c:v>
                </c:pt>
                <c:pt idx="24">
                  <c:v>61.2</c:v>
                </c:pt>
                <c:pt idx="32">
                  <c:v>62.9</c:v>
                </c:pt>
              </c:numCache>
            </c:numRef>
          </c:xVal>
          <c:yVal>
            <c:numRef>
              <c:f>公会計指標分析・財政指標組合せ分析表!$BP$51:$DC$51</c:f>
              <c:numCache>
                <c:formatCode>#,##0.0;"▲ "#,##0.0</c:formatCode>
                <c:ptCount val="40"/>
                <c:pt idx="0">
                  <c:v>83.3</c:v>
                </c:pt>
                <c:pt idx="8">
                  <c:v>72.099999999999994</c:v>
                </c:pt>
                <c:pt idx="16">
                  <c:v>70.099999999999994</c:v>
                </c:pt>
                <c:pt idx="24">
                  <c:v>68.3</c:v>
                </c:pt>
                <c:pt idx="32">
                  <c:v>58.2</c:v>
                </c:pt>
              </c:numCache>
            </c:numRef>
          </c:yVal>
          <c:smooth val="0"/>
          <c:extLst>
            <c:ext xmlns:c16="http://schemas.microsoft.com/office/drawing/2014/chart" uri="{C3380CC4-5D6E-409C-BE32-E72D297353CC}">
              <c16:uniqueId val="{00000009-F4EC-483D-B29C-C3E13EC1171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{294316A1-57DA-4F4C-8694-F8C839CB8DD5}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EC-483D-B29C-C3E13EC1171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{57E3D52E-2F3A-4383-AA48-6CC4FD5515E4}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EC-483D-B29C-C3E13EC117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{CA529A62-DC33-456B-A575-E30DE29738E4}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EC-483D-B29C-C3E13EC117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{61AB5299-B866-4B3C-A327-56D08677C0A1}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EC-483D-B29C-C3E13EC117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{48304DD2-40E0-4906-9CC0-9F9B73A11099}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EC-483D-B29C-C3E13EC117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{47EADF83-F458-4022-9922-0A38CEC126F1}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EC-483D-B29C-C3E13EC117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{4088CD43-C031-4FEB-85B3-E2E913303CF2}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EC-483D-B29C-C3E13EC117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{018FBBC6-BA03-43C8-9CBE-A9F23A7B3CA6}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EC-483D-B29C-C3E13EC117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{317A9A15-6792-4709-992D-1D945775970E}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EC-483D-B29C-C3E13EC117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F4EC-483D-B29C-C3E13EC11711}"/>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{43234455-3B81-43BF-83D0-A5F1FFF5E0E9}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D20-4399-98D9-0FADC123F6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{B2A222A5-7352-4E42-850C-AC0FBAD7E855}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20-4399-98D9-0FADC123F6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{F34FDD06-414F-47C2-B941-F41D6174D6C6}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20-4399-98D9-0FADC123F6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{769EBC58-D4D9-4C9C-8898-5F6B65ECB99F}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20-4399-98D9-0FADC123F6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{13B63E4B-FAB9-4CE2-92BF-ECEE3D43E325}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20-4399-98D9-0FADC123F6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{3021EA72-15E9-4469-8E4D-5FD2ED026123}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D20-4399-98D9-0FADC123F62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{9EDF63F7-1164-44C4-9127-6570F37786F2}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D20-4399-98D9-0FADC123F62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{4FDDF083-9714-4FBE-BB71-C9B3381AB31A}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D20-4399-98D9-0FADC123F6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{4B0F8DAB-80F9-4B39-9830-8D25068640CE}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D20-4399-98D9-0FADC123F6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12.4</c:v>
                </c:pt>
                <c:pt idx="8">
                  <c:v>11.8</c:v>
                </c:pt>
                <c:pt idx="16">
                  <c:v>11.4</c:v>
                </c:pt>
                <c:pt idx="24">
                  <c:v>11.1</c:v>
                </c:pt>
                <c:pt idx="32">
                  <c:v>11.4</c:v>
                </c:pt>
              </c:numCache>
            </c:numRef>
          </c:xVal>
          <c:yVal>
            <c:numRef>
              <c:f>公会計指標分析・財政指標組合せ分析表!$BP$73:$DC$73</c:f>
              <c:numCache>
                <c:formatCode>#,##0.0;"▲ "#,##0.0</c:formatCode>
                <c:ptCount val="40"/>
                <c:pt idx="0">
                  <c:v>83.3</c:v>
                </c:pt>
                <c:pt idx="8">
                  <c:v>72.099999999999994</c:v>
                </c:pt>
                <c:pt idx="16">
                  <c:v>70.099999999999994</c:v>
                </c:pt>
                <c:pt idx="24">
                  <c:v>68.3</c:v>
                </c:pt>
                <c:pt idx="32">
                  <c:v>58.2</c:v>
                </c:pt>
              </c:numCache>
            </c:numRef>
          </c:yVal>
          <c:smooth val="0"/>
          <c:extLst>
            <c:ext xmlns:c16="http://schemas.microsoft.com/office/drawing/2014/chart" uri="{C3380CC4-5D6E-409C-BE32-E72D297353CC}">
              <c16:uniqueId val="{00000009-2D20-4399-98D9-0FADC123F62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{C7C0371D-6F4D-4299-901E-9CDE9D144909}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D20-4399-98D9-0FADC123F62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{C930606D-E46C-4C9F-A214-B4E29E7FA9DA}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20-4399-98D9-0FADC123F6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{C12DD1B0-8433-4BF1-B4CD-2F3A5B85AE4C}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20-4399-98D9-0FADC123F6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{15A0805C-4377-45D1-84DE-AE1B51839807}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20-4399-98D9-0FADC123F6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{F5D11077-1DA0-4A59-8023-A8275A036DDB}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20-4399-98D9-0FADC123F62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{FC662442-D924-4BEF-BE6D-5610D0ED4BAA}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D20-4399-98D9-0FADC123F62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{54B3DFB4-F80A-4728-AE84-5B05C5A2C5DE}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D20-4399-98D9-0FADC123F62C}"/>
                </c:ext>
              </c:extLst>
            </c:dLbl>
            <c:dLbl>
              <c:idx val="24"/>
              <c:layout>
                <c:manualLayout>
                  <c:x val="0"/>
                  <c:y val="1.46353500599695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{D9DE5BAE-8DD0-42B8-9B17-7EBAC75C80F8}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D20-4399-98D9-0FADC123F62C}"/>
                </c:ext>
              </c:extLst>
            </c:dLbl>
            <c:dLbl>
              <c:idx val="32"/>
              <c:layout>
                <c:manualLayout>
                  <c:x val="0"/>
                  <c:y val="-1.463535005996957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{3344AC36-CAE3-42DE-97C4-FB04FFF70215}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D20-4399-98D9-0FADC123F6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2D20-4399-98D9-0FADC123F62C}"/>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人口減少や全国平均を上回る高齢化率（令和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日時点</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39.35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％）が財政運営の課題であり、農業と観光を重点とする産業振興施策を進めているが、財政基盤が弱く類似団体平均を下回っている。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地域資源の活用と産業における技術、ネットワーク等様々な蓄積の活用と連携により、交流人口を消費人口へと転換する仕組みづくりなど第</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次総合計画の重点課題である「地域資源を活かして産業を育てるまち」づくりを引き続き推進することで財政基盤の強化を図る。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155575</xdr:rowOff>
    </xdr:from>
    <xdr:to>
      <xdr:col>23</xdr:col>
      <xdr:colOff>133350</xdr:colOff>
      <xdr:row>44</xdr:row>
      <xdr:rowOff>4233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279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104775</xdr:rowOff>
    </xdr:from>
    <xdr:to>
      <xdr:col>23</xdr:col>
      <xdr:colOff>184150</xdr:colOff>
      <xdr:row>44</xdr:row>
      <xdr:rowOff>34925</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652</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計画的な地方債の発行により公債費は減少したが、人件費や補助費等（公営企業への繰出金）が増加したことにより、経常経費充当一般財源は増加となった。また、臨時財政対策債は減少したが、地方交付税等が増加したことにより、経常一般財源は増加となった。これにより、経常収支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ポイントの増加となった。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人口減少の影響等により、今後はさらに経常一般財源が減少することが想定されるが、物価高騰や人件費の増加に対応するための経常経費の見直しなど、行財政改革の取組みを推進し、財政の健全化を図る。</a:t>
          </a: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87206</xdr:rowOff>
    </xdr:from>
    <xdr:to>
      <xdr:col>23</xdr:col>
      <xdr:colOff>133350</xdr:colOff>
      <xdr:row>61</xdr:row>
      <xdr:rowOff>119380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4565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9313</xdr:rowOff>
    </xdr:from>
    <xdr:to>
      <xdr:col>19</xdr:col>
      <xdr:colOff>133350</xdr:colOff>
      <xdr:row>61</xdr:row>
      <xdr:rowOff>87206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96313"/>
          <a:ext cx="8890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118956</xdr:rowOff>
    </xdr:from>
    <xdr:to>
      <xdr:col>15</xdr:col>
      <xdr:colOff>82550</xdr:colOff>
      <xdr:row>60</xdr:row>
      <xdr:rowOff>9313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63056"/>
          <a:ext cx="8890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118956</xdr:rowOff>
    </xdr:from>
    <xdr:to>
      <xdr:col>11</xdr:col>
      <xdr:colOff>31750</xdr:colOff>
      <xdr:row>60</xdr:row>
      <xdr:rowOff>89746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63056"/>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902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85107</xdr:rowOff>
    </xdr:from>
    <xdr:ext cx="762000" cy="259045"/>
    <xdr:sp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36406</xdr:rowOff>
    </xdr:from>
    <xdr:to>
      <xdr:col>19</xdr:col>
      <xdr:colOff>184150</xdr:colOff>
      <xdr:row>61</xdr:row>
      <xdr:rowOff>138006</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064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148183</xdr:rowOff>
    </xdr:from>
    <xdr:ext cx="7366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6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129963</xdr:rowOff>
    </xdr:from>
    <xdr:to>
      <xdr:col>15</xdr:col>
      <xdr:colOff>133350</xdr:colOff>
      <xdr:row>60</xdr:row>
      <xdr:rowOff>60113</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3175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70290</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68156</xdr:rowOff>
    </xdr:from>
    <xdr:to>
      <xdr:col>11</xdr:col>
      <xdr:colOff>82550</xdr:colOff>
      <xdr:row>58</xdr:row>
      <xdr:rowOff>169756</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2286000" y="1001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8483</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81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38946</xdr:rowOff>
    </xdr:from>
    <xdr:to>
      <xdr:col>7</xdr:col>
      <xdr:colOff>31750</xdr:colOff>
      <xdr:row>60</xdr:row>
      <xdr:rowOff>140546</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1397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150723</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類似団体平均より人件費・物件費等が上回っているのは、広大な面積を有することによる類似施設の経費の増加が主な要因である。</a:t>
          </a:r>
        </a:p>
        <a:p>
          <a:r>
            <a:rPr kumimoji="1" lang="ja-JP" altLang="en-US" sz="1200">
              <a:latin typeface="ＭＳ Ｐゴシック" panose="020B0600070205080204" pitchFamily="50" charset="-128"/>
              <a:ea typeface="ＭＳ Ｐゴシック" panose="020B0600070205080204" pitchFamily="50" charset="-128"/>
            </a:rPr>
            <a:t>　なお、職員数については定員管理適正化計画に基づき採用抑制や事業見直しを進め、平成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年度までに大幅な削減を行っている。</a:t>
          </a:r>
        </a:p>
        <a:p>
          <a:r>
            <a:rPr kumimoji="1" lang="ja-JP" altLang="en-US" sz="1200">
              <a:latin typeface="ＭＳ Ｐゴシック" panose="020B0600070205080204" pitchFamily="50" charset="-128"/>
              <a:ea typeface="ＭＳ Ｐゴシック" panose="020B0600070205080204" pitchFamily="50" charset="-128"/>
            </a:rPr>
            <a:t>　今後は現在の適正な職員数を維持しつつ、物価高騰等への対応を含め、経常的な事務経費や公共施設適正配置計画に基づいた施設管理経費などの見直しと削減を進める必要がある。</a:t>
          </a: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10637</xdr:rowOff>
    </xdr:from>
    <xdr:to>
      <xdr:col>23</xdr:col>
      <xdr:colOff>133350</xdr:colOff>
      <xdr:row>86</xdr:row>
      <xdr:rowOff>68094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83887"/>
          <a:ext cx="838200" cy="22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157623</xdr:rowOff>
    </xdr:from>
    <xdr:to>
      <xdr:col>19</xdr:col>
      <xdr:colOff>133350</xdr:colOff>
      <xdr:row>85</xdr:row>
      <xdr:rowOff>10637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59423"/>
          <a:ext cx="889000" cy="2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157623</xdr:rowOff>
    </xdr:from>
    <xdr:to>
      <xdr:col>15</xdr:col>
      <xdr:colOff>82550</xdr:colOff>
      <xdr:row>84</xdr:row>
      <xdr:rowOff>157938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559423"/>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66180</xdr:rowOff>
    </xdr:from>
    <xdr:to>
      <xdr:col>11</xdr:col>
      <xdr:colOff>31750</xdr:colOff>
      <xdr:row>84</xdr:row>
      <xdr:rowOff>157938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67980"/>
          <a:ext cx="8890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17294</xdr:rowOff>
    </xdr:from>
    <xdr:to>
      <xdr:col>23</xdr:col>
      <xdr:colOff>184150</xdr:colOff>
      <xdr:row>86</xdr:row>
      <xdr:rowOff>118894</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4902200" y="1476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160821</xdr:rowOff>
    </xdr:from>
    <xdr:ext cx="762000" cy="259045"/>
    <xdr:sp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734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131287</xdr:rowOff>
    </xdr:from>
    <xdr:to>
      <xdr:col>19</xdr:col>
      <xdr:colOff>184150</xdr:colOff>
      <xdr:row>85</xdr:row>
      <xdr:rowOff>61437</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4064000" y="145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46214</xdr:rowOff>
    </xdr:from>
    <xdr:ext cx="7366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19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106823</xdr:rowOff>
    </xdr:from>
    <xdr:to>
      <xdr:col>15</xdr:col>
      <xdr:colOff>133350</xdr:colOff>
      <xdr:row>85</xdr:row>
      <xdr:rowOff>36973</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3175000" y="1450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21750</xdr:rowOff>
    </xdr:from>
    <xdr:ext cx="7620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9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107138</xdr:rowOff>
    </xdr:from>
    <xdr:to>
      <xdr:col>11</xdr:col>
      <xdr:colOff>82550</xdr:colOff>
      <xdr:row>85</xdr:row>
      <xdr:rowOff>37288</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2286000" y="1450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22065</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95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15380</xdr:rowOff>
    </xdr:from>
    <xdr:to>
      <xdr:col>7</xdr:col>
      <xdr:colOff>31750</xdr:colOff>
      <xdr:row>84</xdr:row>
      <xdr:rowOff>116980</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1397000" y="1441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101757</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0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ポイント、県内市平均を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ポイント下回っており、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市中</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番目となっている。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人事評価制度を平成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年度から導入し、試行期間を経て平成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年度から本格施行している。これにより、給与水準の適正化に努めている。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114300</xdr:rowOff>
    </xdr:from>
    <xdr:to>
      <xdr:col>81</xdr:col>
      <xdr:colOff>44450</xdr:colOff>
      <xdr:row>81</xdr:row>
      <xdr:rowOff>148771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00175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148771</xdr:rowOff>
    </xdr:from>
    <xdr:to>
      <xdr:col>77</xdr:col>
      <xdr:colOff>44450</xdr:colOff>
      <xdr:row>81</xdr:row>
      <xdr:rowOff>148771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0362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148771</xdr:rowOff>
    </xdr:from>
    <xdr:to>
      <xdr:col>72</xdr:col>
      <xdr:colOff>203200</xdr:colOff>
      <xdr:row>81</xdr:row>
      <xdr:rowOff>148771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362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131536</xdr:rowOff>
    </xdr:from>
    <xdr:to>
      <xdr:col>68</xdr:col>
      <xdr:colOff>152400</xdr:colOff>
      <xdr:row>81</xdr:row>
      <xdr:rowOff>148771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0189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63500</xdr:rowOff>
    </xdr:from>
    <xdr:to>
      <xdr:col>81</xdr:col>
      <xdr:colOff>95250</xdr:colOff>
      <xdr:row>81</xdr:row>
      <xdr:rowOff>165100</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69672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156227</xdr:rowOff>
    </xdr:from>
    <xdr:ext cx="762000" cy="259045"/>
    <xdr:sp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97971</xdr:rowOff>
    </xdr:from>
    <xdr:to>
      <xdr:col>77</xdr:col>
      <xdr:colOff>95250</xdr:colOff>
      <xdr:row>82</xdr:row>
      <xdr:rowOff>28121</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129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38298</xdr:rowOff>
    </xdr:from>
    <xdr:ext cx="7366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54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97971</xdr:rowOff>
    </xdr:from>
    <xdr:to>
      <xdr:col>73</xdr:col>
      <xdr:colOff>44450</xdr:colOff>
      <xdr:row>82</xdr:row>
      <xdr:rowOff>28121</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5240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38298</xdr:rowOff>
    </xdr:from>
    <xdr:ext cx="7620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97971</xdr:rowOff>
    </xdr:from>
    <xdr:to>
      <xdr:col>68</xdr:col>
      <xdr:colOff>203200</xdr:colOff>
      <xdr:row>82</xdr:row>
      <xdr:rowOff>28121</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4351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38298</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80736</xdr:rowOff>
    </xdr:from>
    <xdr:to>
      <xdr:col>64</xdr:col>
      <xdr:colOff>152400</xdr:colOff>
      <xdr:row>82</xdr:row>
      <xdr:rowOff>10886</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3462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21063</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年度の類似団体平均との差は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で、依然として大きいままである。広大な面積を有する本市において、施策の推進や市民サービスの維持向上、災害等危機管理体制の確保等を図るためには、大幅な削減は困難であるが、今後も定員管理の適正化を図り、組織の見直しを進め指標改善に努める。</a:t>
          </a:r>
        </a:p>
      </xdr:txBody>
    </xdr:sp>
    <xdr:clientData/>
  </xdr:twoCellAnchor>
  <xdr:oneCellAnchor>
    <xdr:from>
      <xdr:col>61</xdr:col>
      <xdr:colOff>6350</xdr:colOff>
      <xdr:row>54</xdr:row>
      <xdr:rowOff>139700</xdr:rowOff>
    </xdr:from>
    <xdr:ext cx="349839" cy="225703"/>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34774</xdr:rowOff>
    </xdr:from>
    <xdr:to>
      <xdr:col>81</xdr:col>
      <xdr:colOff>44450</xdr:colOff>
      <xdr:row>64</xdr:row>
      <xdr:rowOff>62351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1007574"/>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40519</xdr:rowOff>
    </xdr:from>
    <xdr:to>
      <xdr:col>77</xdr:col>
      <xdr:colOff>44450</xdr:colOff>
      <xdr:row>64</xdr:row>
      <xdr:rowOff>62351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013319"/>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40519</xdr:rowOff>
    </xdr:from>
    <xdr:to>
      <xdr:col>72</xdr:col>
      <xdr:colOff>203200</xdr:colOff>
      <xdr:row>64</xdr:row>
      <xdr:rowOff>46265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1013319"/>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17538</xdr:rowOff>
    </xdr:from>
    <xdr:to>
      <xdr:col>68</xdr:col>
      <xdr:colOff>152400</xdr:colOff>
      <xdr:row>64</xdr:row>
      <xdr:rowOff>46265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990338"/>
          <a:ext cx="8890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155424</xdr:rowOff>
    </xdr:from>
    <xdr:to>
      <xdr:col>81</xdr:col>
      <xdr:colOff>95250</xdr:colOff>
      <xdr:row>64</xdr:row>
      <xdr:rowOff>85574</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967200" y="109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127501</xdr:rowOff>
    </xdr:from>
    <xdr:ext cx="762000" cy="259045"/>
    <xdr:sp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928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11551</xdr:rowOff>
    </xdr:from>
    <xdr:to>
      <xdr:col>77</xdr:col>
      <xdr:colOff>95250</xdr:colOff>
      <xdr:row>64</xdr:row>
      <xdr:rowOff>113151</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6129000" y="1098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97928</xdr:rowOff>
    </xdr:from>
    <xdr:ext cx="7366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070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161169</xdr:rowOff>
    </xdr:from>
    <xdr:to>
      <xdr:col>73</xdr:col>
      <xdr:colOff>44450</xdr:colOff>
      <xdr:row>64</xdr:row>
      <xdr:rowOff>91319</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5240000" y="109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76096</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04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166915</xdr:rowOff>
    </xdr:from>
    <xdr:to>
      <xdr:col>68</xdr:col>
      <xdr:colOff>203200</xdr:colOff>
      <xdr:row>64</xdr:row>
      <xdr:rowOff>97065</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4351000" y="1096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81842</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05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138188</xdr:rowOff>
    </xdr:from>
    <xdr:to>
      <xdr:col>64</xdr:col>
      <xdr:colOff>152400</xdr:colOff>
      <xdr:row>64</xdr:row>
      <xdr:rowOff>68338</xdr:rowOff>
    </xdr:to>
    <xdr:sp textlink="">
      <xdr:nvSpPr>
        <xdr:cNvPr id="349" name="楕円 348">
          <a:extLst>
            <a:ext uri="{FF2B5EF4-FFF2-40B4-BE49-F238E27FC236}">
              <a16:creationId xmlns:a16="http://schemas.microsoft.com/office/drawing/2014/main" id="{00000000-0008-0000-0300-00005D010000}"/>
            </a:ext>
          </a:extLst>
        </xdr:cNvPr>
        <xdr:cNvSpPr/>
      </xdr:nvSpPr>
      <xdr:spPr>
        <a:xfrm>
          <a:off x="13462000" y="1093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53115</xdr:rowOff>
    </xdr:from>
    <xdr:ext cx="762000" cy="259045"/>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02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年度決算から起債許可団体となる</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を下回り、その後は着実に低下傾向を維持していたが、令和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年度は小学校の統合や本庁舎の改修など大型建設事業を実施したことにより前年度から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11.4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％となった。依然として類似団体や岐阜県平均よりも高い水準であるため、今後の財政運営では、財政中期試算に基づいた地方債発行などにより適正な指標維持に努める。</a:t>
          </a:r>
        </a:p>
      </xdr:txBody>
    </xdr:sp>
    <xdr:clientData/>
  </xdr:twoCellAnchor>
  <xdr:oneCellAnchor>
    <xdr:from>
      <xdr:col>61</xdr:col>
      <xdr:colOff>6350</xdr:colOff>
      <xdr:row>32</xdr:row>
      <xdr:rowOff>101600</xdr:rowOff>
    </xdr:from>
    <xdr:ext cx="298543" cy="225703"/>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105833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665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65617</xdr:rowOff>
    </xdr:from>
    <xdr:to>
      <xdr:col>77</xdr:col>
      <xdr:colOff>44450</xdr:colOff>
      <xdr:row>42</xdr:row>
      <xdr:rowOff>105833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2665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105833</xdr:rowOff>
    </xdr:from>
    <xdr:to>
      <xdr:col>72</xdr:col>
      <xdr:colOff>203200</xdr:colOff>
      <xdr:row>42</xdr:row>
      <xdr:rowOff>159455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30673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159455</xdr:rowOff>
    </xdr:from>
    <xdr:to>
      <xdr:col>68</xdr:col>
      <xdr:colOff>152400</xdr:colOff>
      <xdr:row>43</xdr:row>
      <xdr:rowOff>68439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6035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55033</xdr:rowOff>
    </xdr:from>
    <xdr:to>
      <xdr:col>73</xdr:col>
      <xdr:colOff>44450</xdr:colOff>
      <xdr:row>42</xdr:row>
      <xdr:rowOff>156633</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5240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141410</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108655</xdr:rowOff>
    </xdr:from>
    <xdr:to>
      <xdr:col>68</xdr:col>
      <xdr:colOff>203200</xdr:colOff>
      <xdr:row>43</xdr:row>
      <xdr:rowOff>38805</xdr:rowOff>
    </xdr:to>
    <xdr:sp textlink="">
      <xdr:nvSpPr>
        <xdr:cNvPr id="410" name="楕円 409">
          <a:extLst>
            <a:ext uri="{FF2B5EF4-FFF2-40B4-BE49-F238E27FC236}">
              <a16:creationId xmlns:a16="http://schemas.microsoft.com/office/drawing/2014/main" id="{00000000-0008-0000-0300-00009A010000}"/>
            </a:ext>
          </a:extLst>
        </xdr:cNvPr>
        <xdr:cNvSpPr/>
      </xdr:nvSpPr>
      <xdr:spPr>
        <a:xfrm>
          <a:off x="14351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23582</xdr:rowOff>
    </xdr:from>
    <xdr:ext cx="762000" cy="2590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17639</xdr:rowOff>
    </xdr:from>
    <xdr:to>
      <xdr:col>64</xdr:col>
      <xdr:colOff>152400</xdr:colOff>
      <xdr:row>43</xdr:row>
      <xdr:rowOff>119239</xdr:rowOff>
    </xdr:to>
    <xdr:sp textlink="">
      <xdr:nvSpPr>
        <xdr:cNvPr id="412" name="楕円 411">
          <a:extLst>
            <a:ext uri="{FF2B5EF4-FFF2-40B4-BE49-F238E27FC236}">
              <a16:creationId xmlns:a16="http://schemas.microsoft.com/office/drawing/2014/main" id="{00000000-0008-0000-0300-00009C010000}"/>
            </a:ext>
          </a:extLst>
        </xdr:cNvPr>
        <xdr:cNvSpPr/>
      </xdr:nvSpPr>
      <xdr:spPr>
        <a:xfrm>
          <a:off x="13462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104016</xdr:rowOff>
    </xdr:from>
    <xdr:ext cx="762000" cy="259045"/>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職員数の減少による退職手当負担見込額や繰上償還に伴う地方債現在高の減少などにより平成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年度までは類似団体を下回っていたが、基金繰入金の増加に伴う充当可能基金の減少などにより平成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年度以降は類似団体を上回っている。令和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42.1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ポイント上回り、依然として類似団体や岐阜県平均よりも高い水準を推移している。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今後も引き続き、計画的に地方債現在高の削減に努めるとともに、課題となっている基金残高確保のための具体的な取組みを進め、健全な財政運営に努める。</a:t>
          </a:r>
        </a:p>
      </xdr:txBody>
    </xdr:sp>
    <xdr:clientData/>
  </xdr:twoCellAnchor>
  <xdr:oneCellAnchor>
    <xdr:from>
      <xdr:col>61</xdr:col>
      <xdr:colOff>6350</xdr:colOff>
      <xdr:row>10</xdr:row>
      <xdr:rowOff>63500</xdr:rowOff>
    </xdr:from>
    <xdr:ext cx="298543" cy="225703"/>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160223</xdr:rowOff>
    </xdr:from>
    <xdr:to>
      <xdr:col>81</xdr:col>
      <xdr:colOff>44450</xdr:colOff>
      <xdr:row>16</xdr:row>
      <xdr:rowOff>37516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731973"/>
          <a:ext cx="838200" cy="4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37516</xdr:rowOff>
    </xdr:from>
    <xdr:to>
      <xdr:col>77</xdr:col>
      <xdr:colOff>44450</xdr:colOff>
      <xdr:row>16</xdr:row>
      <xdr:rowOff>46203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780716"/>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46203</xdr:rowOff>
    </xdr:from>
    <xdr:to>
      <xdr:col>72</xdr:col>
      <xdr:colOff>203200</xdr:colOff>
      <xdr:row>16</xdr:row>
      <xdr:rowOff>55855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8940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55855</xdr:rowOff>
    </xdr:from>
    <xdr:to>
      <xdr:col>68</xdr:col>
      <xdr:colOff>152400</xdr:colOff>
      <xdr:row>16</xdr:row>
      <xdr:rowOff>109906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99055"/>
          <a:ext cx="8890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109423</xdr:rowOff>
    </xdr:from>
    <xdr:to>
      <xdr:col>81</xdr:col>
      <xdr:colOff>95250</xdr:colOff>
      <xdr:row>16</xdr:row>
      <xdr:rowOff>39573</xdr:rowOff>
    </xdr:to>
    <xdr:sp textlink="">
      <xdr:nvSpPr>
        <xdr:cNvPr id="464" name="楕円 463">
          <a:extLst>
            <a:ext uri="{FF2B5EF4-FFF2-40B4-BE49-F238E27FC236}">
              <a16:creationId xmlns:a16="http://schemas.microsoft.com/office/drawing/2014/main" id="{00000000-0008-0000-0300-0000D0010000}"/>
            </a:ext>
          </a:extLst>
        </xdr:cNvPr>
        <xdr:cNvSpPr/>
      </xdr:nvSpPr>
      <xdr:spPr>
        <a:xfrm>
          <a:off x="16967200" y="268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81500</xdr:rowOff>
    </xdr:from>
    <xdr:ext cx="762000" cy="259045"/>
    <xdr:sp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5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158166</xdr:rowOff>
    </xdr:from>
    <xdr:to>
      <xdr:col>77</xdr:col>
      <xdr:colOff>95250</xdr:colOff>
      <xdr:row>16</xdr:row>
      <xdr:rowOff>88316</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6129000" y="272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73093</xdr:rowOff>
    </xdr:from>
    <xdr:ext cx="736600" cy="259045"/>
    <xdr:sp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16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166853</xdr:rowOff>
    </xdr:from>
    <xdr:to>
      <xdr:col>73</xdr:col>
      <xdr:colOff>44450</xdr:colOff>
      <xdr:row>16</xdr:row>
      <xdr:rowOff>97003</xdr:rowOff>
    </xdr:to>
    <xdr:sp textlink="">
      <xdr:nvSpPr>
        <xdr:cNvPr id="468" name="楕円 467">
          <a:extLst>
            <a:ext uri="{FF2B5EF4-FFF2-40B4-BE49-F238E27FC236}">
              <a16:creationId xmlns:a16="http://schemas.microsoft.com/office/drawing/2014/main" id="{00000000-0008-0000-0300-0000D4010000}"/>
            </a:ext>
          </a:extLst>
        </xdr:cNvPr>
        <xdr:cNvSpPr/>
      </xdr:nvSpPr>
      <xdr:spPr>
        <a:xfrm>
          <a:off x="15240000" y="27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81780</xdr:rowOff>
    </xdr:from>
    <xdr:ext cx="762000" cy="259045"/>
    <xdr:sp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2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5055</xdr:rowOff>
    </xdr:from>
    <xdr:to>
      <xdr:col>68</xdr:col>
      <xdr:colOff>203200</xdr:colOff>
      <xdr:row>16</xdr:row>
      <xdr:rowOff>106655</xdr:rowOff>
    </xdr:to>
    <xdr:sp textlink="">
      <xdr:nvSpPr>
        <xdr:cNvPr id="470" name="楕円 469">
          <a:extLst>
            <a:ext uri="{FF2B5EF4-FFF2-40B4-BE49-F238E27FC236}">
              <a16:creationId xmlns:a16="http://schemas.microsoft.com/office/drawing/2014/main" id="{00000000-0008-0000-0300-0000D6010000}"/>
            </a:ext>
          </a:extLst>
        </xdr:cNvPr>
        <xdr:cNvSpPr/>
      </xdr:nvSpPr>
      <xdr:spPr>
        <a:xfrm>
          <a:off x="14351000" y="27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91432</xdr:rowOff>
    </xdr:from>
    <xdr:ext cx="762000" cy="259045"/>
    <xdr:sp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3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59106</xdr:rowOff>
    </xdr:from>
    <xdr:to>
      <xdr:col>64</xdr:col>
      <xdr:colOff>152400</xdr:colOff>
      <xdr:row>16</xdr:row>
      <xdr:rowOff>160706</xdr:rowOff>
    </xdr:to>
    <xdr:sp textlink="">
      <xdr:nvSpPr>
        <xdr:cNvPr id="472" name="楕円 471">
          <a:extLst>
            <a:ext uri="{FF2B5EF4-FFF2-40B4-BE49-F238E27FC236}">
              <a16:creationId xmlns:a16="http://schemas.microsoft.com/office/drawing/2014/main" id="{00000000-0008-0000-0300-0000D8010000}"/>
            </a:ext>
          </a:extLst>
        </xdr:cNvPr>
        <xdr:cNvSpPr/>
      </xdr:nvSpPr>
      <xdr:spPr>
        <a:xfrm>
          <a:off x="13462000" y="280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145483</xdr:rowOff>
    </xdr:from>
    <xdr:ext cx="762000" cy="259045"/>
    <xdr:sp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8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ポイント増加し、依然として類似団体平均を毎年</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ポイント程度下回っている状況である。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地理的な要因等により大幅な削減は困難な状況であるが、平成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年度から進めている定員管理適正化計画に沿った職員数管理により適正な指標維持に努める。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134620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06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61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130827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24147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当該比率は引き続き物価高騰の影響を受けたことなどにより、前年度とほぼ同数値となり、類似団体平均を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合併による類似施設経費の影響で高い水準にあるが、今後も引き続き経常事務経費の削減を進めるとともに、経費の増加と老朽化等が課題となっている公共施設の廃止・縮小を進めることで経費削減に努める。</a:t>
          </a: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142240</xdr:rowOff>
    </xdr:from>
    <xdr:to>
      <xdr:col>82</xdr:col>
      <xdr:colOff>107950</xdr:colOff>
      <xdr:row>16</xdr:row>
      <xdr:rowOff>157480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854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157480</xdr:rowOff>
    </xdr:from>
    <xdr:to>
      <xdr:col>78</xdr:col>
      <xdr:colOff>69850</xdr:colOff>
      <xdr:row>16</xdr:row>
      <xdr:rowOff>157480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00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66040</xdr:rowOff>
    </xdr:from>
    <xdr:to>
      <xdr:col>73</xdr:col>
      <xdr:colOff>180975</xdr:colOff>
      <xdr:row>16</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92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66040</xdr:rowOff>
    </xdr:from>
    <xdr:to>
      <xdr:col>69</xdr:col>
      <xdr:colOff>92075</xdr:colOff>
      <xdr:row>16</xdr:row>
      <xdr:rowOff>73660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09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64592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107967</xdr:rowOff>
    </xdr:from>
    <xdr:ext cx="762000" cy="259045"/>
    <xdr:sp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106680</xdr:rowOff>
    </xdr:from>
    <xdr:to>
      <xdr:col>78</xdr:col>
      <xdr:colOff>120650</xdr:colOff>
      <xdr:row>17</xdr:row>
      <xdr:rowOff>36830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5621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106680</xdr:rowOff>
    </xdr:from>
    <xdr:to>
      <xdr:col>74</xdr:col>
      <xdr:colOff>31750</xdr:colOff>
      <xdr:row>17</xdr:row>
      <xdr:rowOff>36830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4732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47007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xdr:rowOff>
    </xdr:from>
    <xdr:to>
      <xdr:col>69</xdr:col>
      <xdr:colOff>142875</xdr:colOff>
      <xdr:row>16</xdr:row>
      <xdr:rowOff>116840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3843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127017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2954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単独事業の見直しや事業費の精査を行ったことにより、類似団体平均を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今後も引続き、必要最小限の経費を原則とした事業点検評価を行っていくことで、財政を圧迫することのないよう努める。</a:t>
          </a:r>
        </a:p>
      </xdr:txBody>
    </xdr:sp>
    <xdr:clientData/>
  </xdr:twoCellAnchor>
  <xdr:oneCellAnchor>
    <xdr:from>
      <xdr:col>3</xdr:col>
      <xdr:colOff>123825</xdr:colOff>
      <xdr:row>49</xdr:row>
      <xdr:rowOff>107950</xdr:rowOff>
    </xdr:from>
    <xdr:ext cx="298543" cy="225703"/>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45357</xdr:rowOff>
    </xdr:from>
    <xdr:to>
      <xdr:col>24</xdr:col>
      <xdr:colOff>25400</xdr:colOff>
      <xdr:row>55</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03657"/>
          <a:ext cx="8382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71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38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54</xdr:row>
      <xdr:rowOff>12700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38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84562</xdr:rowOff>
    </xdr:from>
    <xdr:ext cx="762000" cy="259045"/>
    <xdr:sp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166007</xdr:rowOff>
    </xdr:from>
    <xdr:to>
      <xdr:col>20</xdr:col>
      <xdr:colOff>38100</xdr:colOff>
      <xdr:row>54</xdr:row>
      <xdr:rowOff>96157</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106334</xdr:rowOff>
    </xdr:from>
    <xdr:ext cx="7366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textlink="">
      <xdr:nvSpPr>
        <xdr:cNvPr id="217" name="楕円 216">
          <a:extLst>
            <a:ext uri="{FF2B5EF4-FFF2-40B4-BE49-F238E27FC236}">
              <a16:creationId xmlns:a16="http://schemas.microsoft.com/office/drawing/2014/main" id="{00000000-0008-0000-0400-0000D9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ポイントの増加となり、類似団体平均を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ポイント下回った。なお、令和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年度から下水道事業が企業会計となり繰出金が補助費等となったことで、ポイントは大きく減少している。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今後も施設経費や事務事業の効率化など収支の改善により更なる繰出金の削減に努める。</a:t>
          </a:r>
        </a:p>
      </xdr:txBody>
    </xdr:sp>
    <xdr:clientData/>
  </xdr:twoCellAnchor>
  <xdr:oneCellAnchor>
    <xdr:from>
      <xdr:col>62</xdr:col>
      <xdr:colOff>6350</xdr:colOff>
      <xdr:row>49</xdr:row>
      <xdr:rowOff>107950</xdr:rowOff>
    </xdr:from>
    <xdr:ext cx="298543" cy="225703"/>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73660</xdr:rowOff>
    </xdr:from>
    <xdr:to>
      <xdr:col>82</xdr:col>
      <xdr:colOff>107950</xdr:colOff>
      <xdr:row>56</xdr:row>
      <xdr:rowOff>104140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748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56</xdr:row>
      <xdr:rowOff>73660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4615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55</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127000</xdr:rowOff>
    </xdr:from>
    <xdr:to>
      <xdr:col>69</xdr:col>
      <xdr:colOff>92075</xdr:colOff>
      <xdr:row>55</xdr:row>
      <xdr:rowOff>1270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385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69867</xdr:rowOff>
    </xdr:from>
    <xdr:ext cx="762000" cy="259045"/>
    <xdr:sp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22860</xdr:rowOff>
    </xdr:from>
    <xdr:to>
      <xdr:col>78</xdr:col>
      <xdr:colOff>120650</xdr:colOff>
      <xdr:row>56</xdr:row>
      <xdr:rowOff>124460</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5621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134637</xdr:rowOff>
    </xdr:from>
    <xdr:ext cx="7366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9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76200</xdr:rowOff>
    </xdr:from>
    <xdr:to>
      <xdr:col>69</xdr:col>
      <xdr:colOff>142875</xdr:colOff>
      <xdr:row>55</xdr:row>
      <xdr:rowOff>6350</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121920</xdr:rowOff>
    </xdr:from>
    <xdr:to>
      <xdr:col>65</xdr:col>
      <xdr:colOff>53975</xdr:colOff>
      <xdr:row>55</xdr:row>
      <xdr:rowOff>52070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2954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62247</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当該比率は前年度から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ポイントの減少となり、類似団体平均を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ポイント下回った。なお、令和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年度から下水道事業が企業会計となり繰出金が補助費等となったことで、ポイントは大きく増加している。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今後も各事業における負担金及び補助金の必要性を検証しながら経費削減に努める。</a:t>
          </a:r>
        </a:p>
      </xdr:txBody>
    </xdr:sp>
    <xdr:clientData/>
  </xdr:twoCellAnchor>
  <xdr:oneCellAnchor>
    <xdr:from>
      <xdr:col>62</xdr:col>
      <xdr:colOff>6350</xdr:colOff>
      <xdr:row>29</xdr:row>
      <xdr:rowOff>107950</xdr:rowOff>
    </xdr:from>
    <xdr:ext cx="298543" cy="225703"/>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36</xdr:row>
      <xdr:rowOff>90424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214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214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123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62992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12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textlink="">
      <xdr:nvSpPr>
        <xdr:cNvPr id="326" name="楕円 325">
          <a:extLst>
            <a:ext uri="{FF2B5EF4-FFF2-40B4-BE49-F238E27FC236}">
              <a16:creationId xmlns:a16="http://schemas.microsoft.com/office/drawing/2014/main" id="{00000000-0008-0000-0400-000046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39624</xdr:rowOff>
    </xdr:from>
    <xdr:to>
      <xdr:col>78</xdr:col>
      <xdr:colOff>120650</xdr:colOff>
      <xdr:row>36</xdr:row>
      <xdr:rowOff>141224</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5621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151401</xdr:rowOff>
    </xdr:from>
    <xdr:ext cx="7366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年度までは「公債費負担適正化計画」により計画的な削減を図ってきた。合併時の投資財源として発行した合併特例債の償還などにより、類似団体平均を依然として大きく上回っている。平成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年度以降は財政中期試算により公債費の適正化を進めており指標は年々減少している。令和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ポイント減少しており、今後も財政状況を見極めながら、計画的な地方債の発行と償還により指標の改善に努める。</a:t>
          </a:r>
        </a:p>
      </xdr:txBody>
    </xdr:sp>
    <xdr:clientData/>
  </xdr:twoCellAnchor>
  <xdr:oneCellAnchor>
    <xdr:from>
      <xdr:col>3</xdr:col>
      <xdr:colOff>123825</xdr:colOff>
      <xdr:row>69</xdr:row>
      <xdr:rowOff>107950</xdr:rowOff>
    </xdr:from>
    <xdr:ext cx="298543" cy="225703"/>
    <xdr:sp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31750</xdr:rowOff>
    </xdr:from>
    <xdr:to>
      <xdr:col>24</xdr:col>
      <xdr:colOff>25400</xdr:colOff>
      <xdr:row>79</xdr:row>
      <xdr:rowOff>77470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5763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77470</xdr:rowOff>
    </xdr:from>
    <xdr:to>
      <xdr:col>19</xdr:col>
      <xdr:colOff>187325</xdr:colOff>
      <xdr:row>79</xdr:row>
      <xdr:rowOff>77470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622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54611</xdr:rowOff>
    </xdr:from>
    <xdr:to>
      <xdr:col>15</xdr:col>
      <xdr:colOff>98425</xdr:colOff>
      <xdr:row>79</xdr:row>
      <xdr:rowOff>77470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5991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54611</xdr:rowOff>
    </xdr:from>
    <xdr:to>
      <xdr:col>11</xdr:col>
      <xdr:colOff>9525</xdr:colOff>
      <xdr:row>80</xdr:row>
      <xdr:rowOff>5080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59916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textlink="">
      <xdr:nvSpPr>
        <xdr:cNvPr id="387" name="楕円 386">
          <a:extLst>
            <a:ext uri="{FF2B5EF4-FFF2-40B4-BE49-F238E27FC236}">
              <a16:creationId xmlns:a16="http://schemas.microsoft.com/office/drawing/2014/main" id="{00000000-0008-0000-0400-000083010000}"/>
            </a:ext>
          </a:extLst>
        </xdr:cNvPr>
        <xdr:cNvSpPr/>
      </xdr:nvSpPr>
      <xdr:spPr>
        <a:xfrm>
          <a:off x="4775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124477</xdr:rowOff>
    </xdr:from>
    <xdr:ext cx="762000" cy="259045"/>
    <xdr:sp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26670</xdr:rowOff>
    </xdr:from>
    <xdr:to>
      <xdr:col>20</xdr:col>
      <xdr:colOff>38100</xdr:colOff>
      <xdr:row>79</xdr:row>
      <xdr:rowOff>128270</xdr:rowOff>
    </xdr:to>
    <xdr:sp textlink="">
      <xdr:nvSpPr>
        <xdr:cNvPr id="389" name="楕円 388">
          <a:extLst>
            <a:ext uri="{FF2B5EF4-FFF2-40B4-BE49-F238E27FC236}">
              <a16:creationId xmlns:a16="http://schemas.microsoft.com/office/drawing/2014/main" id="{00000000-0008-0000-0400-000085010000}"/>
            </a:ext>
          </a:extLst>
        </xdr:cNvPr>
        <xdr:cNvSpPr/>
      </xdr:nvSpPr>
      <xdr:spPr>
        <a:xfrm>
          <a:off x="3937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113047</xdr:rowOff>
    </xdr:from>
    <xdr:ext cx="736600" cy="259045"/>
    <xdr:sp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5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26670</xdr:rowOff>
    </xdr:from>
    <xdr:to>
      <xdr:col>15</xdr:col>
      <xdr:colOff>149225</xdr:colOff>
      <xdr:row>79</xdr:row>
      <xdr:rowOff>128270</xdr:rowOff>
    </xdr:to>
    <xdr:sp textlink="">
      <xdr:nvSpPr>
        <xdr:cNvPr id="391" name="楕円 390">
          <a:extLst>
            <a:ext uri="{FF2B5EF4-FFF2-40B4-BE49-F238E27FC236}">
              <a16:creationId xmlns:a16="http://schemas.microsoft.com/office/drawing/2014/main" id="{00000000-0008-0000-0400-000087010000}"/>
            </a:ext>
          </a:extLst>
        </xdr:cNvPr>
        <xdr:cNvSpPr/>
      </xdr:nvSpPr>
      <xdr:spPr>
        <a:xfrm>
          <a:off x="3048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113047</xdr:rowOff>
    </xdr:from>
    <xdr:ext cx="762000" cy="259045"/>
    <xdr:sp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3811</xdr:rowOff>
    </xdr:from>
    <xdr:to>
      <xdr:col>11</xdr:col>
      <xdr:colOff>60325</xdr:colOff>
      <xdr:row>79</xdr:row>
      <xdr:rowOff>105411</xdr:rowOff>
    </xdr:to>
    <xdr:sp textlink="">
      <xdr:nvSpPr>
        <xdr:cNvPr id="393" name="楕円 392">
          <a:extLst>
            <a:ext uri="{FF2B5EF4-FFF2-40B4-BE49-F238E27FC236}">
              <a16:creationId xmlns:a16="http://schemas.microsoft.com/office/drawing/2014/main" id="{00000000-0008-0000-0400-000089010000}"/>
            </a:ext>
          </a:extLst>
        </xdr:cNvPr>
        <xdr:cNvSpPr/>
      </xdr:nvSpPr>
      <xdr:spPr>
        <a:xfrm>
          <a:off x="2159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90188</xdr:rowOff>
    </xdr:from>
    <xdr:ext cx="762000" cy="259045"/>
    <xdr:sp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125730</xdr:rowOff>
    </xdr:from>
    <xdr:to>
      <xdr:col>6</xdr:col>
      <xdr:colOff>171450</xdr:colOff>
      <xdr:row>80</xdr:row>
      <xdr:rowOff>55880</xdr:rowOff>
    </xdr:to>
    <xdr:sp textlink="">
      <xdr:nvSpPr>
        <xdr:cNvPr id="395" name="楕円 394">
          <a:extLst>
            <a:ext uri="{FF2B5EF4-FFF2-40B4-BE49-F238E27FC236}">
              <a16:creationId xmlns:a16="http://schemas.microsoft.com/office/drawing/2014/main" id="{00000000-0008-0000-0400-00008B010000}"/>
            </a:ext>
          </a:extLst>
        </xdr:cNvPr>
        <xdr:cNvSpPr/>
      </xdr:nvSpPr>
      <xdr:spPr>
        <a:xfrm>
          <a:off x="1270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40657</xdr:rowOff>
    </xdr:from>
    <xdr:ext cx="762000" cy="259045"/>
    <xdr:sp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扶助費、補助費等が類似団体平均を大きく下回っているため、公債費以外の合計でも類似団体平均を大きく下回っている状況である。</a:t>
          </a:r>
        </a:p>
      </xdr:txBody>
    </xdr:sp>
    <xdr:clientData/>
  </xdr:twoCellAnchor>
  <xdr:oneCellAnchor>
    <xdr:from>
      <xdr:col>62</xdr:col>
      <xdr:colOff>6350</xdr:colOff>
      <xdr:row>69</xdr:row>
      <xdr:rowOff>107950</xdr:rowOff>
    </xdr:from>
    <xdr:ext cx="298543" cy="225703"/>
    <xdr:sp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60706</xdr:rowOff>
    </xdr:from>
    <xdr:to>
      <xdr:col>82</xdr:col>
      <xdr:colOff>107950</xdr:colOff>
      <xdr:row>75</xdr:row>
      <xdr:rowOff>106426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194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90424</xdr:rowOff>
    </xdr:from>
    <xdr:to>
      <xdr:col>78</xdr:col>
      <xdr:colOff>69850</xdr:colOff>
      <xdr:row>75</xdr:row>
      <xdr:rowOff>60706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77772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143002</xdr:rowOff>
    </xdr:from>
    <xdr:to>
      <xdr:col>73</xdr:col>
      <xdr:colOff>180975</xdr:colOff>
      <xdr:row>74</xdr:row>
      <xdr:rowOff>90424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6588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143002</xdr:rowOff>
    </xdr:from>
    <xdr:to>
      <xdr:col>69</xdr:col>
      <xdr:colOff>92075</xdr:colOff>
      <xdr:row>74</xdr:row>
      <xdr:rowOff>76708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65885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55626</xdr:rowOff>
    </xdr:from>
    <xdr:to>
      <xdr:col>82</xdr:col>
      <xdr:colOff>158750</xdr:colOff>
      <xdr:row>75</xdr:row>
      <xdr:rowOff>157226</xdr:rowOff>
    </xdr:to>
    <xdr:sp textlink="">
      <xdr:nvSpPr>
        <xdr:cNvPr id="446" name="楕円 445">
          <a:extLst>
            <a:ext uri="{FF2B5EF4-FFF2-40B4-BE49-F238E27FC236}">
              <a16:creationId xmlns:a16="http://schemas.microsoft.com/office/drawing/2014/main" id="{00000000-0008-0000-0400-0000BE010000}"/>
            </a:ext>
          </a:extLst>
        </xdr:cNvPr>
        <xdr:cNvSpPr/>
      </xdr:nvSpPr>
      <xdr:spPr>
        <a:xfrm>
          <a:off x="164592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135653</xdr:rowOff>
    </xdr:from>
    <xdr:ext cx="762000" cy="259045"/>
    <xdr:sp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22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xdr:rowOff>
    </xdr:from>
    <xdr:to>
      <xdr:col>78</xdr:col>
      <xdr:colOff>120650</xdr:colOff>
      <xdr:row>75</xdr:row>
      <xdr:rowOff>111506</xdr:rowOff>
    </xdr:to>
    <xdr:sp textlink="">
      <xdr:nvSpPr>
        <xdr:cNvPr id="448" name="楕円 447">
          <a:extLst>
            <a:ext uri="{FF2B5EF4-FFF2-40B4-BE49-F238E27FC236}">
              <a16:creationId xmlns:a16="http://schemas.microsoft.com/office/drawing/2014/main" id="{00000000-0008-0000-0400-0000C0010000}"/>
            </a:ext>
          </a:extLst>
        </xdr:cNvPr>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121683</xdr:rowOff>
    </xdr:from>
    <xdr:ext cx="7366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3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39624</xdr:rowOff>
    </xdr:from>
    <xdr:to>
      <xdr:col>74</xdr:col>
      <xdr:colOff>31750</xdr:colOff>
      <xdr:row>74</xdr:row>
      <xdr:rowOff>141224</xdr:rowOff>
    </xdr:to>
    <xdr:sp textlink="">
      <xdr:nvSpPr>
        <xdr:cNvPr id="450" name="楕円 449">
          <a:extLst>
            <a:ext uri="{FF2B5EF4-FFF2-40B4-BE49-F238E27FC236}">
              <a16:creationId xmlns:a16="http://schemas.microsoft.com/office/drawing/2014/main" id="{00000000-0008-0000-0400-0000C2010000}"/>
            </a:ext>
          </a:extLst>
        </xdr:cNvPr>
        <xdr:cNvSpPr/>
      </xdr:nvSpPr>
      <xdr:spPr>
        <a:xfrm>
          <a:off x="14732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151401</xdr:rowOff>
    </xdr:from>
    <xdr:ext cx="762000" cy="259045"/>
    <xdr:sp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92202</xdr:rowOff>
    </xdr:from>
    <xdr:to>
      <xdr:col>69</xdr:col>
      <xdr:colOff>142875</xdr:colOff>
      <xdr:row>74</xdr:row>
      <xdr:rowOff>22352</xdr:rowOff>
    </xdr:to>
    <xdr:sp textlink="">
      <xdr:nvSpPr>
        <xdr:cNvPr id="452" name="楕円 451">
          <a:extLst>
            <a:ext uri="{FF2B5EF4-FFF2-40B4-BE49-F238E27FC236}">
              <a16:creationId xmlns:a16="http://schemas.microsoft.com/office/drawing/2014/main" id="{00000000-0008-0000-0400-0000C4010000}"/>
            </a:ext>
          </a:extLst>
        </xdr:cNvPr>
        <xdr:cNvSpPr/>
      </xdr:nvSpPr>
      <xdr:spPr>
        <a:xfrm>
          <a:off x="13843000" y="126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32529</xdr:rowOff>
    </xdr:from>
    <xdr:ext cx="762000" cy="259045"/>
    <xdr:sp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37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textlink="">
      <xdr:nvSpPr>
        <xdr:cNvPr id="454" name="楕円 453">
          <a:extLst>
            <a:ext uri="{FF2B5EF4-FFF2-40B4-BE49-F238E27FC236}">
              <a16:creationId xmlns:a16="http://schemas.microsoft.com/office/drawing/2014/main" id="{00000000-0008-0000-0400-0000C6010000}"/>
            </a:ext>
          </a:extLst>
        </xdr:cNvPr>
        <xdr:cNvSpPr/>
      </xdr:nvSpPr>
      <xdr:spPr>
        <a:xfrm>
          <a:off x="12954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75870</xdr:rowOff>
    </xdr:from>
    <xdr:to>
      <xdr:col>29</xdr:col>
      <xdr:colOff>127000</xdr:colOff>
      <xdr:row>14</xdr:row>
      <xdr:rowOff>161417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23795"/>
          <a:ext cx="647700" cy="85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161417</xdr:rowOff>
    </xdr:from>
    <xdr:to>
      <xdr:col>26</xdr:col>
      <xdr:colOff>50800</xdr:colOff>
      <xdr:row>15</xdr:row>
      <xdr:rowOff>42837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09342"/>
          <a:ext cx="698500" cy="52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42837</xdr:rowOff>
    </xdr:from>
    <xdr:to>
      <xdr:col>22</xdr:col>
      <xdr:colOff>114300</xdr:colOff>
      <xdr:row>15</xdr:row>
      <xdr:rowOff>121983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62212"/>
          <a:ext cx="698500" cy="79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121983</xdr:rowOff>
    </xdr:from>
    <xdr:to>
      <xdr:col>18</xdr:col>
      <xdr:colOff>177800</xdr:colOff>
      <xdr:row>15</xdr:row>
      <xdr:rowOff>166319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41358"/>
          <a:ext cx="698500" cy="44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25070</xdr:rowOff>
    </xdr:from>
    <xdr:to>
      <xdr:col>29</xdr:col>
      <xdr:colOff>177800</xdr:colOff>
      <xdr:row>14</xdr:row>
      <xdr:rowOff>126670</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72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41597</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110617</xdr:rowOff>
    </xdr:from>
    <xdr:to>
      <xdr:col>26</xdr:col>
      <xdr:colOff>101600</xdr:colOff>
      <xdr:row>15</xdr:row>
      <xdr:rowOff>40767</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58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50944</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27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163487</xdr:rowOff>
    </xdr:from>
    <xdr:to>
      <xdr:col>22</xdr:col>
      <xdr:colOff>165100</xdr:colOff>
      <xdr:row>15</xdr:row>
      <xdr:rowOff>93637</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11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103814</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8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71183</xdr:rowOff>
    </xdr:from>
    <xdr:to>
      <xdr:col>19</xdr:col>
      <xdr:colOff>38100</xdr:colOff>
      <xdr:row>16</xdr:row>
      <xdr:rowOff>1333</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90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11510</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115519</xdr:rowOff>
    </xdr:from>
    <xdr:to>
      <xdr:col>15</xdr:col>
      <xdr:colOff>101600</xdr:colOff>
      <xdr:row>16</xdr:row>
      <xdr:rowOff>45669</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34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55846</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03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172949</xdr:rowOff>
    </xdr:from>
    <xdr:to>
      <xdr:col>29</xdr:col>
      <xdr:colOff>127000</xdr:colOff>
      <xdr:row>33</xdr:row>
      <xdr:rowOff>313799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097499"/>
          <a:ext cx="647700" cy="140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313799</xdr:rowOff>
    </xdr:from>
    <xdr:to>
      <xdr:col>26</xdr:col>
      <xdr:colOff>50800</xdr:colOff>
      <xdr:row>34</xdr:row>
      <xdr:rowOff>34744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238349"/>
          <a:ext cx="698500" cy="63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34744</xdr:rowOff>
    </xdr:from>
    <xdr:to>
      <xdr:col>22</xdr:col>
      <xdr:colOff>114300</xdr:colOff>
      <xdr:row>34</xdr:row>
      <xdr:rowOff>52966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302194"/>
          <a:ext cx="698500" cy="18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305831</xdr:rowOff>
    </xdr:from>
    <xdr:to>
      <xdr:col>18</xdr:col>
      <xdr:colOff>177800</xdr:colOff>
      <xdr:row>34</xdr:row>
      <xdr:rowOff>52966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230381"/>
          <a:ext cx="698500" cy="90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122149</xdr:rowOff>
    </xdr:from>
    <xdr:to>
      <xdr:col>29</xdr:col>
      <xdr:colOff>177800</xdr:colOff>
      <xdr:row>33</xdr:row>
      <xdr:rowOff>223749</xdr:rowOff>
    </xdr:to>
    <xdr:sp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046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68826</xdr:rowOff>
    </xdr:from>
    <xdr:ext cx="762000" cy="259045"/>
    <xdr:sp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5993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262999</xdr:rowOff>
    </xdr:from>
    <xdr:to>
      <xdr:col>26</xdr:col>
      <xdr:colOff>101600</xdr:colOff>
      <xdr:row>34</xdr:row>
      <xdr:rowOff>21699</xdr:rowOff>
    </xdr:to>
    <xdr:sp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187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31876</xdr:rowOff>
    </xdr:from>
    <xdr:ext cx="736600" cy="259045"/>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5956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326844</xdr:rowOff>
    </xdr:from>
    <xdr:to>
      <xdr:col>22</xdr:col>
      <xdr:colOff>165100</xdr:colOff>
      <xdr:row>34</xdr:row>
      <xdr:rowOff>85544</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251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95721</xdr:rowOff>
    </xdr:from>
    <xdr:ext cx="762000" cy="259045"/>
    <xdr:sp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020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2166</xdr:rowOff>
    </xdr:from>
    <xdr:to>
      <xdr:col>19</xdr:col>
      <xdr:colOff>38100</xdr:colOff>
      <xdr:row>34</xdr:row>
      <xdr:rowOff>103766</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269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113943</xdr:rowOff>
    </xdr:from>
    <xdr:ext cx="7620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03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255031</xdr:rowOff>
    </xdr:from>
    <xdr:to>
      <xdr:col>15</xdr:col>
      <xdr:colOff>101600</xdr:colOff>
      <xdr:row>34</xdr:row>
      <xdr:rowOff>13731</xdr:rowOff>
    </xdr:to>
    <xdr:sp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179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23908</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594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31915</xdr:rowOff>
    </xdr:from>
    <xdr:to>
      <xdr:col>24</xdr:col>
      <xdr:colOff>63500</xdr:colOff>
      <xdr:row>32</xdr:row>
      <xdr:rowOff>123508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18315"/>
          <a:ext cx="838200" cy="9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123508</xdr:rowOff>
    </xdr:from>
    <xdr:to>
      <xdr:col>19</xdr:col>
      <xdr:colOff>177800</xdr:colOff>
      <xdr:row>33</xdr:row>
      <xdr:rowOff>9601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09908"/>
          <a:ext cx="889000" cy="5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9601</xdr:rowOff>
    </xdr:from>
    <xdr:to>
      <xdr:col>15</xdr:col>
      <xdr:colOff>50800</xdr:colOff>
      <xdr:row>33</xdr:row>
      <xdr:rowOff>10947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67451"/>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10947</xdr:rowOff>
    </xdr:from>
    <xdr:to>
      <xdr:col>10</xdr:col>
      <xdr:colOff>114300</xdr:colOff>
      <xdr:row>33</xdr:row>
      <xdr:rowOff>50673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68797"/>
          <a:ext cx="889000" cy="3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152565</xdr:rowOff>
    </xdr:from>
    <xdr:to>
      <xdr:col>24</xdr:col>
      <xdr:colOff>114300</xdr:colOff>
      <xdr:row>32</xdr:row>
      <xdr:rowOff>82715</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546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3992</xdr:rowOff>
    </xdr:from>
    <xdr:ext cx="599010"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1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72708</xdr:rowOff>
    </xdr:from>
    <xdr:to>
      <xdr:col>20</xdr:col>
      <xdr:colOff>38100</xdr:colOff>
      <xdr:row>33</xdr:row>
      <xdr:rowOff>2858</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555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19385</xdr:rowOff>
    </xdr:from>
    <xdr:ext cx="599010"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33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130251</xdr:rowOff>
    </xdr:from>
    <xdr:to>
      <xdr:col>15</xdr:col>
      <xdr:colOff>101600</xdr:colOff>
      <xdr:row>33</xdr:row>
      <xdr:rowOff>60401</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561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76928</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91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131597</xdr:rowOff>
    </xdr:from>
    <xdr:to>
      <xdr:col>10</xdr:col>
      <xdr:colOff>165100</xdr:colOff>
      <xdr:row>33</xdr:row>
      <xdr:rowOff>61747</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561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78274</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9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171323</xdr:rowOff>
    </xdr:from>
    <xdr:to>
      <xdr:col>6</xdr:col>
      <xdr:colOff>38100</xdr:colOff>
      <xdr:row>33</xdr:row>
      <xdr:rowOff>101473</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565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118000</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32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98522</xdr:rowOff>
    </xdr:from>
    <xdr:to>
      <xdr:col>24</xdr:col>
      <xdr:colOff>63500</xdr:colOff>
      <xdr:row>56</xdr:row>
      <xdr:rowOff>149834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9722"/>
          <a:ext cx="838200" cy="5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128536</xdr:rowOff>
    </xdr:from>
    <xdr:to>
      <xdr:col>19</xdr:col>
      <xdr:colOff>177800</xdr:colOff>
      <xdr:row>56</xdr:row>
      <xdr:rowOff>149834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29736"/>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128536</xdr:rowOff>
    </xdr:from>
    <xdr:to>
      <xdr:col>15</xdr:col>
      <xdr:colOff>50800</xdr:colOff>
      <xdr:row>57</xdr:row>
      <xdr:rowOff>13299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29736"/>
          <a:ext cx="889000" cy="5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13299</xdr:rowOff>
    </xdr:from>
    <xdr:to>
      <xdr:col>10</xdr:col>
      <xdr:colOff>114300</xdr:colOff>
      <xdr:row>57</xdr:row>
      <xdr:rowOff>89278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85949"/>
          <a:ext cx="889000" cy="7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47722</xdr:rowOff>
    </xdr:from>
    <xdr:to>
      <xdr:col>24</xdr:col>
      <xdr:colOff>114300</xdr:colOff>
      <xdr:row>56</xdr:row>
      <xdr:rowOff>149322</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4584700" y="964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70599</xdr:rowOff>
    </xdr:from>
    <xdr:ext cx="599010" cy="259045"/>
    <xdr:sp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00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99034</xdr:rowOff>
    </xdr:from>
    <xdr:to>
      <xdr:col>20</xdr:col>
      <xdr:colOff>38100</xdr:colOff>
      <xdr:row>57</xdr:row>
      <xdr:rowOff>29184</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3746500" y="970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45711</xdr:rowOff>
    </xdr:from>
    <xdr:ext cx="599010"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7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77736</xdr:rowOff>
    </xdr:from>
    <xdr:to>
      <xdr:col>15</xdr:col>
      <xdr:colOff>101600</xdr:colOff>
      <xdr:row>57</xdr:row>
      <xdr:rowOff>7886</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2857500" y="967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24413</xdr:rowOff>
    </xdr:from>
    <xdr:ext cx="599010"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5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133949</xdr:rowOff>
    </xdr:from>
    <xdr:to>
      <xdr:col>10</xdr:col>
      <xdr:colOff>165100</xdr:colOff>
      <xdr:row>57</xdr:row>
      <xdr:rowOff>64099</xdr:rowOff>
    </xdr:to>
    <xdr:sp textlink="">
      <xdr:nvSpPr>
        <xdr:cNvPr id="144" name="楕円 143">
          <a:extLst>
            <a:ext uri="{FF2B5EF4-FFF2-40B4-BE49-F238E27FC236}">
              <a16:creationId xmlns:a16="http://schemas.microsoft.com/office/drawing/2014/main" id="{00000000-0008-0000-0600-000090000000}"/>
            </a:ext>
          </a:extLst>
        </xdr:cNvPr>
        <xdr:cNvSpPr/>
      </xdr:nvSpPr>
      <xdr:spPr>
        <a:xfrm>
          <a:off x="1968500" y="973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80626</xdr:rowOff>
    </xdr:from>
    <xdr:ext cx="534377" cy="259045"/>
    <xdr:sp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1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38478</xdr:rowOff>
    </xdr:from>
    <xdr:to>
      <xdr:col>6</xdr:col>
      <xdr:colOff>38100</xdr:colOff>
      <xdr:row>57</xdr:row>
      <xdr:rowOff>140078</xdr:rowOff>
    </xdr:to>
    <xdr:sp textlink="">
      <xdr:nvSpPr>
        <xdr:cNvPr id="146" name="楕円 145">
          <a:extLst>
            <a:ext uri="{FF2B5EF4-FFF2-40B4-BE49-F238E27FC236}">
              <a16:creationId xmlns:a16="http://schemas.microsoft.com/office/drawing/2014/main" id="{00000000-0008-0000-0600-000092000000}"/>
            </a:ext>
          </a:extLst>
        </xdr:cNvPr>
        <xdr:cNvSpPr/>
      </xdr:nvSpPr>
      <xdr:spPr>
        <a:xfrm>
          <a:off x="1079500" y="981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156605</xdr:rowOff>
    </xdr:from>
    <xdr:ext cx="534377" cy="259045"/>
    <xdr:sp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8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82988</xdr:rowOff>
    </xdr:from>
    <xdr:to>
      <xdr:col>24</xdr:col>
      <xdr:colOff>63500</xdr:colOff>
      <xdr:row>76</xdr:row>
      <xdr:rowOff>58852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427388"/>
          <a:ext cx="838200" cy="66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58852</xdr:rowOff>
    </xdr:from>
    <xdr:to>
      <xdr:col>19</xdr:col>
      <xdr:colOff>177800</xdr:colOff>
      <xdr:row>76</xdr:row>
      <xdr:rowOff>94038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89052"/>
          <a:ext cx="889000" cy="3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108324</xdr:rowOff>
    </xdr:from>
    <xdr:to>
      <xdr:col>15</xdr:col>
      <xdr:colOff>50800</xdr:colOff>
      <xdr:row>76</xdr:row>
      <xdr:rowOff>94038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67074"/>
          <a:ext cx="889000" cy="15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108324</xdr:rowOff>
    </xdr:from>
    <xdr:to>
      <xdr:col>10</xdr:col>
      <xdr:colOff>114300</xdr:colOff>
      <xdr:row>76</xdr:row>
      <xdr:rowOff>61080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967074"/>
          <a:ext cx="889000" cy="12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32188</xdr:rowOff>
    </xdr:from>
    <xdr:to>
      <xdr:col>24</xdr:col>
      <xdr:colOff>114300</xdr:colOff>
      <xdr:row>72</xdr:row>
      <xdr:rowOff>133788</xdr:rowOff>
    </xdr:to>
    <xdr:sp textlink="">
      <xdr:nvSpPr>
        <xdr:cNvPr id="195" name="楕円 194">
          <a:extLst>
            <a:ext uri="{FF2B5EF4-FFF2-40B4-BE49-F238E27FC236}">
              <a16:creationId xmlns:a16="http://schemas.microsoft.com/office/drawing/2014/main" id="{00000000-0008-0000-0600-0000C3000000}"/>
            </a:ext>
          </a:extLst>
        </xdr:cNvPr>
        <xdr:cNvSpPr/>
      </xdr:nvSpPr>
      <xdr:spPr>
        <a:xfrm>
          <a:off x="4584700" y="1237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55065</xdr:rowOff>
    </xdr:from>
    <xdr:ext cx="534377" cy="259045"/>
    <xdr:sp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2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8052</xdr:rowOff>
    </xdr:from>
    <xdr:to>
      <xdr:col>20</xdr:col>
      <xdr:colOff>38100</xdr:colOff>
      <xdr:row>76</xdr:row>
      <xdr:rowOff>109652</xdr:rowOff>
    </xdr:to>
    <xdr:sp textlink="">
      <xdr:nvSpPr>
        <xdr:cNvPr id="197" name="楕円 196">
          <a:extLst>
            <a:ext uri="{FF2B5EF4-FFF2-40B4-BE49-F238E27FC236}">
              <a16:creationId xmlns:a16="http://schemas.microsoft.com/office/drawing/2014/main" id="{00000000-0008-0000-0600-0000C5000000}"/>
            </a:ext>
          </a:extLst>
        </xdr:cNvPr>
        <xdr:cNvSpPr/>
      </xdr:nvSpPr>
      <xdr:spPr>
        <a:xfrm>
          <a:off x="3746500" y="1303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126178</xdr:rowOff>
    </xdr:from>
    <xdr:ext cx="534377"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1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43238</xdr:rowOff>
    </xdr:from>
    <xdr:to>
      <xdr:col>15</xdr:col>
      <xdr:colOff>101600</xdr:colOff>
      <xdr:row>76</xdr:row>
      <xdr:rowOff>144838</xdr:rowOff>
    </xdr:to>
    <xdr:sp textlink="">
      <xdr:nvSpPr>
        <xdr:cNvPr id="199" name="楕円 198">
          <a:extLst>
            <a:ext uri="{FF2B5EF4-FFF2-40B4-BE49-F238E27FC236}">
              <a16:creationId xmlns:a16="http://schemas.microsoft.com/office/drawing/2014/main" id="{00000000-0008-0000-0600-0000C7000000}"/>
            </a:ext>
          </a:extLst>
        </xdr:cNvPr>
        <xdr:cNvSpPr/>
      </xdr:nvSpPr>
      <xdr:spPr>
        <a:xfrm>
          <a:off x="2857500" y="1307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161364</xdr:rowOff>
    </xdr:from>
    <xdr:ext cx="534377" cy="259045"/>
    <xdr:sp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4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57524</xdr:rowOff>
    </xdr:from>
    <xdr:to>
      <xdr:col>10</xdr:col>
      <xdr:colOff>165100</xdr:colOff>
      <xdr:row>75</xdr:row>
      <xdr:rowOff>159125</xdr:rowOff>
    </xdr:to>
    <xdr:sp textlink="">
      <xdr:nvSpPr>
        <xdr:cNvPr id="201" name="楕円 200">
          <a:extLst>
            <a:ext uri="{FF2B5EF4-FFF2-40B4-BE49-F238E27FC236}">
              <a16:creationId xmlns:a16="http://schemas.microsoft.com/office/drawing/2014/main" id="{00000000-0008-0000-0600-0000C9000000}"/>
            </a:ext>
          </a:extLst>
        </xdr:cNvPr>
        <xdr:cNvSpPr/>
      </xdr:nvSpPr>
      <xdr:spPr>
        <a:xfrm>
          <a:off x="1968500" y="129162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4201</xdr:rowOff>
    </xdr:from>
    <xdr:ext cx="534377" cy="259045"/>
    <xdr:sp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69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10280</xdr:rowOff>
    </xdr:from>
    <xdr:to>
      <xdr:col>6</xdr:col>
      <xdr:colOff>38100</xdr:colOff>
      <xdr:row>76</xdr:row>
      <xdr:rowOff>111880</xdr:rowOff>
    </xdr:to>
    <xdr:sp textlink="">
      <xdr:nvSpPr>
        <xdr:cNvPr id="203" name="楕円 202">
          <a:extLst>
            <a:ext uri="{FF2B5EF4-FFF2-40B4-BE49-F238E27FC236}">
              <a16:creationId xmlns:a16="http://schemas.microsoft.com/office/drawing/2014/main" id="{00000000-0008-0000-0600-0000CB000000}"/>
            </a:ext>
          </a:extLst>
        </xdr:cNvPr>
        <xdr:cNvSpPr/>
      </xdr:nvSpPr>
      <xdr:spPr>
        <a:xfrm>
          <a:off x="1079500" y="1304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128408</xdr:rowOff>
    </xdr:from>
    <xdr:ext cx="534377" cy="259045"/>
    <xdr:sp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81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40869</xdr:rowOff>
    </xdr:from>
    <xdr:to>
      <xdr:col>24</xdr:col>
      <xdr:colOff>63500</xdr:colOff>
      <xdr:row>97</xdr:row>
      <xdr:rowOff>98279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71519"/>
          <a:ext cx="838200" cy="5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98279</xdr:rowOff>
    </xdr:from>
    <xdr:to>
      <xdr:col>19</xdr:col>
      <xdr:colOff>177800</xdr:colOff>
      <xdr:row>98</xdr:row>
      <xdr:rowOff>15036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28929"/>
          <a:ext cx="889000" cy="8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43852</xdr:rowOff>
    </xdr:from>
    <xdr:to>
      <xdr:col>15</xdr:col>
      <xdr:colOff>50800</xdr:colOff>
      <xdr:row>98</xdr:row>
      <xdr:rowOff>15036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74502"/>
          <a:ext cx="889000" cy="1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43852</xdr:rowOff>
    </xdr:from>
    <xdr:to>
      <xdr:col>10</xdr:col>
      <xdr:colOff>114300</xdr:colOff>
      <xdr:row>98</xdr:row>
      <xdr:rowOff>128226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74502"/>
          <a:ext cx="889000" cy="25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161519</xdr:rowOff>
    </xdr:from>
    <xdr:to>
      <xdr:col>24</xdr:col>
      <xdr:colOff>114300</xdr:colOff>
      <xdr:row>97</xdr:row>
      <xdr:rowOff>91669</xdr:rowOff>
    </xdr:to>
    <xdr:sp textlink="">
      <xdr:nvSpPr>
        <xdr:cNvPr id="255" name="楕円 254">
          <a:extLst>
            <a:ext uri="{FF2B5EF4-FFF2-40B4-BE49-F238E27FC236}">
              <a16:creationId xmlns:a16="http://schemas.microsoft.com/office/drawing/2014/main" id="{00000000-0008-0000-0600-0000FF000000}"/>
            </a:ext>
          </a:extLst>
        </xdr:cNvPr>
        <xdr:cNvSpPr/>
      </xdr:nvSpPr>
      <xdr:spPr>
        <a:xfrm>
          <a:off x="4584700" y="166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139946</xdr:rowOff>
    </xdr:from>
    <xdr:ext cx="534377" cy="259045"/>
    <xdr:sp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9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47479</xdr:rowOff>
    </xdr:from>
    <xdr:to>
      <xdr:col>20</xdr:col>
      <xdr:colOff>38100</xdr:colOff>
      <xdr:row>97</xdr:row>
      <xdr:rowOff>149079</xdr:rowOff>
    </xdr:to>
    <xdr:sp textlink="">
      <xdr:nvSpPr>
        <xdr:cNvPr id="257" name="楕円 256">
          <a:extLst>
            <a:ext uri="{FF2B5EF4-FFF2-40B4-BE49-F238E27FC236}">
              <a16:creationId xmlns:a16="http://schemas.microsoft.com/office/drawing/2014/main" id="{00000000-0008-0000-0600-000001010000}"/>
            </a:ext>
          </a:extLst>
        </xdr:cNvPr>
        <xdr:cNvSpPr/>
      </xdr:nvSpPr>
      <xdr:spPr>
        <a:xfrm>
          <a:off x="3746500" y="1667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140206</xdr:rowOff>
    </xdr:from>
    <xdr:ext cx="534377" cy="259045"/>
    <xdr:sp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7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135686</xdr:rowOff>
    </xdr:from>
    <xdr:to>
      <xdr:col>15</xdr:col>
      <xdr:colOff>101600</xdr:colOff>
      <xdr:row>98</xdr:row>
      <xdr:rowOff>65836</xdr:rowOff>
    </xdr:to>
    <xdr:sp textlink="">
      <xdr:nvSpPr>
        <xdr:cNvPr id="259" name="楕円 258">
          <a:extLst>
            <a:ext uri="{FF2B5EF4-FFF2-40B4-BE49-F238E27FC236}">
              <a16:creationId xmlns:a16="http://schemas.microsoft.com/office/drawing/2014/main" id="{00000000-0008-0000-0600-000003010000}"/>
            </a:ext>
          </a:extLst>
        </xdr:cNvPr>
        <xdr:cNvSpPr/>
      </xdr:nvSpPr>
      <xdr:spPr>
        <a:xfrm>
          <a:off x="2857500" y="1676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56963</xdr:rowOff>
    </xdr:from>
    <xdr:ext cx="534377" cy="259045"/>
    <xdr:sp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5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164502</xdr:rowOff>
    </xdr:from>
    <xdr:to>
      <xdr:col>10</xdr:col>
      <xdr:colOff>165100</xdr:colOff>
      <xdr:row>97</xdr:row>
      <xdr:rowOff>94652</xdr:rowOff>
    </xdr:to>
    <xdr:sp textlink="">
      <xdr:nvSpPr>
        <xdr:cNvPr id="261" name="楕円 260">
          <a:extLst>
            <a:ext uri="{FF2B5EF4-FFF2-40B4-BE49-F238E27FC236}">
              <a16:creationId xmlns:a16="http://schemas.microsoft.com/office/drawing/2014/main" id="{00000000-0008-0000-0600-000005010000}"/>
            </a:ext>
          </a:extLst>
        </xdr:cNvPr>
        <xdr:cNvSpPr/>
      </xdr:nvSpPr>
      <xdr:spPr>
        <a:xfrm>
          <a:off x="1968500" y="1662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85779</xdr:rowOff>
    </xdr:from>
    <xdr:ext cx="534377" cy="259045"/>
    <xdr:sp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1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77426</xdr:rowOff>
    </xdr:from>
    <xdr:to>
      <xdr:col>6</xdr:col>
      <xdr:colOff>38100</xdr:colOff>
      <xdr:row>99</xdr:row>
      <xdr:rowOff>7576</xdr:rowOff>
    </xdr:to>
    <xdr:sp textlink="">
      <xdr:nvSpPr>
        <xdr:cNvPr id="263" name="楕円 262">
          <a:extLst>
            <a:ext uri="{FF2B5EF4-FFF2-40B4-BE49-F238E27FC236}">
              <a16:creationId xmlns:a16="http://schemas.microsoft.com/office/drawing/2014/main" id="{00000000-0008-0000-0600-000007010000}"/>
            </a:ext>
          </a:extLst>
        </xdr:cNvPr>
        <xdr:cNvSpPr/>
      </xdr:nvSpPr>
      <xdr:spPr>
        <a:xfrm>
          <a:off x="1079500" y="1687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170153</xdr:rowOff>
    </xdr:from>
    <xdr:ext cx="534377" cy="259045"/>
    <xdr:sp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7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157058</xdr:rowOff>
    </xdr:from>
    <xdr:to>
      <xdr:col>55</xdr:col>
      <xdr:colOff>0</xdr:colOff>
      <xdr:row>34</xdr:row>
      <xdr:rowOff>58806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814908"/>
          <a:ext cx="838200" cy="7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35565</xdr:rowOff>
    </xdr:from>
    <xdr:to>
      <xdr:col>50</xdr:col>
      <xdr:colOff>114300</xdr:colOff>
      <xdr:row>34</xdr:row>
      <xdr:rowOff>58806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864865"/>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35565</xdr:rowOff>
    </xdr:from>
    <xdr:to>
      <xdr:col>45</xdr:col>
      <xdr:colOff>177800</xdr:colOff>
      <xdr:row>34</xdr:row>
      <xdr:rowOff>93835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864865"/>
          <a:ext cx="889000" cy="5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140142</xdr:rowOff>
    </xdr:from>
    <xdr:to>
      <xdr:col>41</xdr:col>
      <xdr:colOff>50800</xdr:colOff>
      <xdr:row>34</xdr:row>
      <xdr:rowOff>93835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12192"/>
          <a:ext cx="889000" cy="81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106258</xdr:rowOff>
    </xdr:from>
    <xdr:to>
      <xdr:col>55</xdr:col>
      <xdr:colOff>50800</xdr:colOff>
      <xdr:row>34</xdr:row>
      <xdr:rowOff>36408</xdr:rowOff>
    </xdr:to>
    <xdr:sp textlink="">
      <xdr:nvSpPr>
        <xdr:cNvPr id="312" name="楕円 311">
          <a:extLst>
            <a:ext uri="{FF2B5EF4-FFF2-40B4-BE49-F238E27FC236}">
              <a16:creationId xmlns:a16="http://schemas.microsoft.com/office/drawing/2014/main" id="{00000000-0008-0000-0600-000038010000}"/>
            </a:ext>
          </a:extLst>
        </xdr:cNvPr>
        <xdr:cNvSpPr/>
      </xdr:nvSpPr>
      <xdr:spPr>
        <a:xfrm>
          <a:off x="10426700" y="576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129135</xdr:rowOff>
    </xdr:from>
    <xdr:ext cx="599010" cy="259045"/>
    <xdr:sp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615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8006</xdr:rowOff>
    </xdr:from>
    <xdr:to>
      <xdr:col>50</xdr:col>
      <xdr:colOff>165100</xdr:colOff>
      <xdr:row>34</xdr:row>
      <xdr:rowOff>109606</xdr:rowOff>
    </xdr:to>
    <xdr:sp textlink="">
      <xdr:nvSpPr>
        <xdr:cNvPr id="314" name="楕円 313">
          <a:extLst>
            <a:ext uri="{FF2B5EF4-FFF2-40B4-BE49-F238E27FC236}">
              <a16:creationId xmlns:a16="http://schemas.microsoft.com/office/drawing/2014/main" id="{00000000-0008-0000-0600-00003A010000}"/>
            </a:ext>
          </a:extLst>
        </xdr:cNvPr>
        <xdr:cNvSpPr/>
      </xdr:nvSpPr>
      <xdr:spPr>
        <a:xfrm>
          <a:off x="9588500" y="58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126133</xdr:rowOff>
    </xdr:from>
    <xdr:ext cx="599010" cy="259045"/>
    <xdr:sp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6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156215</xdr:rowOff>
    </xdr:from>
    <xdr:to>
      <xdr:col>46</xdr:col>
      <xdr:colOff>38100</xdr:colOff>
      <xdr:row>34</xdr:row>
      <xdr:rowOff>86365</xdr:rowOff>
    </xdr:to>
    <xdr:sp textlink="">
      <xdr:nvSpPr>
        <xdr:cNvPr id="316" name="楕円 315">
          <a:extLst>
            <a:ext uri="{FF2B5EF4-FFF2-40B4-BE49-F238E27FC236}">
              <a16:creationId xmlns:a16="http://schemas.microsoft.com/office/drawing/2014/main" id="{00000000-0008-0000-0600-00003C010000}"/>
            </a:ext>
          </a:extLst>
        </xdr:cNvPr>
        <xdr:cNvSpPr/>
      </xdr:nvSpPr>
      <xdr:spPr>
        <a:xfrm>
          <a:off x="8699500" y="58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102892</xdr:rowOff>
    </xdr:from>
    <xdr:ext cx="599010" cy="259045"/>
    <xdr:sp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58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43035</xdr:rowOff>
    </xdr:from>
    <xdr:to>
      <xdr:col>41</xdr:col>
      <xdr:colOff>101600</xdr:colOff>
      <xdr:row>34</xdr:row>
      <xdr:rowOff>144635</xdr:rowOff>
    </xdr:to>
    <xdr:sp textlink="">
      <xdr:nvSpPr>
        <xdr:cNvPr id="318" name="楕円 317">
          <a:extLst>
            <a:ext uri="{FF2B5EF4-FFF2-40B4-BE49-F238E27FC236}">
              <a16:creationId xmlns:a16="http://schemas.microsoft.com/office/drawing/2014/main" id="{00000000-0008-0000-0600-00003E010000}"/>
            </a:ext>
          </a:extLst>
        </xdr:cNvPr>
        <xdr:cNvSpPr/>
      </xdr:nvSpPr>
      <xdr:spPr>
        <a:xfrm>
          <a:off x="7810500" y="58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161162</xdr:rowOff>
    </xdr:from>
    <xdr:ext cx="599010" cy="259045"/>
    <xdr:sp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647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89342</xdr:rowOff>
    </xdr:from>
    <xdr:to>
      <xdr:col>36</xdr:col>
      <xdr:colOff>165100</xdr:colOff>
      <xdr:row>30</xdr:row>
      <xdr:rowOff>19492</xdr:rowOff>
    </xdr:to>
    <xdr:sp textlink="">
      <xdr:nvSpPr>
        <xdr:cNvPr id="320" name="楕円 319">
          <a:extLst>
            <a:ext uri="{FF2B5EF4-FFF2-40B4-BE49-F238E27FC236}">
              <a16:creationId xmlns:a16="http://schemas.microsoft.com/office/drawing/2014/main" id="{00000000-0008-0000-0600-000040010000}"/>
            </a:ext>
          </a:extLst>
        </xdr:cNvPr>
        <xdr:cNvSpPr/>
      </xdr:nvSpPr>
      <xdr:spPr>
        <a:xfrm>
          <a:off x="6921500" y="50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36019</xdr:rowOff>
    </xdr:from>
    <xdr:ext cx="599010" cy="259045"/>
    <xdr:sp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36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43139</xdr:rowOff>
    </xdr:from>
    <xdr:to>
      <xdr:col>55</xdr:col>
      <xdr:colOff>0</xdr:colOff>
      <xdr:row>54</xdr:row>
      <xdr:rowOff>154498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129989"/>
          <a:ext cx="838200" cy="28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43139</xdr:rowOff>
    </xdr:from>
    <xdr:to>
      <xdr:col>50</xdr:col>
      <xdr:colOff>114300</xdr:colOff>
      <xdr:row>54</xdr:row>
      <xdr:rowOff>43063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129989"/>
          <a:ext cx="889000" cy="1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43063</xdr:rowOff>
    </xdr:from>
    <xdr:to>
      <xdr:col>45</xdr:col>
      <xdr:colOff>177800</xdr:colOff>
      <xdr:row>55</xdr:row>
      <xdr:rowOff>26261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301363"/>
          <a:ext cx="889000" cy="15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28143</xdr:rowOff>
    </xdr:from>
    <xdr:to>
      <xdr:col>41</xdr:col>
      <xdr:colOff>50800</xdr:colOff>
      <xdr:row>55</xdr:row>
      <xdr:rowOff>26261</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286443"/>
          <a:ext cx="889000" cy="16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103698</xdr:rowOff>
    </xdr:from>
    <xdr:to>
      <xdr:col>55</xdr:col>
      <xdr:colOff>50800</xdr:colOff>
      <xdr:row>55</xdr:row>
      <xdr:rowOff>33848</xdr:rowOff>
    </xdr:to>
    <xdr:sp textlink="">
      <xdr:nvSpPr>
        <xdr:cNvPr id="369" name="楕円 368">
          <a:extLst>
            <a:ext uri="{FF2B5EF4-FFF2-40B4-BE49-F238E27FC236}">
              <a16:creationId xmlns:a16="http://schemas.microsoft.com/office/drawing/2014/main" id="{00000000-0008-0000-0600-000071010000}"/>
            </a:ext>
          </a:extLst>
        </xdr:cNvPr>
        <xdr:cNvSpPr/>
      </xdr:nvSpPr>
      <xdr:spPr>
        <a:xfrm>
          <a:off x="10426700" y="936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126575</xdr:rowOff>
    </xdr:from>
    <xdr:ext cx="534377" cy="259045"/>
    <xdr:sp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21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163789</xdr:rowOff>
    </xdr:from>
    <xdr:to>
      <xdr:col>50</xdr:col>
      <xdr:colOff>165100</xdr:colOff>
      <xdr:row>53</xdr:row>
      <xdr:rowOff>93939</xdr:rowOff>
    </xdr:to>
    <xdr:sp textlink="">
      <xdr:nvSpPr>
        <xdr:cNvPr id="371" name="楕円 370">
          <a:extLst>
            <a:ext uri="{FF2B5EF4-FFF2-40B4-BE49-F238E27FC236}">
              <a16:creationId xmlns:a16="http://schemas.microsoft.com/office/drawing/2014/main" id="{00000000-0008-0000-0600-000073010000}"/>
            </a:ext>
          </a:extLst>
        </xdr:cNvPr>
        <xdr:cNvSpPr/>
      </xdr:nvSpPr>
      <xdr:spPr>
        <a:xfrm>
          <a:off x="9588500" y="907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110466</xdr:rowOff>
    </xdr:from>
    <xdr:ext cx="599010"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854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163713</xdr:rowOff>
    </xdr:from>
    <xdr:to>
      <xdr:col>46</xdr:col>
      <xdr:colOff>38100</xdr:colOff>
      <xdr:row>54</xdr:row>
      <xdr:rowOff>93863</xdr:rowOff>
    </xdr:to>
    <xdr:sp textlink="">
      <xdr:nvSpPr>
        <xdr:cNvPr id="373" name="楕円 372">
          <a:extLst>
            <a:ext uri="{FF2B5EF4-FFF2-40B4-BE49-F238E27FC236}">
              <a16:creationId xmlns:a16="http://schemas.microsoft.com/office/drawing/2014/main" id="{00000000-0008-0000-0600-000075010000}"/>
            </a:ext>
          </a:extLst>
        </xdr:cNvPr>
        <xdr:cNvSpPr/>
      </xdr:nvSpPr>
      <xdr:spPr>
        <a:xfrm>
          <a:off x="8699500" y="925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110390</xdr:rowOff>
    </xdr:from>
    <xdr:ext cx="599010" cy="259045"/>
    <xdr:sp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02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146911</xdr:rowOff>
    </xdr:from>
    <xdr:to>
      <xdr:col>41</xdr:col>
      <xdr:colOff>101600</xdr:colOff>
      <xdr:row>55</xdr:row>
      <xdr:rowOff>77061</xdr:rowOff>
    </xdr:to>
    <xdr:sp textlink="">
      <xdr:nvSpPr>
        <xdr:cNvPr id="375" name="楕円 374">
          <a:extLst>
            <a:ext uri="{FF2B5EF4-FFF2-40B4-BE49-F238E27FC236}">
              <a16:creationId xmlns:a16="http://schemas.microsoft.com/office/drawing/2014/main" id="{00000000-0008-0000-0600-000077010000}"/>
            </a:ext>
          </a:extLst>
        </xdr:cNvPr>
        <xdr:cNvSpPr/>
      </xdr:nvSpPr>
      <xdr:spPr>
        <a:xfrm>
          <a:off x="7810500" y="940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93588</xdr:rowOff>
    </xdr:from>
    <xdr:ext cx="534377" cy="259045"/>
    <xdr:sp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18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148793</xdr:rowOff>
    </xdr:from>
    <xdr:to>
      <xdr:col>36</xdr:col>
      <xdr:colOff>165100</xdr:colOff>
      <xdr:row>54</xdr:row>
      <xdr:rowOff>78943</xdr:rowOff>
    </xdr:to>
    <xdr:sp textlink="">
      <xdr:nvSpPr>
        <xdr:cNvPr id="377" name="楕円 376">
          <a:extLst>
            <a:ext uri="{FF2B5EF4-FFF2-40B4-BE49-F238E27FC236}">
              <a16:creationId xmlns:a16="http://schemas.microsoft.com/office/drawing/2014/main" id="{00000000-0008-0000-0600-000079010000}"/>
            </a:ext>
          </a:extLst>
        </xdr:cNvPr>
        <xdr:cNvSpPr/>
      </xdr:nvSpPr>
      <xdr:spPr>
        <a:xfrm>
          <a:off x="6921500" y="92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95470</xdr:rowOff>
    </xdr:from>
    <xdr:ext cx="599010" cy="259045"/>
    <xdr:sp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010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94982</xdr:rowOff>
    </xdr:from>
    <xdr:to>
      <xdr:col>55</xdr:col>
      <xdr:colOff>0</xdr:colOff>
      <xdr:row>79</xdr:row>
      <xdr:rowOff>40760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296632"/>
          <a:ext cx="838200" cy="28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94982</xdr:rowOff>
    </xdr:from>
    <xdr:to>
      <xdr:col>50</xdr:col>
      <xdr:colOff>114300</xdr:colOff>
      <xdr:row>77</xdr:row>
      <xdr:rowOff>139787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296632"/>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139787</xdr:rowOff>
    </xdr:from>
    <xdr:to>
      <xdr:col>45</xdr:col>
      <xdr:colOff>177800</xdr:colOff>
      <xdr:row>78</xdr:row>
      <xdr:rowOff>153133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341437"/>
          <a:ext cx="889000" cy="18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120433</xdr:rowOff>
    </xdr:from>
    <xdr:to>
      <xdr:col>41</xdr:col>
      <xdr:colOff>50800</xdr:colOff>
      <xdr:row>78</xdr:row>
      <xdr:rowOff>153133</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322083"/>
          <a:ext cx="889000" cy="20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161410</xdr:rowOff>
    </xdr:from>
    <xdr:to>
      <xdr:col>55</xdr:col>
      <xdr:colOff>50800</xdr:colOff>
      <xdr:row>79</xdr:row>
      <xdr:rowOff>91560</xdr:rowOff>
    </xdr:to>
    <xdr:sp textlink="">
      <xdr:nvSpPr>
        <xdr:cNvPr id="428" name="楕円 427">
          <a:extLst>
            <a:ext uri="{FF2B5EF4-FFF2-40B4-BE49-F238E27FC236}">
              <a16:creationId xmlns:a16="http://schemas.microsoft.com/office/drawing/2014/main" id="{00000000-0008-0000-0600-0000AC010000}"/>
            </a:ext>
          </a:extLst>
        </xdr:cNvPr>
        <xdr:cNvSpPr/>
      </xdr:nvSpPr>
      <xdr:spPr>
        <a:xfrm>
          <a:off x="10426700" y="1353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76337</xdr:rowOff>
    </xdr:from>
    <xdr:ext cx="469744" cy="259045"/>
    <xdr:sp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4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44182</xdr:rowOff>
    </xdr:from>
    <xdr:to>
      <xdr:col>50</xdr:col>
      <xdr:colOff>165100</xdr:colOff>
      <xdr:row>77</xdr:row>
      <xdr:rowOff>145782</xdr:rowOff>
    </xdr:to>
    <xdr:sp textlink="">
      <xdr:nvSpPr>
        <xdr:cNvPr id="430" name="楕円 429">
          <a:extLst>
            <a:ext uri="{FF2B5EF4-FFF2-40B4-BE49-F238E27FC236}">
              <a16:creationId xmlns:a16="http://schemas.microsoft.com/office/drawing/2014/main" id="{00000000-0008-0000-0600-0000AE010000}"/>
            </a:ext>
          </a:extLst>
        </xdr:cNvPr>
        <xdr:cNvSpPr/>
      </xdr:nvSpPr>
      <xdr:spPr>
        <a:xfrm>
          <a:off x="9588500" y="1324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162309</xdr:rowOff>
    </xdr:from>
    <xdr:ext cx="534377" cy="259045"/>
    <xdr:sp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02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88987</xdr:rowOff>
    </xdr:from>
    <xdr:to>
      <xdr:col>46</xdr:col>
      <xdr:colOff>38100</xdr:colOff>
      <xdr:row>78</xdr:row>
      <xdr:rowOff>19137</xdr:rowOff>
    </xdr:to>
    <xdr:sp textlink="">
      <xdr:nvSpPr>
        <xdr:cNvPr id="432" name="楕円 431">
          <a:extLst>
            <a:ext uri="{FF2B5EF4-FFF2-40B4-BE49-F238E27FC236}">
              <a16:creationId xmlns:a16="http://schemas.microsoft.com/office/drawing/2014/main" id="{00000000-0008-0000-0600-0000B0010000}"/>
            </a:ext>
          </a:extLst>
        </xdr:cNvPr>
        <xdr:cNvSpPr/>
      </xdr:nvSpPr>
      <xdr:spPr>
        <a:xfrm>
          <a:off x="8699500" y="1329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35664</xdr:rowOff>
    </xdr:from>
    <xdr:ext cx="534377" cy="259045"/>
    <xdr:sp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06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102333</xdr:rowOff>
    </xdr:from>
    <xdr:to>
      <xdr:col>41</xdr:col>
      <xdr:colOff>101600</xdr:colOff>
      <xdr:row>79</xdr:row>
      <xdr:rowOff>32483</xdr:rowOff>
    </xdr:to>
    <xdr:sp textlink="">
      <xdr:nvSpPr>
        <xdr:cNvPr id="434" name="楕円 433">
          <a:extLst>
            <a:ext uri="{FF2B5EF4-FFF2-40B4-BE49-F238E27FC236}">
              <a16:creationId xmlns:a16="http://schemas.microsoft.com/office/drawing/2014/main" id="{00000000-0008-0000-0600-0000B2010000}"/>
            </a:ext>
          </a:extLst>
        </xdr:cNvPr>
        <xdr:cNvSpPr/>
      </xdr:nvSpPr>
      <xdr:spPr>
        <a:xfrm>
          <a:off x="7810500" y="1347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23610</xdr:rowOff>
    </xdr:from>
    <xdr:ext cx="534377" cy="259045"/>
    <xdr:sp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56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69633</xdr:rowOff>
    </xdr:from>
    <xdr:to>
      <xdr:col>36</xdr:col>
      <xdr:colOff>165100</xdr:colOff>
      <xdr:row>77</xdr:row>
      <xdr:rowOff>171233</xdr:rowOff>
    </xdr:to>
    <xdr:sp textlink="">
      <xdr:nvSpPr>
        <xdr:cNvPr id="436" name="楕円 435">
          <a:extLst>
            <a:ext uri="{FF2B5EF4-FFF2-40B4-BE49-F238E27FC236}">
              <a16:creationId xmlns:a16="http://schemas.microsoft.com/office/drawing/2014/main" id="{00000000-0008-0000-0600-0000B4010000}"/>
            </a:ext>
          </a:extLst>
        </xdr:cNvPr>
        <xdr:cNvSpPr/>
      </xdr:nvSpPr>
      <xdr:spPr>
        <a:xfrm>
          <a:off x="6921500" y="1327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16310</xdr:rowOff>
    </xdr:from>
    <xdr:ext cx="534377" cy="259045"/>
    <xdr:sp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04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21210</xdr:rowOff>
    </xdr:from>
    <xdr:to>
      <xdr:col>55</xdr:col>
      <xdr:colOff>0</xdr:colOff>
      <xdr:row>93</xdr:row>
      <xdr:rowOff>110630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5966060"/>
          <a:ext cx="838200" cy="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21210</xdr:rowOff>
    </xdr:from>
    <xdr:to>
      <xdr:col>50</xdr:col>
      <xdr:colOff>114300</xdr:colOff>
      <xdr:row>94</xdr:row>
      <xdr:rowOff>57938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5966060"/>
          <a:ext cx="889000" cy="20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57938</xdr:rowOff>
    </xdr:from>
    <xdr:to>
      <xdr:col>45</xdr:col>
      <xdr:colOff>177800</xdr:colOff>
      <xdr:row>94</xdr:row>
      <xdr:rowOff>63348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174238"/>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149543</xdr:rowOff>
    </xdr:from>
    <xdr:to>
      <xdr:col>41</xdr:col>
      <xdr:colOff>50800</xdr:colOff>
      <xdr:row>94</xdr:row>
      <xdr:rowOff>63348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094393"/>
          <a:ext cx="889000" cy="8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59830</xdr:rowOff>
    </xdr:from>
    <xdr:to>
      <xdr:col>55</xdr:col>
      <xdr:colOff>50800</xdr:colOff>
      <xdr:row>93</xdr:row>
      <xdr:rowOff>161430</xdr:rowOff>
    </xdr:to>
    <xdr:sp textlink="">
      <xdr:nvSpPr>
        <xdr:cNvPr id="485" name="楕円 484">
          <a:extLst>
            <a:ext uri="{FF2B5EF4-FFF2-40B4-BE49-F238E27FC236}">
              <a16:creationId xmlns:a16="http://schemas.microsoft.com/office/drawing/2014/main" id="{00000000-0008-0000-0600-0000E5010000}"/>
            </a:ext>
          </a:extLst>
        </xdr:cNvPr>
        <xdr:cNvSpPr/>
      </xdr:nvSpPr>
      <xdr:spPr>
        <a:xfrm>
          <a:off x="10426700" y="160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82707</xdr:rowOff>
    </xdr:from>
    <xdr:ext cx="534377" cy="259045"/>
    <xdr:sp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85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141860</xdr:rowOff>
    </xdr:from>
    <xdr:to>
      <xdr:col>50</xdr:col>
      <xdr:colOff>165100</xdr:colOff>
      <xdr:row>93</xdr:row>
      <xdr:rowOff>72010</xdr:rowOff>
    </xdr:to>
    <xdr:sp textlink="">
      <xdr:nvSpPr>
        <xdr:cNvPr id="487" name="楕円 486">
          <a:extLst>
            <a:ext uri="{FF2B5EF4-FFF2-40B4-BE49-F238E27FC236}">
              <a16:creationId xmlns:a16="http://schemas.microsoft.com/office/drawing/2014/main" id="{00000000-0008-0000-0600-0000E7010000}"/>
            </a:ext>
          </a:extLst>
        </xdr:cNvPr>
        <xdr:cNvSpPr/>
      </xdr:nvSpPr>
      <xdr:spPr>
        <a:xfrm>
          <a:off x="9588500" y="1591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88537</xdr:rowOff>
    </xdr:from>
    <xdr:ext cx="534377" cy="259045"/>
    <xdr:sp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69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7138</xdr:rowOff>
    </xdr:from>
    <xdr:to>
      <xdr:col>46</xdr:col>
      <xdr:colOff>38100</xdr:colOff>
      <xdr:row>94</xdr:row>
      <xdr:rowOff>108738</xdr:rowOff>
    </xdr:to>
    <xdr:sp textlink="">
      <xdr:nvSpPr>
        <xdr:cNvPr id="489" name="楕円 488">
          <a:extLst>
            <a:ext uri="{FF2B5EF4-FFF2-40B4-BE49-F238E27FC236}">
              <a16:creationId xmlns:a16="http://schemas.microsoft.com/office/drawing/2014/main" id="{00000000-0008-0000-0600-0000E9010000}"/>
            </a:ext>
          </a:extLst>
        </xdr:cNvPr>
        <xdr:cNvSpPr/>
      </xdr:nvSpPr>
      <xdr:spPr>
        <a:xfrm>
          <a:off x="8699500" y="1612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125265</xdr:rowOff>
    </xdr:from>
    <xdr:ext cx="534377" cy="259045"/>
    <xdr:sp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89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12548</xdr:rowOff>
    </xdr:from>
    <xdr:to>
      <xdr:col>41</xdr:col>
      <xdr:colOff>101600</xdr:colOff>
      <xdr:row>94</xdr:row>
      <xdr:rowOff>114148</xdr:rowOff>
    </xdr:to>
    <xdr:sp textlink="">
      <xdr:nvSpPr>
        <xdr:cNvPr id="491" name="楕円 490">
          <a:extLst>
            <a:ext uri="{FF2B5EF4-FFF2-40B4-BE49-F238E27FC236}">
              <a16:creationId xmlns:a16="http://schemas.microsoft.com/office/drawing/2014/main" id="{00000000-0008-0000-0600-0000EB010000}"/>
            </a:ext>
          </a:extLst>
        </xdr:cNvPr>
        <xdr:cNvSpPr/>
      </xdr:nvSpPr>
      <xdr:spPr>
        <a:xfrm>
          <a:off x="7810500" y="1612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130675</xdr:rowOff>
    </xdr:from>
    <xdr:ext cx="534377" cy="259045"/>
    <xdr:sp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590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98743</xdr:rowOff>
    </xdr:from>
    <xdr:to>
      <xdr:col>36</xdr:col>
      <xdr:colOff>165100</xdr:colOff>
      <xdr:row>94</xdr:row>
      <xdr:rowOff>28893</xdr:rowOff>
    </xdr:to>
    <xdr:sp textlink="">
      <xdr:nvSpPr>
        <xdr:cNvPr id="493" name="楕円 492">
          <a:extLst>
            <a:ext uri="{FF2B5EF4-FFF2-40B4-BE49-F238E27FC236}">
              <a16:creationId xmlns:a16="http://schemas.microsoft.com/office/drawing/2014/main" id="{00000000-0008-0000-0600-0000ED010000}"/>
            </a:ext>
          </a:extLst>
        </xdr:cNvPr>
        <xdr:cNvSpPr/>
      </xdr:nvSpPr>
      <xdr:spPr>
        <a:xfrm>
          <a:off x="6921500" y="1604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45420</xdr:rowOff>
    </xdr:from>
    <xdr:ext cx="534377" cy="259045"/>
    <xdr:sp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81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90703</xdr:rowOff>
    </xdr:from>
    <xdr:to>
      <xdr:col>85</xdr:col>
      <xdr:colOff>127000</xdr:colOff>
      <xdr:row>38</xdr:row>
      <xdr:rowOff>36411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091453"/>
          <a:ext cx="838200" cy="46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90703</xdr:rowOff>
    </xdr:from>
    <xdr:to>
      <xdr:col>81</xdr:col>
      <xdr:colOff>50800</xdr:colOff>
      <xdr:row>37</xdr:row>
      <xdr:rowOff>35192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091453"/>
          <a:ext cx="889000" cy="28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35192</xdr:rowOff>
    </xdr:from>
    <xdr:to>
      <xdr:col>76</xdr:col>
      <xdr:colOff>114300</xdr:colOff>
      <xdr:row>38</xdr:row>
      <xdr:rowOff>35801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378842"/>
          <a:ext cx="889000" cy="17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163513</xdr:rowOff>
    </xdr:from>
    <xdr:to>
      <xdr:col>71</xdr:col>
      <xdr:colOff>177800</xdr:colOff>
      <xdr:row>38</xdr:row>
      <xdr:rowOff>35801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07163"/>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157061</xdr:rowOff>
    </xdr:from>
    <xdr:to>
      <xdr:col>85</xdr:col>
      <xdr:colOff>177800</xdr:colOff>
      <xdr:row>38</xdr:row>
      <xdr:rowOff>87211</xdr:rowOff>
    </xdr:to>
    <xdr:sp textlink="">
      <xdr:nvSpPr>
        <xdr:cNvPr id="542" name="楕円 541">
          <a:extLst>
            <a:ext uri="{FF2B5EF4-FFF2-40B4-BE49-F238E27FC236}">
              <a16:creationId xmlns:a16="http://schemas.microsoft.com/office/drawing/2014/main" id="{00000000-0008-0000-0600-00001E020000}"/>
            </a:ext>
          </a:extLst>
        </xdr:cNvPr>
        <xdr:cNvSpPr/>
      </xdr:nvSpPr>
      <xdr:spPr>
        <a:xfrm>
          <a:off x="16268700" y="65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8488</xdr:rowOff>
    </xdr:from>
    <xdr:ext cx="469744" cy="259045"/>
    <xdr:sp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35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39903</xdr:rowOff>
    </xdr:from>
    <xdr:to>
      <xdr:col>81</xdr:col>
      <xdr:colOff>101600</xdr:colOff>
      <xdr:row>35</xdr:row>
      <xdr:rowOff>141503</xdr:rowOff>
    </xdr:to>
    <xdr:sp textlink="">
      <xdr:nvSpPr>
        <xdr:cNvPr id="544" name="楕円 543">
          <a:extLst>
            <a:ext uri="{FF2B5EF4-FFF2-40B4-BE49-F238E27FC236}">
              <a16:creationId xmlns:a16="http://schemas.microsoft.com/office/drawing/2014/main" id="{00000000-0008-0000-0600-000020020000}"/>
            </a:ext>
          </a:extLst>
        </xdr:cNvPr>
        <xdr:cNvSpPr/>
      </xdr:nvSpPr>
      <xdr:spPr>
        <a:xfrm>
          <a:off x="15430500" y="60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158030</xdr:rowOff>
    </xdr:from>
    <xdr:ext cx="534377"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581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155842</xdr:rowOff>
    </xdr:from>
    <xdr:to>
      <xdr:col>76</xdr:col>
      <xdr:colOff>165100</xdr:colOff>
      <xdr:row>37</xdr:row>
      <xdr:rowOff>85992</xdr:rowOff>
    </xdr:to>
    <xdr:sp textlink="">
      <xdr:nvSpPr>
        <xdr:cNvPr id="546" name="楕円 545">
          <a:extLst>
            <a:ext uri="{FF2B5EF4-FFF2-40B4-BE49-F238E27FC236}">
              <a16:creationId xmlns:a16="http://schemas.microsoft.com/office/drawing/2014/main" id="{00000000-0008-0000-0600-000022020000}"/>
            </a:ext>
          </a:extLst>
        </xdr:cNvPr>
        <xdr:cNvSpPr/>
      </xdr:nvSpPr>
      <xdr:spPr>
        <a:xfrm>
          <a:off x="14541500" y="632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102519</xdr:rowOff>
    </xdr:from>
    <xdr:ext cx="469744" cy="259045"/>
    <xdr:sp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10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156451</xdr:rowOff>
    </xdr:from>
    <xdr:to>
      <xdr:col>72</xdr:col>
      <xdr:colOff>38100</xdr:colOff>
      <xdr:row>38</xdr:row>
      <xdr:rowOff>86601</xdr:rowOff>
    </xdr:to>
    <xdr:sp textlink="">
      <xdr:nvSpPr>
        <xdr:cNvPr id="548" name="楕円 547">
          <a:extLst>
            <a:ext uri="{FF2B5EF4-FFF2-40B4-BE49-F238E27FC236}">
              <a16:creationId xmlns:a16="http://schemas.microsoft.com/office/drawing/2014/main" id="{00000000-0008-0000-0600-000024020000}"/>
            </a:ext>
          </a:extLst>
        </xdr:cNvPr>
        <xdr:cNvSpPr/>
      </xdr:nvSpPr>
      <xdr:spPr>
        <a:xfrm>
          <a:off x="13652500" y="650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103128</xdr:rowOff>
    </xdr:from>
    <xdr:ext cx="469744" cy="259045"/>
    <xdr:sp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7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112713</xdr:rowOff>
    </xdr:from>
    <xdr:to>
      <xdr:col>67</xdr:col>
      <xdr:colOff>101600</xdr:colOff>
      <xdr:row>38</xdr:row>
      <xdr:rowOff>42863</xdr:rowOff>
    </xdr:to>
    <xdr:sp textlink="">
      <xdr:nvSpPr>
        <xdr:cNvPr id="550" name="楕円 549">
          <a:extLst>
            <a:ext uri="{FF2B5EF4-FFF2-40B4-BE49-F238E27FC236}">
              <a16:creationId xmlns:a16="http://schemas.microsoft.com/office/drawing/2014/main" id="{00000000-0008-0000-0600-000026020000}"/>
            </a:ext>
          </a:extLst>
        </xdr:cNvPr>
        <xdr:cNvSpPr/>
      </xdr:nvSpPr>
      <xdr:spPr>
        <a:xfrm>
          <a:off x="12763500" y="645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33990</xdr:rowOff>
    </xdr:from>
    <xdr:ext cx="469744" cy="259045"/>
    <xdr:sp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54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90600</xdr:rowOff>
    </xdr:from>
    <xdr:to>
      <xdr:col>85</xdr:col>
      <xdr:colOff>127000</xdr:colOff>
      <xdr:row>72</xdr:row>
      <xdr:rowOff>119583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435000"/>
          <a:ext cx="838200" cy="2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119583</xdr:rowOff>
    </xdr:from>
    <xdr:to>
      <xdr:col>81</xdr:col>
      <xdr:colOff>50800</xdr:colOff>
      <xdr:row>72</xdr:row>
      <xdr:rowOff>122882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463983"/>
          <a:ext cx="889000" cy="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110472</xdr:rowOff>
    </xdr:from>
    <xdr:to>
      <xdr:col>76</xdr:col>
      <xdr:colOff>114300</xdr:colOff>
      <xdr:row>72</xdr:row>
      <xdr:rowOff>122882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454872"/>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91645</xdr:rowOff>
    </xdr:from>
    <xdr:to>
      <xdr:col>71</xdr:col>
      <xdr:colOff>177800</xdr:colOff>
      <xdr:row>72</xdr:row>
      <xdr:rowOff>110472</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436045"/>
          <a:ext cx="889000" cy="1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39800</xdr:rowOff>
    </xdr:from>
    <xdr:to>
      <xdr:col>85</xdr:col>
      <xdr:colOff>177800</xdr:colOff>
      <xdr:row>72</xdr:row>
      <xdr:rowOff>141400</xdr:rowOff>
    </xdr:to>
    <xdr:sp textlink="">
      <xdr:nvSpPr>
        <xdr:cNvPr id="651" name="楕円 650">
          <a:extLst>
            <a:ext uri="{FF2B5EF4-FFF2-40B4-BE49-F238E27FC236}">
              <a16:creationId xmlns:a16="http://schemas.microsoft.com/office/drawing/2014/main" id="{00000000-0008-0000-0600-00008B020000}"/>
            </a:ext>
          </a:extLst>
        </xdr:cNvPr>
        <xdr:cNvSpPr/>
      </xdr:nvSpPr>
      <xdr:spPr>
        <a:xfrm>
          <a:off x="16268700" y="123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62677</xdr:rowOff>
    </xdr:from>
    <xdr:ext cx="534377" cy="259045"/>
    <xdr:sp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23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68783</xdr:rowOff>
    </xdr:from>
    <xdr:to>
      <xdr:col>81</xdr:col>
      <xdr:colOff>101600</xdr:colOff>
      <xdr:row>72</xdr:row>
      <xdr:rowOff>170383</xdr:rowOff>
    </xdr:to>
    <xdr:sp textlink="">
      <xdr:nvSpPr>
        <xdr:cNvPr id="653" name="楕円 652">
          <a:extLst>
            <a:ext uri="{FF2B5EF4-FFF2-40B4-BE49-F238E27FC236}">
              <a16:creationId xmlns:a16="http://schemas.microsoft.com/office/drawing/2014/main" id="{00000000-0008-0000-0600-00008D020000}"/>
            </a:ext>
          </a:extLst>
        </xdr:cNvPr>
        <xdr:cNvSpPr/>
      </xdr:nvSpPr>
      <xdr:spPr>
        <a:xfrm>
          <a:off x="15430500" y="1241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15460</xdr:rowOff>
    </xdr:from>
    <xdr:ext cx="534377" cy="259045"/>
    <xdr:sp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1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72082</xdr:rowOff>
    </xdr:from>
    <xdr:to>
      <xdr:col>76</xdr:col>
      <xdr:colOff>165100</xdr:colOff>
      <xdr:row>73</xdr:row>
      <xdr:rowOff>2232</xdr:rowOff>
    </xdr:to>
    <xdr:sp textlink="">
      <xdr:nvSpPr>
        <xdr:cNvPr id="655" name="楕円 654">
          <a:extLst>
            <a:ext uri="{FF2B5EF4-FFF2-40B4-BE49-F238E27FC236}">
              <a16:creationId xmlns:a16="http://schemas.microsoft.com/office/drawing/2014/main" id="{00000000-0008-0000-0600-00008F020000}"/>
            </a:ext>
          </a:extLst>
        </xdr:cNvPr>
        <xdr:cNvSpPr/>
      </xdr:nvSpPr>
      <xdr:spPr>
        <a:xfrm>
          <a:off x="14541500" y="124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18759</xdr:rowOff>
    </xdr:from>
    <xdr:ext cx="534377"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19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59672</xdr:rowOff>
    </xdr:from>
    <xdr:to>
      <xdr:col>72</xdr:col>
      <xdr:colOff>38100</xdr:colOff>
      <xdr:row>72</xdr:row>
      <xdr:rowOff>161272</xdr:rowOff>
    </xdr:to>
    <xdr:sp textlink="">
      <xdr:nvSpPr>
        <xdr:cNvPr id="657" name="楕円 656">
          <a:extLst>
            <a:ext uri="{FF2B5EF4-FFF2-40B4-BE49-F238E27FC236}">
              <a16:creationId xmlns:a16="http://schemas.microsoft.com/office/drawing/2014/main" id="{00000000-0008-0000-0600-000091020000}"/>
            </a:ext>
          </a:extLst>
        </xdr:cNvPr>
        <xdr:cNvSpPr/>
      </xdr:nvSpPr>
      <xdr:spPr>
        <a:xfrm>
          <a:off x="13652500" y="1240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6349</xdr:rowOff>
    </xdr:from>
    <xdr:ext cx="534377"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17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40845</xdr:rowOff>
    </xdr:from>
    <xdr:to>
      <xdr:col>67</xdr:col>
      <xdr:colOff>101600</xdr:colOff>
      <xdr:row>72</xdr:row>
      <xdr:rowOff>142445</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2763500" y="12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158972</xdr:rowOff>
    </xdr:from>
    <xdr:ext cx="534377"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16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160320</xdr:rowOff>
    </xdr:from>
    <xdr:to>
      <xdr:col>85</xdr:col>
      <xdr:colOff>127000</xdr:colOff>
      <xdr:row>97</xdr:row>
      <xdr:rowOff>134671</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619520"/>
          <a:ext cx="838200" cy="14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116649</xdr:rowOff>
    </xdr:from>
    <xdr:to>
      <xdr:col>81</xdr:col>
      <xdr:colOff>50800</xdr:colOff>
      <xdr:row>97</xdr:row>
      <xdr:rowOff>134671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747299"/>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106663</xdr:rowOff>
    </xdr:from>
    <xdr:to>
      <xdr:col>76</xdr:col>
      <xdr:colOff>114300</xdr:colOff>
      <xdr:row>97</xdr:row>
      <xdr:rowOff>116649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37313"/>
          <a:ext cx="889000" cy="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106663</xdr:rowOff>
    </xdr:from>
    <xdr:to>
      <xdr:col>71</xdr:col>
      <xdr:colOff>177800</xdr:colOff>
      <xdr:row>98</xdr:row>
      <xdr:rowOff>72802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37313"/>
          <a:ext cx="889000" cy="13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109520</xdr:rowOff>
    </xdr:from>
    <xdr:to>
      <xdr:col>85</xdr:col>
      <xdr:colOff>177800</xdr:colOff>
      <xdr:row>97</xdr:row>
      <xdr:rowOff>39670</xdr:rowOff>
    </xdr:to>
    <xdr:sp textlink="">
      <xdr:nvSpPr>
        <xdr:cNvPr id="706" name="楕円 705">
          <a:extLst>
            <a:ext uri="{FF2B5EF4-FFF2-40B4-BE49-F238E27FC236}">
              <a16:creationId xmlns:a16="http://schemas.microsoft.com/office/drawing/2014/main" id="{00000000-0008-0000-0600-0000C2020000}"/>
            </a:ext>
          </a:extLst>
        </xdr:cNvPr>
        <xdr:cNvSpPr/>
      </xdr:nvSpPr>
      <xdr:spPr>
        <a:xfrm>
          <a:off x="16268700" y="165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132397</xdr:rowOff>
    </xdr:from>
    <xdr:ext cx="534377" cy="259045"/>
    <xdr:sp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2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83871</xdr:rowOff>
    </xdr:from>
    <xdr:to>
      <xdr:col>81</xdr:col>
      <xdr:colOff>101600</xdr:colOff>
      <xdr:row>98</xdr:row>
      <xdr:rowOff>14021</xdr:rowOff>
    </xdr:to>
    <xdr:sp textlink="">
      <xdr:nvSpPr>
        <xdr:cNvPr id="708" name="楕円 707">
          <a:extLst>
            <a:ext uri="{FF2B5EF4-FFF2-40B4-BE49-F238E27FC236}">
              <a16:creationId xmlns:a16="http://schemas.microsoft.com/office/drawing/2014/main" id="{00000000-0008-0000-0600-0000C4020000}"/>
            </a:ext>
          </a:extLst>
        </xdr:cNvPr>
        <xdr:cNvSpPr/>
      </xdr:nvSpPr>
      <xdr:spPr>
        <a:xfrm>
          <a:off x="15430500" y="1671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5148</xdr:rowOff>
    </xdr:from>
    <xdr:ext cx="534377" cy="259045"/>
    <xdr:sp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0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65849</xdr:rowOff>
    </xdr:from>
    <xdr:to>
      <xdr:col>76</xdr:col>
      <xdr:colOff>165100</xdr:colOff>
      <xdr:row>97</xdr:row>
      <xdr:rowOff>167449</xdr:rowOff>
    </xdr:to>
    <xdr:sp textlink="">
      <xdr:nvSpPr>
        <xdr:cNvPr id="710" name="楕円 709">
          <a:extLst>
            <a:ext uri="{FF2B5EF4-FFF2-40B4-BE49-F238E27FC236}">
              <a16:creationId xmlns:a16="http://schemas.microsoft.com/office/drawing/2014/main" id="{00000000-0008-0000-0600-0000C6020000}"/>
            </a:ext>
          </a:extLst>
        </xdr:cNvPr>
        <xdr:cNvSpPr/>
      </xdr:nvSpPr>
      <xdr:spPr>
        <a:xfrm>
          <a:off x="14541500" y="1669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158576</xdr:rowOff>
    </xdr:from>
    <xdr:ext cx="534377"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78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55863</xdr:rowOff>
    </xdr:from>
    <xdr:to>
      <xdr:col>72</xdr:col>
      <xdr:colOff>38100</xdr:colOff>
      <xdr:row>97</xdr:row>
      <xdr:rowOff>157463</xdr:rowOff>
    </xdr:to>
    <xdr:sp textlink="">
      <xdr:nvSpPr>
        <xdr:cNvPr id="712" name="楕円 711">
          <a:extLst>
            <a:ext uri="{FF2B5EF4-FFF2-40B4-BE49-F238E27FC236}">
              <a16:creationId xmlns:a16="http://schemas.microsoft.com/office/drawing/2014/main" id="{00000000-0008-0000-0600-0000C8020000}"/>
            </a:ext>
          </a:extLst>
        </xdr:cNvPr>
        <xdr:cNvSpPr/>
      </xdr:nvSpPr>
      <xdr:spPr>
        <a:xfrm>
          <a:off x="13652500" y="1668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148590</xdr:rowOff>
    </xdr:from>
    <xdr:ext cx="534377"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77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22002</xdr:rowOff>
    </xdr:from>
    <xdr:to>
      <xdr:col>67</xdr:col>
      <xdr:colOff>101600</xdr:colOff>
      <xdr:row>98</xdr:row>
      <xdr:rowOff>123602</xdr:rowOff>
    </xdr:to>
    <xdr:sp textlink="">
      <xdr:nvSpPr>
        <xdr:cNvPr id="714" name="楕円 713">
          <a:extLst>
            <a:ext uri="{FF2B5EF4-FFF2-40B4-BE49-F238E27FC236}">
              <a16:creationId xmlns:a16="http://schemas.microsoft.com/office/drawing/2014/main" id="{00000000-0008-0000-0600-0000CA020000}"/>
            </a:ext>
          </a:extLst>
        </xdr:cNvPr>
        <xdr:cNvSpPr/>
      </xdr:nvSpPr>
      <xdr:spPr>
        <a:xfrm>
          <a:off x="12763500" y="1682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114729</xdr:rowOff>
    </xdr:from>
    <xdr:ext cx="469744"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1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99329</xdr:rowOff>
    </xdr:from>
    <xdr:to>
      <xdr:col>116</xdr:col>
      <xdr:colOff>63500</xdr:colOff>
      <xdr:row>33</xdr:row>
      <xdr:rowOff>105227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5757179"/>
          <a:ext cx="8382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99329</xdr:rowOff>
    </xdr:from>
    <xdr:to>
      <xdr:col>111</xdr:col>
      <xdr:colOff>177800</xdr:colOff>
      <xdr:row>33</xdr:row>
      <xdr:rowOff>150947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5757179"/>
          <a:ext cx="889000" cy="5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150947</xdr:rowOff>
    </xdr:from>
    <xdr:to>
      <xdr:col>107</xdr:col>
      <xdr:colOff>50800</xdr:colOff>
      <xdr:row>34</xdr:row>
      <xdr:rowOff>73589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808797"/>
          <a:ext cx="889000" cy="9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73589</xdr:rowOff>
    </xdr:from>
    <xdr:to>
      <xdr:col>102</xdr:col>
      <xdr:colOff>114300</xdr:colOff>
      <xdr:row>35</xdr:row>
      <xdr:rowOff>37242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5902889"/>
          <a:ext cx="889000" cy="13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54427</xdr:rowOff>
    </xdr:from>
    <xdr:to>
      <xdr:col>116</xdr:col>
      <xdr:colOff>114300</xdr:colOff>
      <xdr:row>33</xdr:row>
      <xdr:rowOff>156027</xdr:rowOff>
    </xdr:to>
    <xdr:sp textlink="">
      <xdr:nvSpPr>
        <xdr:cNvPr id="761" name="楕円 760">
          <a:extLst>
            <a:ext uri="{FF2B5EF4-FFF2-40B4-BE49-F238E27FC236}">
              <a16:creationId xmlns:a16="http://schemas.microsoft.com/office/drawing/2014/main" id="{00000000-0008-0000-0600-0000F9020000}"/>
            </a:ext>
          </a:extLst>
        </xdr:cNvPr>
        <xdr:cNvSpPr/>
      </xdr:nvSpPr>
      <xdr:spPr>
        <a:xfrm>
          <a:off x="22110700" y="571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77304</xdr:rowOff>
    </xdr:from>
    <xdr:ext cx="534377" cy="259045"/>
    <xdr:sp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56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48529</xdr:rowOff>
    </xdr:from>
    <xdr:to>
      <xdr:col>112</xdr:col>
      <xdr:colOff>38100</xdr:colOff>
      <xdr:row>33</xdr:row>
      <xdr:rowOff>150129</xdr:rowOff>
    </xdr:to>
    <xdr:sp textlink="">
      <xdr:nvSpPr>
        <xdr:cNvPr id="763" name="楕円 762">
          <a:extLst>
            <a:ext uri="{FF2B5EF4-FFF2-40B4-BE49-F238E27FC236}">
              <a16:creationId xmlns:a16="http://schemas.microsoft.com/office/drawing/2014/main" id="{00000000-0008-0000-0600-0000FB020000}"/>
            </a:ext>
          </a:extLst>
        </xdr:cNvPr>
        <xdr:cNvSpPr/>
      </xdr:nvSpPr>
      <xdr:spPr>
        <a:xfrm>
          <a:off x="21272500" y="570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166656</xdr:rowOff>
    </xdr:from>
    <xdr:ext cx="534377"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48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100147</xdr:rowOff>
    </xdr:from>
    <xdr:to>
      <xdr:col>107</xdr:col>
      <xdr:colOff>101600</xdr:colOff>
      <xdr:row>34</xdr:row>
      <xdr:rowOff>30297</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20383500" y="575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46824</xdr:rowOff>
    </xdr:from>
    <xdr:ext cx="534377" cy="259045"/>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53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22789</xdr:rowOff>
    </xdr:from>
    <xdr:to>
      <xdr:col>102</xdr:col>
      <xdr:colOff>165100</xdr:colOff>
      <xdr:row>34</xdr:row>
      <xdr:rowOff>124389</xdr:rowOff>
    </xdr:to>
    <xdr:sp textlink="">
      <xdr:nvSpPr>
        <xdr:cNvPr id="767" name="楕円 766">
          <a:extLst>
            <a:ext uri="{FF2B5EF4-FFF2-40B4-BE49-F238E27FC236}">
              <a16:creationId xmlns:a16="http://schemas.microsoft.com/office/drawing/2014/main" id="{00000000-0008-0000-0600-0000FF020000}"/>
            </a:ext>
          </a:extLst>
        </xdr:cNvPr>
        <xdr:cNvSpPr/>
      </xdr:nvSpPr>
      <xdr:spPr>
        <a:xfrm>
          <a:off x="19494500" y="585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140916</xdr:rowOff>
    </xdr:from>
    <xdr:ext cx="534377"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62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157892</xdr:rowOff>
    </xdr:from>
    <xdr:to>
      <xdr:col>98</xdr:col>
      <xdr:colOff>38100</xdr:colOff>
      <xdr:row>35</xdr:row>
      <xdr:rowOff>88042</xdr:rowOff>
    </xdr:to>
    <xdr:sp textlink="">
      <xdr:nvSpPr>
        <xdr:cNvPr id="769" name="楕円 768">
          <a:extLst>
            <a:ext uri="{FF2B5EF4-FFF2-40B4-BE49-F238E27FC236}">
              <a16:creationId xmlns:a16="http://schemas.microsoft.com/office/drawing/2014/main" id="{00000000-0008-0000-0600-000001030000}"/>
            </a:ext>
          </a:extLst>
        </xdr:cNvPr>
        <xdr:cNvSpPr/>
      </xdr:nvSpPr>
      <xdr:spPr>
        <a:xfrm>
          <a:off x="18605500" y="598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104569</xdr:rowOff>
    </xdr:from>
    <xdr:ext cx="534377"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76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125031</xdr:rowOff>
    </xdr:from>
    <xdr:to>
      <xdr:col>116</xdr:col>
      <xdr:colOff>63500</xdr:colOff>
      <xdr:row>58</xdr:row>
      <xdr:rowOff>125984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69131"/>
          <a:ext cx="8382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125031</xdr:rowOff>
    </xdr:from>
    <xdr:to>
      <xdr:col>111</xdr:col>
      <xdr:colOff>177800</xdr:colOff>
      <xdr:row>58</xdr:row>
      <xdr:rowOff>129984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6913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128651</xdr:rowOff>
    </xdr:from>
    <xdr:to>
      <xdr:col>107</xdr:col>
      <xdr:colOff>50800</xdr:colOff>
      <xdr:row>58</xdr:row>
      <xdr:rowOff>129984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72751"/>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128651</xdr:rowOff>
    </xdr:from>
    <xdr:to>
      <xdr:col>102</xdr:col>
      <xdr:colOff>114300</xdr:colOff>
      <xdr:row>58</xdr:row>
      <xdr:rowOff>134062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7275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75184</xdr:rowOff>
    </xdr:from>
    <xdr:to>
      <xdr:col>116</xdr:col>
      <xdr:colOff>114300</xdr:colOff>
      <xdr:row>59</xdr:row>
      <xdr:rowOff>5334</xdr:rowOff>
    </xdr:to>
    <xdr:sp textlink="">
      <xdr:nvSpPr>
        <xdr:cNvPr id="818" name="楕円 817">
          <a:extLst>
            <a:ext uri="{FF2B5EF4-FFF2-40B4-BE49-F238E27FC236}">
              <a16:creationId xmlns:a16="http://schemas.microsoft.com/office/drawing/2014/main" id="{00000000-0008-0000-0600-000032030000}"/>
            </a:ext>
          </a:extLst>
        </xdr:cNvPr>
        <xdr:cNvSpPr/>
      </xdr:nvSpPr>
      <xdr:spPr>
        <a:xfrm>
          <a:off x="22110700" y="1001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161561</xdr:rowOff>
    </xdr:from>
    <xdr:ext cx="469744" cy="259045"/>
    <xdr:sp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3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74231</xdr:rowOff>
    </xdr:from>
    <xdr:to>
      <xdr:col>112</xdr:col>
      <xdr:colOff>38100</xdr:colOff>
      <xdr:row>59</xdr:row>
      <xdr:rowOff>4381</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21272500" y="1001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166958</xdr:rowOff>
    </xdr:from>
    <xdr:ext cx="469744" cy="259045"/>
    <xdr:sp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11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79184</xdr:rowOff>
    </xdr:from>
    <xdr:to>
      <xdr:col>107</xdr:col>
      <xdr:colOff>101600</xdr:colOff>
      <xdr:row>59</xdr:row>
      <xdr:rowOff>9334</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20383500" y="1002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461</xdr:rowOff>
    </xdr:from>
    <xdr:ext cx="469744"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11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77851</xdr:rowOff>
    </xdr:from>
    <xdr:to>
      <xdr:col>102</xdr:col>
      <xdr:colOff>165100</xdr:colOff>
      <xdr:row>59</xdr:row>
      <xdr:rowOff>8001</xdr:rowOff>
    </xdr:to>
    <xdr:sp textlink="">
      <xdr:nvSpPr>
        <xdr:cNvPr id="824" name="楕円 823">
          <a:extLst>
            <a:ext uri="{FF2B5EF4-FFF2-40B4-BE49-F238E27FC236}">
              <a16:creationId xmlns:a16="http://schemas.microsoft.com/office/drawing/2014/main" id="{00000000-0008-0000-0600-000038030000}"/>
            </a:ext>
          </a:extLst>
        </xdr:cNvPr>
        <xdr:cNvSpPr/>
      </xdr:nvSpPr>
      <xdr:spPr>
        <a:xfrm>
          <a:off x="19494500" y="1002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170578</xdr:rowOff>
    </xdr:from>
    <xdr:ext cx="469744"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114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83262</xdr:rowOff>
    </xdr:from>
    <xdr:to>
      <xdr:col>98</xdr:col>
      <xdr:colOff>38100</xdr:colOff>
      <xdr:row>59</xdr:row>
      <xdr:rowOff>13412</xdr:rowOff>
    </xdr:to>
    <xdr:sp textlink="">
      <xdr:nvSpPr>
        <xdr:cNvPr id="826" name="楕円 825">
          <a:extLst>
            <a:ext uri="{FF2B5EF4-FFF2-40B4-BE49-F238E27FC236}">
              <a16:creationId xmlns:a16="http://schemas.microsoft.com/office/drawing/2014/main" id="{00000000-0008-0000-0600-00003A030000}"/>
            </a:ext>
          </a:extLst>
        </xdr:cNvPr>
        <xdr:cNvSpPr/>
      </xdr:nvSpPr>
      <xdr:spPr>
        <a:xfrm>
          <a:off x="18605500" y="1002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4539</xdr:rowOff>
    </xdr:from>
    <xdr:ext cx="469744"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20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123264</xdr:rowOff>
    </xdr:from>
    <xdr:to>
      <xdr:col>116</xdr:col>
      <xdr:colOff>63500</xdr:colOff>
      <xdr:row>74</xdr:row>
      <xdr:rowOff>76904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39114"/>
          <a:ext cx="838200" cy="12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76904</xdr:rowOff>
    </xdr:from>
    <xdr:to>
      <xdr:col>111</xdr:col>
      <xdr:colOff>177800</xdr:colOff>
      <xdr:row>74</xdr:row>
      <xdr:rowOff>139060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64204"/>
          <a:ext cx="889000" cy="6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139060</xdr:rowOff>
    </xdr:from>
    <xdr:to>
      <xdr:col>107</xdr:col>
      <xdr:colOff>50800</xdr:colOff>
      <xdr:row>74</xdr:row>
      <xdr:rowOff>161989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26360"/>
          <a:ext cx="889000" cy="2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58181</xdr:rowOff>
    </xdr:from>
    <xdr:to>
      <xdr:col>102</xdr:col>
      <xdr:colOff>114300</xdr:colOff>
      <xdr:row>74</xdr:row>
      <xdr:rowOff>161989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745481"/>
          <a:ext cx="889000" cy="10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72464</xdr:rowOff>
    </xdr:from>
    <xdr:to>
      <xdr:col>116</xdr:col>
      <xdr:colOff>114300</xdr:colOff>
      <xdr:row>74</xdr:row>
      <xdr:rowOff>2614</xdr:rowOff>
    </xdr:to>
    <xdr:sp textlink="">
      <xdr:nvSpPr>
        <xdr:cNvPr id="874" name="楕円 873">
          <a:extLst>
            <a:ext uri="{FF2B5EF4-FFF2-40B4-BE49-F238E27FC236}">
              <a16:creationId xmlns:a16="http://schemas.microsoft.com/office/drawing/2014/main" id="{00000000-0008-0000-0600-00006A030000}"/>
            </a:ext>
          </a:extLst>
        </xdr:cNvPr>
        <xdr:cNvSpPr/>
      </xdr:nvSpPr>
      <xdr:spPr>
        <a:xfrm>
          <a:off x="22110700" y="1258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95341</xdr:rowOff>
    </xdr:from>
    <xdr:ext cx="534377" cy="259045"/>
    <xdr:sp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3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26104</xdr:rowOff>
    </xdr:from>
    <xdr:to>
      <xdr:col>112</xdr:col>
      <xdr:colOff>38100</xdr:colOff>
      <xdr:row>74</xdr:row>
      <xdr:rowOff>127704</xdr:rowOff>
    </xdr:to>
    <xdr:sp textlink="">
      <xdr:nvSpPr>
        <xdr:cNvPr id="876" name="楕円 875">
          <a:extLst>
            <a:ext uri="{FF2B5EF4-FFF2-40B4-BE49-F238E27FC236}">
              <a16:creationId xmlns:a16="http://schemas.microsoft.com/office/drawing/2014/main" id="{00000000-0008-0000-0600-00006C030000}"/>
            </a:ext>
          </a:extLst>
        </xdr:cNvPr>
        <xdr:cNvSpPr/>
      </xdr:nvSpPr>
      <xdr:spPr>
        <a:xfrm>
          <a:off x="21272500" y="127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144231</xdr:rowOff>
    </xdr:from>
    <xdr:ext cx="534377" cy="259045"/>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88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88260</xdr:rowOff>
    </xdr:from>
    <xdr:to>
      <xdr:col>107</xdr:col>
      <xdr:colOff>101600</xdr:colOff>
      <xdr:row>75</xdr:row>
      <xdr:rowOff>18410</xdr:rowOff>
    </xdr:to>
    <xdr:sp textlink="">
      <xdr:nvSpPr>
        <xdr:cNvPr id="878" name="楕円 877">
          <a:extLst>
            <a:ext uri="{FF2B5EF4-FFF2-40B4-BE49-F238E27FC236}">
              <a16:creationId xmlns:a16="http://schemas.microsoft.com/office/drawing/2014/main" id="{00000000-0008-0000-0600-00006E030000}"/>
            </a:ext>
          </a:extLst>
        </xdr:cNvPr>
        <xdr:cNvSpPr/>
      </xdr:nvSpPr>
      <xdr:spPr>
        <a:xfrm>
          <a:off x="20383500" y="127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34937</xdr:rowOff>
    </xdr:from>
    <xdr:ext cx="534377"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5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111189</xdr:rowOff>
    </xdr:from>
    <xdr:to>
      <xdr:col>102</xdr:col>
      <xdr:colOff>165100</xdr:colOff>
      <xdr:row>75</xdr:row>
      <xdr:rowOff>41339</xdr:rowOff>
    </xdr:to>
    <xdr:sp textlink="">
      <xdr:nvSpPr>
        <xdr:cNvPr id="880" name="楕円 879">
          <a:extLst>
            <a:ext uri="{FF2B5EF4-FFF2-40B4-BE49-F238E27FC236}">
              <a16:creationId xmlns:a16="http://schemas.microsoft.com/office/drawing/2014/main" id="{00000000-0008-0000-0600-000070030000}"/>
            </a:ext>
          </a:extLst>
        </xdr:cNvPr>
        <xdr:cNvSpPr/>
      </xdr:nvSpPr>
      <xdr:spPr>
        <a:xfrm>
          <a:off x="19494500" y="127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57866</xdr:rowOff>
    </xdr:from>
    <xdr:ext cx="534377"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7381</xdr:rowOff>
    </xdr:from>
    <xdr:to>
      <xdr:col>98</xdr:col>
      <xdr:colOff>38100</xdr:colOff>
      <xdr:row>74</xdr:row>
      <xdr:rowOff>108981</xdr:rowOff>
    </xdr:to>
    <xdr:sp textlink="">
      <xdr:nvSpPr>
        <xdr:cNvPr id="882" name="楕円 881">
          <a:extLst>
            <a:ext uri="{FF2B5EF4-FFF2-40B4-BE49-F238E27FC236}">
              <a16:creationId xmlns:a16="http://schemas.microsoft.com/office/drawing/2014/main" id="{00000000-0008-0000-0600-000072030000}"/>
            </a:ext>
          </a:extLst>
        </xdr:cNvPr>
        <xdr:cNvSpPr/>
      </xdr:nvSpPr>
      <xdr:spPr>
        <a:xfrm>
          <a:off x="18605500" y="1269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125508</xdr:rowOff>
    </xdr:from>
    <xdr:ext cx="534377"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6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広大な面積に多くの集落が点在しており、機能性の高い地域構造が求められていることから、道路ネットワークの整備や農林業の振興を支える農林基盤整備、林道などの基盤整備を地域整備構想の中で計画的に進めている。また、小学校の統廃合をはじめとして、合併前に建設した公共施設等の集約化を進めており、普通建設事業費としての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98,058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円と類似団体平均を大きく上回っている。人件費についても、地理的要因を考慮した職員配置により、一人当たりのコストは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125,487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円と類似団体平均を上回っている。公債費についても、合併時の投資財源として発行した合併特例債や、令和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年度に全域過疎地域となったことにより増加した過疎対策事業債の償還などにより、一人当たりのコストは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円と類似団体平均を上回っている。また、令和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年度は豪雪の影響を受け除雪経費が前年度の約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倍となったことで、維持補修費としての一人当たりのコストは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60,977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円と例年に比べ大きく増加し、類似団体平均を大きく上回った。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人口減少等による普通交付税交付額の減少に加え、物価高騰に伴う経費の増加が長引くことも考えられるため、職員定数や郡上市公共施設等総合管理計画によるインフラ基盤を含めた公共施設等の適正な管理、財政中期試算による公債費の適正化など、身の丈にあった効率的かつ効果的な行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128270</xdr:rowOff>
    </xdr:from>
    <xdr:to>
      <xdr:col>24</xdr:col>
      <xdr:colOff>63500</xdr:colOff>
      <xdr:row>36</xdr:row>
      <xdr:rowOff>130556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0047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130556</xdr:rowOff>
    </xdr:from>
    <xdr:to>
      <xdr:col>19</xdr:col>
      <xdr:colOff>177800</xdr:colOff>
      <xdr:row>36</xdr:row>
      <xdr:rowOff>155321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2756"/>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132652</xdr:rowOff>
    </xdr:from>
    <xdr:to>
      <xdr:col>15</xdr:col>
      <xdr:colOff>50800</xdr:colOff>
      <xdr:row>36</xdr:row>
      <xdr:rowOff>155321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04852"/>
          <a:ext cx="8890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132652</xdr:rowOff>
    </xdr:from>
    <xdr:to>
      <xdr:col>10</xdr:col>
      <xdr:colOff>114300</xdr:colOff>
      <xdr:row>37</xdr:row>
      <xdr:rowOff>3302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04852"/>
          <a:ext cx="889000" cy="4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77470</xdr:rowOff>
    </xdr:from>
    <xdr:to>
      <xdr:col>24</xdr:col>
      <xdr:colOff>114300</xdr:colOff>
      <xdr:row>37</xdr:row>
      <xdr:rowOff>7620</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2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55897</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79756</xdr:rowOff>
    </xdr:from>
    <xdr:to>
      <xdr:col>20</xdr:col>
      <xdr:colOff>38100</xdr:colOff>
      <xdr:row>37</xdr:row>
      <xdr:rowOff>9906</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1033</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104521</xdr:rowOff>
    </xdr:from>
    <xdr:to>
      <xdr:col>15</xdr:col>
      <xdr:colOff>101600</xdr:colOff>
      <xdr:row>37</xdr:row>
      <xdr:rowOff>34671</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2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25798</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81852</xdr:rowOff>
    </xdr:from>
    <xdr:to>
      <xdr:col>10</xdr:col>
      <xdr:colOff>165100</xdr:colOff>
      <xdr:row>37</xdr:row>
      <xdr:rowOff>12002</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25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3129</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123952</xdr:rowOff>
    </xdr:from>
    <xdr:to>
      <xdr:col>6</xdr:col>
      <xdr:colOff>38100</xdr:colOff>
      <xdr:row>37</xdr:row>
      <xdr:rowOff>54102</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29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45229</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61461</xdr:rowOff>
    </xdr:from>
    <xdr:to>
      <xdr:col>24</xdr:col>
      <xdr:colOff>63500</xdr:colOff>
      <xdr:row>56</xdr:row>
      <xdr:rowOff>167273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62661"/>
          <a:ext cx="838200" cy="10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167273</xdr:rowOff>
    </xdr:from>
    <xdr:to>
      <xdr:col>19</xdr:col>
      <xdr:colOff>177800</xdr:colOff>
      <xdr:row>57</xdr:row>
      <xdr:rowOff>12046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68473"/>
          <a:ext cx="889000" cy="1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4049</xdr:rowOff>
    </xdr:from>
    <xdr:to>
      <xdr:col>15</xdr:col>
      <xdr:colOff>50800</xdr:colOff>
      <xdr:row>57</xdr:row>
      <xdr:rowOff>12046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76699"/>
          <a:ext cx="889000" cy="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133665</xdr:rowOff>
    </xdr:from>
    <xdr:to>
      <xdr:col>10</xdr:col>
      <xdr:colOff>114300</xdr:colOff>
      <xdr:row>57</xdr:row>
      <xdr:rowOff>4049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91965"/>
          <a:ext cx="889000" cy="3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10661</xdr:rowOff>
    </xdr:from>
    <xdr:to>
      <xdr:col>24</xdr:col>
      <xdr:colOff>114300</xdr:colOff>
      <xdr:row>56</xdr:row>
      <xdr:rowOff>112261</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33538</xdr:rowOff>
    </xdr:from>
    <xdr:ext cx="599010"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63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116473</xdr:rowOff>
    </xdr:from>
    <xdr:to>
      <xdr:col>20</xdr:col>
      <xdr:colOff>38100</xdr:colOff>
      <xdr:row>57</xdr:row>
      <xdr:rowOff>46623</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7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63150</xdr:rowOff>
    </xdr:from>
    <xdr:ext cx="599010"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132696</xdr:rowOff>
    </xdr:from>
    <xdr:to>
      <xdr:col>15</xdr:col>
      <xdr:colOff>101600</xdr:colOff>
      <xdr:row>57</xdr:row>
      <xdr:rowOff>62846</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73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79373</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0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124699</xdr:rowOff>
    </xdr:from>
    <xdr:to>
      <xdr:col>10</xdr:col>
      <xdr:colOff>165100</xdr:colOff>
      <xdr:row>57</xdr:row>
      <xdr:rowOff>54849</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72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71376</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0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82865</xdr:rowOff>
    </xdr:from>
    <xdr:to>
      <xdr:col>6</xdr:col>
      <xdr:colOff>38100</xdr:colOff>
      <xdr:row>55</xdr:row>
      <xdr:rowOff>13015</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34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29542</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1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102840</xdr:rowOff>
    </xdr:from>
    <xdr:to>
      <xdr:col>24</xdr:col>
      <xdr:colOff>63500</xdr:colOff>
      <xdr:row>78</xdr:row>
      <xdr:rowOff>22591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04490"/>
          <a:ext cx="838200" cy="9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22591</xdr:rowOff>
    </xdr:from>
    <xdr:to>
      <xdr:col>19</xdr:col>
      <xdr:colOff>177800</xdr:colOff>
      <xdr:row>78</xdr:row>
      <xdr:rowOff>146362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95691"/>
          <a:ext cx="889000" cy="12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52015</xdr:rowOff>
    </xdr:from>
    <xdr:to>
      <xdr:col>15</xdr:col>
      <xdr:colOff>50800</xdr:colOff>
      <xdr:row>78</xdr:row>
      <xdr:rowOff>146362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25115"/>
          <a:ext cx="889000" cy="9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52015</xdr:rowOff>
    </xdr:from>
    <xdr:to>
      <xdr:col>10</xdr:col>
      <xdr:colOff>114300</xdr:colOff>
      <xdr:row>79</xdr:row>
      <xdr:rowOff>132406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25115"/>
          <a:ext cx="889000" cy="25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52040</xdr:rowOff>
    </xdr:from>
    <xdr:to>
      <xdr:col>24</xdr:col>
      <xdr:colOff>114300</xdr:colOff>
      <xdr:row>77</xdr:row>
      <xdr:rowOff>153640</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4584700" y="132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30467</xdr:rowOff>
    </xdr:from>
    <xdr:ext cx="599010" cy="259045"/>
    <xdr:sp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3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143241</xdr:rowOff>
    </xdr:from>
    <xdr:to>
      <xdr:col>20</xdr:col>
      <xdr:colOff>38100</xdr:colOff>
      <xdr:row>78</xdr:row>
      <xdr:rowOff>73391</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3746500" y="1334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64518</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37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95562</xdr:rowOff>
    </xdr:from>
    <xdr:to>
      <xdr:col>15</xdr:col>
      <xdr:colOff>101600</xdr:colOff>
      <xdr:row>79</xdr:row>
      <xdr:rowOff>25712</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2857500" y="1346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16839</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6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1215</xdr:rowOff>
    </xdr:from>
    <xdr:to>
      <xdr:col>10</xdr:col>
      <xdr:colOff>165100</xdr:colOff>
      <xdr:row>78</xdr:row>
      <xdr:rowOff>102815</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968500" y="1337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93942</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6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81606</xdr:rowOff>
    </xdr:from>
    <xdr:to>
      <xdr:col>6</xdr:col>
      <xdr:colOff>38100</xdr:colOff>
      <xdr:row>80</xdr:row>
      <xdr:rowOff>11756</xdr:rowOff>
    </xdr:to>
    <xdr:sp textlink="">
      <xdr:nvSpPr>
        <xdr:cNvPr id="205" name="楕円 204">
          <a:extLst>
            <a:ext uri="{FF2B5EF4-FFF2-40B4-BE49-F238E27FC236}">
              <a16:creationId xmlns:a16="http://schemas.microsoft.com/office/drawing/2014/main" id="{00000000-0008-0000-0700-0000CD000000}"/>
            </a:ext>
          </a:extLst>
        </xdr:cNvPr>
        <xdr:cNvSpPr/>
      </xdr:nvSpPr>
      <xdr:spPr>
        <a:xfrm>
          <a:off x="1079500" y="136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2883</xdr:rowOff>
    </xdr:from>
    <xdr:ext cx="599010" cy="259045"/>
    <xdr:sp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1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121413</xdr:rowOff>
    </xdr:from>
    <xdr:to>
      <xdr:col>24</xdr:col>
      <xdr:colOff>63500</xdr:colOff>
      <xdr:row>94</xdr:row>
      <xdr:rowOff>110630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066263"/>
          <a:ext cx="838200" cy="16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104953</xdr:rowOff>
    </xdr:from>
    <xdr:to>
      <xdr:col>19</xdr:col>
      <xdr:colOff>177800</xdr:colOff>
      <xdr:row>94</xdr:row>
      <xdr:rowOff>110630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221253"/>
          <a:ext cx="8890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104953</xdr:rowOff>
    </xdr:from>
    <xdr:to>
      <xdr:col>15</xdr:col>
      <xdr:colOff>50800</xdr:colOff>
      <xdr:row>95</xdr:row>
      <xdr:rowOff>36207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221253"/>
          <a:ext cx="889000" cy="10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36207</xdr:rowOff>
    </xdr:from>
    <xdr:to>
      <xdr:col>10</xdr:col>
      <xdr:colOff>114300</xdr:colOff>
      <xdr:row>96</xdr:row>
      <xdr:rowOff>49809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323957"/>
          <a:ext cx="889000" cy="18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70613</xdr:rowOff>
    </xdr:from>
    <xdr:to>
      <xdr:col>24</xdr:col>
      <xdr:colOff>114300</xdr:colOff>
      <xdr:row>94</xdr:row>
      <xdr:rowOff>763</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4584700" y="1601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93490</xdr:rowOff>
    </xdr:from>
    <xdr:ext cx="599010" cy="259045"/>
    <xdr:sp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586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59830</xdr:rowOff>
    </xdr:from>
    <xdr:to>
      <xdr:col>20</xdr:col>
      <xdr:colOff>38100</xdr:colOff>
      <xdr:row>94</xdr:row>
      <xdr:rowOff>161430</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3746500" y="161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6507</xdr:rowOff>
    </xdr:from>
    <xdr:ext cx="534377" cy="259045"/>
    <xdr:sp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595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54153</xdr:rowOff>
    </xdr:from>
    <xdr:to>
      <xdr:col>15</xdr:col>
      <xdr:colOff>101600</xdr:colOff>
      <xdr:row>94</xdr:row>
      <xdr:rowOff>155753</xdr:rowOff>
    </xdr:to>
    <xdr:sp textlink="">
      <xdr:nvSpPr>
        <xdr:cNvPr id="259" name="楕円 258">
          <a:extLst>
            <a:ext uri="{FF2B5EF4-FFF2-40B4-BE49-F238E27FC236}">
              <a16:creationId xmlns:a16="http://schemas.microsoft.com/office/drawing/2014/main" id="{00000000-0008-0000-0700-000003010000}"/>
            </a:ext>
          </a:extLst>
        </xdr:cNvPr>
        <xdr:cNvSpPr/>
      </xdr:nvSpPr>
      <xdr:spPr>
        <a:xfrm>
          <a:off x="2857500" y="1617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830</xdr:rowOff>
    </xdr:from>
    <xdr:ext cx="534377" cy="259045"/>
    <xdr:sp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594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156857</xdr:rowOff>
    </xdr:from>
    <xdr:to>
      <xdr:col>10</xdr:col>
      <xdr:colOff>165100</xdr:colOff>
      <xdr:row>95</xdr:row>
      <xdr:rowOff>87007</xdr:rowOff>
    </xdr:to>
    <xdr:sp textlink="">
      <xdr:nvSpPr>
        <xdr:cNvPr id="261" name="楕円 260">
          <a:extLst>
            <a:ext uri="{FF2B5EF4-FFF2-40B4-BE49-F238E27FC236}">
              <a16:creationId xmlns:a16="http://schemas.microsoft.com/office/drawing/2014/main" id="{00000000-0008-0000-0700-000005010000}"/>
            </a:ext>
          </a:extLst>
        </xdr:cNvPr>
        <xdr:cNvSpPr/>
      </xdr:nvSpPr>
      <xdr:spPr>
        <a:xfrm>
          <a:off x="1968500" y="162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103534</xdr:rowOff>
    </xdr:from>
    <xdr:ext cx="534377" cy="259045"/>
    <xdr:sp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04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170459</xdr:rowOff>
    </xdr:from>
    <xdr:to>
      <xdr:col>6</xdr:col>
      <xdr:colOff>38100</xdr:colOff>
      <xdr:row>96</xdr:row>
      <xdr:rowOff>100609</xdr:rowOff>
    </xdr:to>
    <xdr:sp textlink="">
      <xdr:nvSpPr>
        <xdr:cNvPr id="263" name="楕円 262">
          <a:extLst>
            <a:ext uri="{FF2B5EF4-FFF2-40B4-BE49-F238E27FC236}">
              <a16:creationId xmlns:a16="http://schemas.microsoft.com/office/drawing/2014/main" id="{00000000-0008-0000-0700-000007010000}"/>
            </a:ext>
          </a:extLst>
        </xdr:cNvPr>
        <xdr:cNvSpPr/>
      </xdr:nvSpPr>
      <xdr:spPr>
        <a:xfrm>
          <a:off x="1079500" y="1645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117136</xdr:rowOff>
    </xdr:from>
    <xdr:ext cx="534377" cy="259045"/>
    <xdr:sp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23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textlink="">
      <xdr:nvSpPr>
        <xdr:cNvPr id="316" name="楕円 315">
          <a:extLst>
            <a:ext uri="{FF2B5EF4-FFF2-40B4-BE49-F238E27FC236}">
              <a16:creationId xmlns:a16="http://schemas.microsoft.com/office/drawing/2014/main" id="{00000000-0008-0000-0700-00003C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textlink="">
      <xdr:nvSpPr>
        <xdr:cNvPr id="318" name="楕円 317">
          <a:extLst>
            <a:ext uri="{FF2B5EF4-FFF2-40B4-BE49-F238E27FC236}">
              <a16:creationId xmlns:a16="http://schemas.microsoft.com/office/drawing/2014/main" id="{00000000-0008-0000-0700-00003E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textlink="">
      <xdr:nvSpPr>
        <xdr:cNvPr id="320" name="楕円 319">
          <a:extLst>
            <a:ext uri="{FF2B5EF4-FFF2-40B4-BE49-F238E27FC236}">
              <a16:creationId xmlns:a16="http://schemas.microsoft.com/office/drawing/2014/main" id="{00000000-0008-0000-0700-000040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textlink="">
      <xdr:nvSpPr>
        <xdr:cNvPr id="322" name="楕円 321">
          <a:extLst>
            <a:ext uri="{FF2B5EF4-FFF2-40B4-BE49-F238E27FC236}">
              <a16:creationId xmlns:a16="http://schemas.microsoft.com/office/drawing/2014/main" id="{00000000-0008-0000-0700-000042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128708</xdr:rowOff>
    </xdr:from>
    <xdr:to>
      <xdr:col>55</xdr:col>
      <xdr:colOff>0</xdr:colOff>
      <xdr:row>51</xdr:row>
      <xdr:rowOff>149072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8872658"/>
          <a:ext cx="838200" cy="2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66529</xdr:rowOff>
    </xdr:from>
    <xdr:to>
      <xdr:col>50</xdr:col>
      <xdr:colOff>114300</xdr:colOff>
      <xdr:row>51</xdr:row>
      <xdr:rowOff>128708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8810479"/>
          <a:ext cx="8890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66529</xdr:rowOff>
    </xdr:from>
    <xdr:to>
      <xdr:col>45</xdr:col>
      <xdr:colOff>177800</xdr:colOff>
      <xdr:row>53</xdr:row>
      <xdr:rowOff>12636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8810479"/>
          <a:ext cx="889000" cy="28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12636</xdr:rowOff>
    </xdr:from>
    <xdr:to>
      <xdr:col>41</xdr:col>
      <xdr:colOff>50800</xdr:colOff>
      <xdr:row>53</xdr:row>
      <xdr:rowOff>49499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099486"/>
          <a:ext cx="889000" cy="3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98272</xdr:rowOff>
    </xdr:from>
    <xdr:to>
      <xdr:col>55</xdr:col>
      <xdr:colOff>50800</xdr:colOff>
      <xdr:row>52</xdr:row>
      <xdr:rowOff>28422</xdr:rowOff>
    </xdr:to>
    <xdr:sp textlink="">
      <xdr:nvSpPr>
        <xdr:cNvPr id="371" name="楕円 370">
          <a:extLst>
            <a:ext uri="{FF2B5EF4-FFF2-40B4-BE49-F238E27FC236}">
              <a16:creationId xmlns:a16="http://schemas.microsoft.com/office/drawing/2014/main" id="{00000000-0008-0000-0700-000073010000}"/>
            </a:ext>
          </a:extLst>
        </xdr:cNvPr>
        <xdr:cNvSpPr/>
      </xdr:nvSpPr>
      <xdr:spPr>
        <a:xfrm>
          <a:off x="10426700" y="884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51299</xdr:rowOff>
    </xdr:from>
    <xdr:ext cx="534377" cy="259045"/>
    <xdr:sp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879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77908</xdr:rowOff>
    </xdr:from>
    <xdr:to>
      <xdr:col>50</xdr:col>
      <xdr:colOff>165100</xdr:colOff>
      <xdr:row>52</xdr:row>
      <xdr:rowOff>8058</xdr:rowOff>
    </xdr:to>
    <xdr:sp textlink="">
      <xdr:nvSpPr>
        <xdr:cNvPr id="373" name="楕円 372">
          <a:extLst>
            <a:ext uri="{FF2B5EF4-FFF2-40B4-BE49-F238E27FC236}">
              <a16:creationId xmlns:a16="http://schemas.microsoft.com/office/drawing/2014/main" id="{00000000-0008-0000-0700-000075010000}"/>
            </a:ext>
          </a:extLst>
        </xdr:cNvPr>
        <xdr:cNvSpPr/>
      </xdr:nvSpPr>
      <xdr:spPr>
        <a:xfrm>
          <a:off x="9588500" y="882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24585</xdr:rowOff>
    </xdr:from>
    <xdr:ext cx="534377" cy="259045"/>
    <xdr:sp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859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15729</xdr:rowOff>
    </xdr:from>
    <xdr:to>
      <xdr:col>46</xdr:col>
      <xdr:colOff>38100</xdr:colOff>
      <xdr:row>51</xdr:row>
      <xdr:rowOff>117329</xdr:rowOff>
    </xdr:to>
    <xdr:sp textlink="">
      <xdr:nvSpPr>
        <xdr:cNvPr id="375" name="楕円 374">
          <a:extLst>
            <a:ext uri="{FF2B5EF4-FFF2-40B4-BE49-F238E27FC236}">
              <a16:creationId xmlns:a16="http://schemas.microsoft.com/office/drawing/2014/main" id="{00000000-0008-0000-0700-000077010000}"/>
            </a:ext>
          </a:extLst>
        </xdr:cNvPr>
        <xdr:cNvSpPr/>
      </xdr:nvSpPr>
      <xdr:spPr>
        <a:xfrm>
          <a:off x="8699500" y="87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133856</xdr:rowOff>
    </xdr:from>
    <xdr:ext cx="534377" cy="259045"/>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853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133286</xdr:rowOff>
    </xdr:from>
    <xdr:to>
      <xdr:col>41</xdr:col>
      <xdr:colOff>101600</xdr:colOff>
      <xdr:row>53</xdr:row>
      <xdr:rowOff>63436</xdr:rowOff>
    </xdr:to>
    <xdr:sp textlink="">
      <xdr:nvSpPr>
        <xdr:cNvPr id="377" name="楕円 376">
          <a:extLst>
            <a:ext uri="{FF2B5EF4-FFF2-40B4-BE49-F238E27FC236}">
              <a16:creationId xmlns:a16="http://schemas.microsoft.com/office/drawing/2014/main" id="{00000000-0008-0000-0700-000079010000}"/>
            </a:ext>
          </a:extLst>
        </xdr:cNvPr>
        <xdr:cNvSpPr/>
      </xdr:nvSpPr>
      <xdr:spPr>
        <a:xfrm>
          <a:off x="7810500" y="904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79963</xdr:rowOff>
    </xdr:from>
    <xdr:ext cx="534377" cy="259045"/>
    <xdr:sp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882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170149</xdr:rowOff>
    </xdr:from>
    <xdr:to>
      <xdr:col>36</xdr:col>
      <xdr:colOff>165100</xdr:colOff>
      <xdr:row>53</xdr:row>
      <xdr:rowOff>100299</xdr:rowOff>
    </xdr:to>
    <xdr:sp textlink="">
      <xdr:nvSpPr>
        <xdr:cNvPr id="379" name="楕円 378">
          <a:extLst>
            <a:ext uri="{FF2B5EF4-FFF2-40B4-BE49-F238E27FC236}">
              <a16:creationId xmlns:a16="http://schemas.microsoft.com/office/drawing/2014/main" id="{00000000-0008-0000-0700-00007B010000}"/>
            </a:ext>
          </a:extLst>
        </xdr:cNvPr>
        <xdr:cNvSpPr/>
      </xdr:nvSpPr>
      <xdr:spPr>
        <a:xfrm>
          <a:off x="6921500" y="908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116826</xdr:rowOff>
    </xdr:from>
    <xdr:ext cx="534377" cy="259045"/>
    <xdr:sp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86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24409</xdr:rowOff>
    </xdr:from>
    <xdr:to>
      <xdr:col>55</xdr:col>
      <xdr:colOff>0</xdr:colOff>
      <xdr:row>76</xdr:row>
      <xdr:rowOff>144996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54609"/>
          <a:ext cx="838200" cy="12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730</xdr:rowOff>
    </xdr:from>
    <xdr:to>
      <xdr:col>50</xdr:col>
      <xdr:colOff>114300</xdr:colOff>
      <xdr:row>76</xdr:row>
      <xdr:rowOff>24409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30930"/>
          <a:ext cx="889000" cy="2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146006</xdr:rowOff>
    </xdr:from>
    <xdr:to>
      <xdr:col>45</xdr:col>
      <xdr:colOff>177800</xdr:colOff>
      <xdr:row>76</xdr:row>
      <xdr:rowOff>730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004756"/>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103391</xdr:rowOff>
    </xdr:from>
    <xdr:to>
      <xdr:col>41</xdr:col>
      <xdr:colOff>50800</xdr:colOff>
      <xdr:row>75</xdr:row>
      <xdr:rowOff>146006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790691"/>
          <a:ext cx="889000" cy="21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94196</xdr:rowOff>
    </xdr:from>
    <xdr:to>
      <xdr:col>55</xdr:col>
      <xdr:colOff>50800</xdr:colOff>
      <xdr:row>77</xdr:row>
      <xdr:rowOff>24346</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10426700" y="1312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117073</xdr:rowOff>
    </xdr:from>
    <xdr:ext cx="534377" cy="259045"/>
    <xdr:sp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75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145059</xdr:rowOff>
    </xdr:from>
    <xdr:to>
      <xdr:col>50</xdr:col>
      <xdr:colOff>165100</xdr:colOff>
      <xdr:row>76</xdr:row>
      <xdr:rowOff>75209</xdr:rowOff>
    </xdr:to>
    <xdr:sp textlink="">
      <xdr:nvSpPr>
        <xdr:cNvPr id="430" name="楕円 429">
          <a:extLst>
            <a:ext uri="{FF2B5EF4-FFF2-40B4-BE49-F238E27FC236}">
              <a16:creationId xmlns:a16="http://schemas.microsoft.com/office/drawing/2014/main" id="{00000000-0008-0000-0700-0000AE010000}"/>
            </a:ext>
          </a:extLst>
        </xdr:cNvPr>
        <xdr:cNvSpPr/>
      </xdr:nvSpPr>
      <xdr:spPr>
        <a:xfrm>
          <a:off x="9588500" y="130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91736</xdr:rowOff>
    </xdr:from>
    <xdr:ext cx="534377" cy="259045"/>
    <xdr:sp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7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121380</xdr:rowOff>
    </xdr:from>
    <xdr:to>
      <xdr:col>46</xdr:col>
      <xdr:colOff>38100</xdr:colOff>
      <xdr:row>76</xdr:row>
      <xdr:rowOff>51530</xdr:rowOff>
    </xdr:to>
    <xdr:sp textlink="">
      <xdr:nvSpPr>
        <xdr:cNvPr id="432" name="楕円 431">
          <a:extLst>
            <a:ext uri="{FF2B5EF4-FFF2-40B4-BE49-F238E27FC236}">
              <a16:creationId xmlns:a16="http://schemas.microsoft.com/office/drawing/2014/main" id="{00000000-0008-0000-0700-0000B0010000}"/>
            </a:ext>
          </a:extLst>
        </xdr:cNvPr>
        <xdr:cNvSpPr/>
      </xdr:nvSpPr>
      <xdr:spPr>
        <a:xfrm>
          <a:off x="8699500" y="129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68057</xdr:rowOff>
    </xdr:from>
    <xdr:ext cx="534377" cy="259045"/>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95206</xdr:rowOff>
    </xdr:from>
    <xdr:to>
      <xdr:col>41</xdr:col>
      <xdr:colOff>101600</xdr:colOff>
      <xdr:row>76</xdr:row>
      <xdr:rowOff>25357</xdr:rowOff>
    </xdr:to>
    <xdr:sp textlink="">
      <xdr:nvSpPr>
        <xdr:cNvPr id="434" name="楕円 433">
          <a:extLst>
            <a:ext uri="{FF2B5EF4-FFF2-40B4-BE49-F238E27FC236}">
              <a16:creationId xmlns:a16="http://schemas.microsoft.com/office/drawing/2014/main" id="{00000000-0008-0000-0700-0000B2010000}"/>
            </a:ext>
          </a:extLst>
        </xdr:cNvPr>
        <xdr:cNvSpPr/>
      </xdr:nvSpPr>
      <xdr:spPr>
        <a:xfrm>
          <a:off x="7810500" y="129539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41883</xdr:rowOff>
    </xdr:from>
    <xdr:ext cx="534377" cy="259045"/>
    <xdr:sp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2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52591</xdr:rowOff>
    </xdr:from>
    <xdr:to>
      <xdr:col>36</xdr:col>
      <xdr:colOff>165100</xdr:colOff>
      <xdr:row>74</xdr:row>
      <xdr:rowOff>154191</xdr:rowOff>
    </xdr:to>
    <xdr:sp textlink="">
      <xdr:nvSpPr>
        <xdr:cNvPr id="436" name="楕円 435">
          <a:extLst>
            <a:ext uri="{FF2B5EF4-FFF2-40B4-BE49-F238E27FC236}">
              <a16:creationId xmlns:a16="http://schemas.microsoft.com/office/drawing/2014/main" id="{00000000-0008-0000-0700-0000B4010000}"/>
            </a:ext>
          </a:extLst>
        </xdr:cNvPr>
        <xdr:cNvSpPr/>
      </xdr:nvSpPr>
      <xdr:spPr>
        <a:xfrm>
          <a:off x="6921500" y="1273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170718</xdr:rowOff>
    </xdr:from>
    <xdr:ext cx="534377" cy="259045"/>
    <xdr:sp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51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65570</xdr:rowOff>
    </xdr:from>
    <xdr:to>
      <xdr:col>55</xdr:col>
      <xdr:colOff>0</xdr:colOff>
      <xdr:row>94</xdr:row>
      <xdr:rowOff>170435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5838970"/>
          <a:ext cx="838200" cy="44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170435</xdr:rowOff>
    </xdr:from>
    <xdr:to>
      <xdr:col>50</xdr:col>
      <xdr:colOff>114300</xdr:colOff>
      <xdr:row>95</xdr:row>
      <xdr:rowOff>37833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286735"/>
          <a:ext cx="889000" cy="3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22453</xdr:rowOff>
    </xdr:from>
    <xdr:to>
      <xdr:col>45</xdr:col>
      <xdr:colOff>177800</xdr:colOff>
      <xdr:row>95</xdr:row>
      <xdr:rowOff>37833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138753"/>
          <a:ext cx="889000" cy="18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22453</xdr:rowOff>
    </xdr:from>
    <xdr:to>
      <xdr:col>41</xdr:col>
      <xdr:colOff>50800</xdr:colOff>
      <xdr:row>94</xdr:row>
      <xdr:rowOff>89739</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138753"/>
          <a:ext cx="889000" cy="6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14770</xdr:rowOff>
    </xdr:from>
    <xdr:to>
      <xdr:col>55</xdr:col>
      <xdr:colOff>50800</xdr:colOff>
      <xdr:row>92</xdr:row>
      <xdr:rowOff>116370</xdr:rowOff>
    </xdr:to>
    <xdr:sp textlink="">
      <xdr:nvSpPr>
        <xdr:cNvPr id="486" name="楕円 485">
          <a:extLst>
            <a:ext uri="{FF2B5EF4-FFF2-40B4-BE49-F238E27FC236}">
              <a16:creationId xmlns:a16="http://schemas.microsoft.com/office/drawing/2014/main" id="{00000000-0008-0000-0700-0000E6010000}"/>
            </a:ext>
          </a:extLst>
        </xdr:cNvPr>
        <xdr:cNvSpPr/>
      </xdr:nvSpPr>
      <xdr:spPr>
        <a:xfrm>
          <a:off x="10426700" y="1578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37647</xdr:rowOff>
    </xdr:from>
    <xdr:ext cx="599010" cy="259045"/>
    <xdr:sp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63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119635</xdr:rowOff>
    </xdr:from>
    <xdr:to>
      <xdr:col>50</xdr:col>
      <xdr:colOff>165100</xdr:colOff>
      <xdr:row>95</xdr:row>
      <xdr:rowOff>49785</xdr:rowOff>
    </xdr:to>
    <xdr:sp textlink="">
      <xdr:nvSpPr>
        <xdr:cNvPr id="488" name="楕円 487">
          <a:extLst>
            <a:ext uri="{FF2B5EF4-FFF2-40B4-BE49-F238E27FC236}">
              <a16:creationId xmlns:a16="http://schemas.microsoft.com/office/drawing/2014/main" id="{00000000-0008-0000-0700-0000E8010000}"/>
            </a:ext>
          </a:extLst>
        </xdr:cNvPr>
        <xdr:cNvSpPr/>
      </xdr:nvSpPr>
      <xdr:spPr>
        <a:xfrm>
          <a:off x="9588500" y="1623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66312</xdr:rowOff>
    </xdr:from>
    <xdr:ext cx="534377" cy="259045"/>
    <xdr:sp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1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158483</xdr:rowOff>
    </xdr:from>
    <xdr:to>
      <xdr:col>46</xdr:col>
      <xdr:colOff>38100</xdr:colOff>
      <xdr:row>95</xdr:row>
      <xdr:rowOff>88633</xdr:rowOff>
    </xdr:to>
    <xdr:sp textlink="">
      <xdr:nvSpPr>
        <xdr:cNvPr id="490" name="楕円 489">
          <a:extLst>
            <a:ext uri="{FF2B5EF4-FFF2-40B4-BE49-F238E27FC236}">
              <a16:creationId xmlns:a16="http://schemas.microsoft.com/office/drawing/2014/main" id="{00000000-0008-0000-0700-0000EA010000}"/>
            </a:ext>
          </a:extLst>
        </xdr:cNvPr>
        <xdr:cNvSpPr/>
      </xdr:nvSpPr>
      <xdr:spPr>
        <a:xfrm>
          <a:off x="8699500" y="1627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105160</xdr:rowOff>
    </xdr:from>
    <xdr:ext cx="534377" cy="259045"/>
    <xdr:sp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5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143103</xdr:rowOff>
    </xdr:from>
    <xdr:to>
      <xdr:col>41</xdr:col>
      <xdr:colOff>101600</xdr:colOff>
      <xdr:row>94</xdr:row>
      <xdr:rowOff>73253</xdr:rowOff>
    </xdr:to>
    <xdr:sp textlink="">
      <xdr:nvSpPr>
        <xdr:cNvPr id="492" name="楕円 491">
          <a:extLst>
            <a:ext uri="{FF2B5EF4-FFF2-40B4-BE49-F238E27FC236}">
              <a16:creationId xmlns:a16="http://schemas.microsoft.com/office/drawing/2014/main" id="{00000000-0008-0000-0700-0000EC010000}"/>
            </a:ext>
          </a:extLst>
        </xdr:cNvPr>
        <xdr:cNvSpPr/>
      </xdr:nvSpPr>
      <xdr:spPr>
        <a:xfrm>
          <a:off x="7810500" y="1608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89780</xdr:rowOff>
    </xdr:from>
    <xdr:ext cx="534377" cy="259045"/>
    <xdr:sp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86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38939</xdr:rowOff>
    </xdr:from>
    <xdr:to>
      <xdr:col>36</xdr:col>
      <xdr:colOff>165100</xdr:colOff>
      <xdr:row>94</xdr:row>
      <xdr:rowOff>140539</xdr:rowOff>
    </xdr:to>
    <xdr:sp textlink="">
      <xdr:nvSpPr>
        <xdr:cNvPr id="494" name="楕円 493">
          <a:extLst>
            <a:ext uri="{FF2B5EF4-FFF2-40B4-BE49-F238E27FC236}">
              <a16:creationId xmlns:a16="http://schemas.microsoft.com/office/drawing/2014/main" id="{00000000-0008-0000-0700-0000EE010000}"/>
            </a:ext>
          </a:extLst>
        </xdr:cNvPr>
        <xdr:cNvSpPr/>
      </xdr:nvSpPr>
      <xdr:spPr>
        <a:xfrm>
          <a:off x="6921500" y="1615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157066</xdr:rowOff>
    </xdr:from>
    <xdr:ext cx="534377" cy="259045"/>
    <xdr:sp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93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10694</xdr:rowOff>
    </xdr:from>
    <xdr:to>
      <xdr:col>85</xdr:col>
      <xdr:colOff>127000</xdr:colOff>
      <xdr:row>35</xdr:row>
      <xdr:rowOff>154025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11444"/>
          <a:ext cx="838200" cy="14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61290</xdr:rowOff>
    </xdr:from>
    <xdr:to>
      <xdr:col>81</xdr:col>
      <xdr:colOff>50800</xdr:colOff>
      <xdr:row>35</xdr:row>
      <xdr:rowOff>154025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062040"/>
          <a:ext cx="889000" cy="9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61290</xdr:rowOff>
    </xdr:from>
    <xdr:to>
      <xdr:col>76</xdr:col>
      <xdr:colOff>114300</xdr:colOff>
      <xdr:row>36</xdr:row>
      <xdr:rowOff>3264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062040"/>
          <a:ext cx="889000" cy="1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84760</xdr:rowOff>
    </xdr:from>
    <xdr:to>
      <xdr:col>71</xdr:col>
      <xdr:colOff>177800</xdr:colOff>
      <xdr:row>36</xdr:row>
      <xdr:rowOff>3264</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085510"/>
          <a:ext cx="889000" cy="8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131344</xdr:rowOff>
    </xdr:from>
    <xdr:to>
      <xdr:col>85</xdr:col>
      <xdr:colOff>177800</xdr:colOff>
      <xdr:row>35</xdr:row>
      <xdr:rowOff>61494</xdr:rowOff>
    </xdr:to>
    <xdr:sp textlink="">
      <xdr:nvSpPr>
        <xdr:cNvPr id="544" name="楕円 543">
          <a:extLst>
            <a:ext uri="{FF2B5EF4-FFF2-40B4-BE49-F238E27FC236}">
              <a16:creationId xmlns:a16="http://schemas.microsoft.com/office/drawing/2014/main" id="{00000000-0008-0000-0700-000020020000}"/>
            </a:ext>
          </a:extLst>
        </xdr:cNvPr>
        <xdr:cNvSpPr/>
      </xdr:nvSpPr>
      <xdr:spPr>
        <a:xfrm>
          <a:off x="16268700" y="596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154221</xdr:rowOff>
    </xdr:from>
    <xdr:ext cx="534377" cy="259045"/>
    <xdr:sp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1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103225</xdr:rowOff>
    </xdr:from>
    <xdr:to>
      <xdr:col>81</xdr:col>
      <xdr:colOff>101600</xdr:colOff>
      <xdr:row>36</xdr:row>
      <xdr:rowOff>33375</xdr:rowOff>
    </xdr:to>
    <xdr:sp textlink="">
      <xdr:nvSpPr>
        <xdr:cNvPr id="546" name="楕円 545">
          <a:extLst>
            <a:ext uri="{FF2B5EF4-FFF2-40B4-BE49-F238E27FC236}">
              <a16:creationId xmlns:a16="http://schemas.microsoft.com/office/drawing/2014/main" id="{00000000-0008-0000-0700-000022020000}"/>
            </a:ext>
          </a:extLst>
        </xdr:cNvPr>
        <xdr:cNvSpPr/>
      </xdr:nvSpPr>
      <xdr:spPr>
        <a:xfrm>
          <a:off x="15430500" y="61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49902</xdr:rowOff>
    </xdr:from>
    <xdr:ext cx="534377" cy="259045"/>
    <xdr:sp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87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10490</xdr:rowOff>
    </xdr:from>
    <xdr:to>
      <xdr:col>76</xdr:col>
      <xdr:colOff>165100</xdr:colOff>
      <xdr:row>35</xdr:row>
      <xdr:rowOff>112090</xdr:rowOff>
    </xdr:to>
    <xdr:sp textlink="">
      <xdr:nvSpPr>
        <xdr:cNvPr id="548" name="楕円 547">
          <a:extLst>
            <a:ext uri="{FF2B5EF4-FFF2-40B4-BE49-F238E27FC236}">
              <a16:creationId xmlns:a16="http://schemas.microsoft.com/office/drawing/2014/main" id="{00000000-0008-0000-0700-000024020000}"/>
            </a:ext>
          </a:extLst>
        </xdr:cNvPr>
        <xdr:cNvSpPr/>
      </xdr:nvSpPr>
      <xdr:spPr>
        <a:xfrm>
          <a:off x="14541500" y="60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128617</xdr:rowOff>
    </xdr:from>
    <xdr:ext cx="534377" cy="259045"/>
    <xdr:sp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78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123914</xdr:rowOff>
    </xdr:from>
    <xdr:to>
      <xdr:col>72</xdr:col>
      <xdr:colOff>38100</xdr:colOff>
      <xdr:row>36</xdr:row>
      <xdr:rowOff>54064</xdr:rowOff>
    </xdr:to>
    <xdr:sp textlink="">
      <xdr:nvSpPr>
        <xdr:cNvPr id="550" name="楕円 549">
          <a:extLst>
            <a:ext uri="{FF2B5EF4-FFF2-40B4-BE49-F238E27FC236}">
              <a16:creationId xmlns:a16="http://schemas.microsoft.com/office/drawing/2014/main" id="{00000000-0008-0000-0700-000026020000}"/>
            </a:ext>
          </a:extLst>
        </xdr:cNvPr>
        <xdr:cNvSpPr/>
      </xdr:nvSpPr>
      <xdr:spPr>
        <a:xfrm>
          <a:off x="13652500" y="612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70591</xdr:rowOff>
    </xdr:from>
    <xdr:ext cx="534377" cy="259045"/>
    <xdr:sp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89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33960</xdr:rowOff>
    </xdr:from>
    <xdr:to>
      <xdr:col>67</xdr:col>
      <xdr:colOff>101600</xdr:colOff>
      <xdr:row>35</xdr:row>
      <xdr:rowOff>135560</xdr:rowOff>
    </xdr:to>
    <xdr:sp textlink="">
      <xdr:nvSpPr>
        <xdr:cNvPr id="552" name="楕円 551">
          <a:extLst>
            <a:ext uri="{FF2B5EF4-FFF2-40B4-BE49-F238E27FC236}">
              <a16:creationId xmlns:a16="http://schemas.microsoft.com/office/drawing/2014/main" id="{00000000-0008-0000-0700-000028020000}"/>
            </a:ext>
          </a:extLst>
        </xdr:cNvPr>
        <xdr:cNvSpPr/>
      </xdr:nvSpPr>
      <xdr:spPr>
        <a:xfrm>
          <a:off x="12763500" y="60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152087</xdr:rowOff>
    </xdr:from>
    <xdr:ext cx="534377" cy="259045"/>
    <xdr:sp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8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31344</xdr:rowOff>
    </xdr:from>
    <xdr:to>
      <xdr:col>85</xdr:col>
      <xdr:colOff>127000</xdr:colOff>
      <xdr:row>57</xdr:row>
      <xdr:rowOff>44668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461094"/>
          <a:ext cx="838200" cy="35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31344</xdr:rowOff>
    </xdr:from>
    <xdr:to>
      <xdr:col>81</xdr:col>
      <xdr:colOff>50800</xdr:colOff>
      <xdr:row>56</xdr:row>
      <xdr:rowOff>96124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461094"/>
          <a:ext cx="889000" cy="23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96124</xdr:rowOff>
    </xdr:from>
    <xdr:to>
      <xdr:col>76</xdr:col>
      <xdr:colOff>114300</xdr:colOff>
      <xdr:row>57</xdr:row>
      <xdr:rowOff>106934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697324"/>
          <a:ext cx="889000" cy="18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79339</xdr:rowOff>
    </xdr:from>
    <xdr:to>
      <xdr:col>71</xdr:col>
      <xdr:colOff>177800</xdr:colOff>
      <xdr:row>57</xdr:row>
      <xdr:rowOff>106934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51989"/>
          <a:ext cx="889000" cy="2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165318</xdr:rowOff>
    </xdr:from>
    <xdr:to>
      <xdr:col>85</xdr:col>
      <xdr:colOff>177800</xdr:colOff>
      <xdr:row>57</xdr:row>
      <xdr:rowOff>95468</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6268700" y="976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143745</xdr:rowOff>
    </xdr:from>
    <xdr:ext cx="534377" cy="259045"/>
    <xdr:sp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4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151994</xdr:rowOff>
    </xdr:from>
    <xdr:to>
      <xdr:col>81</xdr:col>
      <xdr:colOff>101600</xdr:colOff>
      <xdr:row>55</xdr:row>
      <xdr:rowOff>82144</xdr:rowOff>
    </xdr:to>
    <xdr:sp textlink="">
      <xdr:nvSpPr>
        <xdr:cNvPr id="606" name="楕円 605">
          <a:extLst>
            <a:ext uri="{FF2B5EF4-FFF2-40B4-BE49-F238E27FC236}">
              <a16:creationId xmlns:a16="http://schemas.microsoft.com/office/drawing/2014/main" id="{00000000-0008-0000-0700-00005E020000}"/>
            </a:ext>
          </a:extLst>
        </xdr:cNvPr>
        <xdr:cNvSpPr/>
      </xdr:nvSpPr>
      <xdr:spPr>
        <a:xfrm>
          <a:off x="15430500" y="941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98671</xdr:rowOff>
    </xdr:from>
    <xdr:ext cx="534377" cy="259045"/>
    <xdr:sp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18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45324</xdr:rowOff>
    </xdr:from>
    <xdr:to>
      <xdr:col>76</xdr:col>
      <xdr:colOff>165100</xdr:colOff>
      <xdr:row>56</xdr:row>
      <xdr:rowOff>146924</xdr:rowOff>
    </xdr:to>
    <xdr:sp textlink="">
      <xdr:nvSpPr>
        <xdr:cNvPr id="608" name="楕円 607">
          <a:extLst>
            <a:ext uri="{FF2B5EF4-FFF2-40B4-BE49-F238E27FC236}">
              <a16:creationId xmlns:a16="http://schemas.microsoft.com/office/drawing/2014/main" id="{00000000-0008-0000-0700-000060020000}"/>
            </a:ext>
          </a:extLst>
        </xdr:cNvPr>
        <xdr:cNvSpPr/>
      </xdr:nvSpPr>
      <xdr:spPr>
        <a:xfrm>
          <a:off x="14541500" y="964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163451</xdr:rowOff>
    </xdr:from>
    <xdr:ext cx="534377" cy="259045"/>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4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56134</xdr:rowOff>
    </xdr:from>
    <xdr:to>
      <xdr:col>72</xdr:col>
      <xdr:colOff>38100</xdr:colOff>
      <xdr:row>57</xdr:row>
      <xdr:rowOff>157734</xdr:rowOff>
    </xdr:to>
    <xdr:sp textlink="">
      <xdr:nvSpPr>
        <xdr:cNvPr id="610" name="楕円 609">
          <a:extLst>
            <a:ext uri="{FF2B5EF4-FFF2-40B4-BE49-F238E27FC236}">
              <a16:creationId xmlns:a16="http://schemas.microsoft.com/office/drawing/2014/main" id="{00000000-0008-0000-0700-000062020000}"/>
            </a:ext>
          </a:extLst>
        </xdr:cNvPr>
        <xdr:cNvSpPr/>
      </xdr:nvSpPr>
      <xdr:spPr>
        <a:xfrm>
          <a:off x="13652500" y="982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2811</xdr:rowOff>
    </xdr:from>
    <xdr:ext cx="534377"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60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28539</xdr:rowOff>
    </xdr:from>
    <xdr:to>
      <xdr:col>67</xdr:col>
      <xdr:colOff>101600</xdr:colOff>
      <xdr:row>57</xdr:row>
      <xdr:rowOff>130139</xdr:rowOff>
    </xdr:to>
    <xdr:sp textlink="">
      <xdr:nvSpPr>
        <xdr:cNvPr id="612" name="楕円 611">
          <a:extLst>
            <a:ext uri="{FF2B5EF4-FFF2-40B4-BE49-F238E27FC236}">
              <a16:creationId xmlns:a16="http://schemas.microsoft.com/office/drawing/2014/main" id="{00000000-0008-0000-0700-000064020000}"/>
            </a:ext>
          </a:extLst>
        </xdr:cNvPr>
        <xdr:cNvSpPr/>
      </xdr:nvSpPr>
      <xdr:spPr>
        <a:xfrm>
          <a:off x="12763500" y="980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146666</xdr:rowOff>
    </xdr:from>
    <xdr:ext cx="534377" cy="259045"/>
    <xdr:sp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7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90704</xdr:rowOff>
    </xdr:from>
    <xdr:to>
      <xdr:col>85</xdr:col>
      <xdr:colOff>127000</xdr:colOff>
      <xdr:row>78</xdr:row>
      <xdr:rowOff>36410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2949454"/>
          <a:ext cx="838200" cy="46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90704</xdr:rowOff>
    </xdr:from>
    <xdr:to>
      <xdr:col>81</xdr:col>
      <xdr:colOff>50800</xdr:colOff>
      <xdr:row>77</xdr:row>
      <xdr:rowOff>35192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949454"/>
          <a:ext cx="889000" cy="28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35192</xdr:rowOff>
    </xdr:from>
    <xdr:to>
      <xdr:col>76</xdr:col>
      <xdr:colOff>114300</xdr:colOff>
      <xdr:row>78</xdr:row>
      <xdr:rowOff>35801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236842"/>
          <a:ext cx="889000" cy="17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163513</xdr:rowOff>
    </xdr:from>
    <xdr:to>
      <xdr:col>71</xdr:col>
      <xdr:colOff>177800</xdr:colOff>
      <xdr:row>78</xdr:row>
      <xdr:rowOff>35801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65163"/>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157060</xdr:rowOff>
    </xdr:from>
    <xdr:to>
      <xdr:col>85</xdr:col>
      <xdr:colOff>177800</xdr:colOff>
      <xdr:row>78</xdr:row>
      <xdr:rowOff>87210</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6268700" y="1335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8487</xdr:rowOff>
    </xdr:from>
    <xdr:ext cx="469744" cy="259045"/>
    <xdr:sp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1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39904</xdr:rowOff>
    </xdr:from>
    <xdr:to>
      <xdr:col>81</xdr:col>
      <xdr:colOff>101600</xdr:colOff>
      <xdr:row>75</xdr:row>
      <xdr:rowOff>141504</xdr:rowOff>
    </xdr:to>
    <xdr:sp textlink="">
      <xdr:nvSpPr>
        <xdr:cNvPr id="663" name="楕円 662">
          <a:extLst>
            <a:ext uri="{FF2B5EF4-FFF2-40B4-BE49-F238E27FC236}">
              <a16:creationId xmlns:a16="http://schemas.microsoft.com/office/drawing/2014/main" id="{00000000-0008-0000-0700-000097020000}"/>
            </a:ext>
          </a:extLst>
        </xdr:cNvPr>
        <xdr:cNvSpPr/>
      </xdr:nvSpPr>
      <xdr:spPr>
        <a:xfrm>
          <a:off x="15430500" y="1289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158031</xdr:rowOff>
    </xdr:from>
    <xdr:ext cx="534377"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6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155842</xdr:rowOff>
    </xdr:from>
    <xdr:to>
      <xdr:col>76</xdr:col>
      <xdr:colOff>165100</xdr:colOff>
      <xdr:row>77</xdr:row>
      <xdr:rowOff>85992</xdr:rowOff>
    </xdr:to>
    <xdr:sp textlink="">
      <xdr:nvSpPr>
        <xdr:cNvPr id="665" name="楕円 664">
          <a:extLst>
            <a:ext uri="{FF2B5EF4-FFF2-40B4-BE49-F238E27FC236}">
              <a16:creationId xmlns:a16="http://schemas.microsoft.com/office/drawing/2014/main" id="{00000000-0008-0000-0700-000099020000}"/>
            </a:ext>
          </a:extLst>
        </xdr:cNvPr>
        <xdr:cNvSpPr/>
      </xdr:nvSpPr>
      <xdr:spPr>
        <a:xfrm>
          <a:off x="14541500" y="131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102519</xdr:rowOff>
    </xdr:from>
    <xdr:ext cx="469744"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29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156451</xdr:rowOff>
    </xdr:from>
    <xdr:to>
      <xdr:col>72</xdr:col>
      <xdr:colOff>38100</xdr:colOff>
      <xdr:row>78</xdr:row>
      <xdr:rowOff>86601</xdr:rowOff>
    </xdr:to>
    <xdr:sp textlink="">
      <xdr:nvSpPr>
        <xdr:cNvPr id="667" name="楕円 666">
          <a:extLst>
            <a:ext uri="{FF2B5EF4-FFF2-40B4-BE49-F238E27FC236}">
              <a16:creationId xmlns:a16="http://schemas.microsoft.com/office/drawing/2014/main" id="{00000000-0008-0000-0700-00009B020000}"/>
            </a:ext>
          </a:extLst>
        </xdr:cNvPr>
        <xdr:cNvSpPr/>
      </xdr:nvSpPr>
      <xdr:spPr>
        <a:xfrm>
          <a:off x="13652500" y="133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103128</xdr:rowOff>
    </xdr:from>
    <xdr:ext cx="469744"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13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112713</xdr:rowOff>
    </xdr:from>
    <xdr:to>
      <xdr:col>67</xdr:col>
      <xdr:colOff>101600</xdr:colOff>
      <xdr:row>78</xdr:row>
      <xdr:rowOff>42863</xdr:rowOff>
    </xdr:to>
    <xdr:sp textlink="">
      <xdr:nvSpPr>
        <xdr:cNvPr id="669" name="楕円 668">
          <a:extLst>
            <a:ext uri="{FF2B5EF4-FFF2-40B4-BE49-F238E27FC236}">
              <a16:creationId xmlns:a16="http://schemas.microsoft.com/office/drawing/2014/main" id="{00000000-0008-0000-0700-00009D020000}"/>
            </a:ext>
          </a:extLst>
        </xdr:cNvPr>
        <xdr:cNvSpPr/>
      </xdr:nvSpPr>
      <xdr:spPr>
        <a:xfrm>
          <a:off x="12763500" y="1331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33990</xdr:rowOff>
    </xdr:from>
    <xdr:ext cx="469744" cy="259045"/>
    <xdr:sp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40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90601</xdr:rowOff>
    </xdr:from>
    <xdr:to>
      <xdr:col>85</xdr:col>
      <xdr:colOff>127000</xdr:colOff>
      <xdr:row>92</xdr:row>
      <xdr:rowOff>119583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5864001"/>
          <a:ext cx="838200" cy="2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119583</xdr:rowOff>
    </xdr:from>
    <xdr:to>
      <xdr:col>81</xdr:col>
      <xdr:colOff>50800</xdr:colOff>
      <xdr:row>92</xdr:row>
      <xdr:rowOff>122881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892983"/>
          <a:ext cx="889000" cy="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110472</xdr:rowOff>
    </xdr:from>
    <xdr:to>
      <xdr:col>76</xdr:col>
      <xdr:colOff>114300</xdr:colOff>
      <xdr:row>92</xdr:row>
      <xdr:rowOff>122881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5883872"/>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91646</xdr:rowOff>
    </xdr:from>
    <xdr:to>
      <xdr:col>71</xdr:col>
      <xdr:colOff>177800</xdr:colOff>
      <xdr:row>92</xdr:row>
      <xdr:rowOff>110472</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a:off x="12814300" y="15865046"/>
          <a:ext cx="889000" cy="1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39801</xdr:rowOff>
    </xdr:from>
    <xdr:to>
      <xdr:col>85</xdr:col>
      <xdr:colOff>177800</xdr:colOff>
      <xdr:row>92</xdr:row>
      <xdr:rowOff>141401</xdr:rowOff>
    </xdr:to>
    <xdr:sp textlink="">
      <xdr:nvSpPr>
        <xdr:cNvPr id="721" name="楕円 720">
          <a:extLst>
            <a:ext uri="{FF2B5EF4-FFF2-40B4-BE49-F238E27FC236}">
              <a16:creationId xmlns:a16="http://schemas.microsoft.com/office/drawing/2014/main" id="{00000000-0008-0000-0700-0000D1020000}"/>
            </a:ext>
          </a:extLst>
        </xdr:cNvPr>
        <xdr:cNvSpPr/>
      </xdr:nvSpPr>
      <xdr:spPr>
        <a:xfrm>
          <a:off x="16268700" y="1581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62678</xdr:rowOff>
    </xdr:from>
    <xdr:ext cx="534377" cy="259045"/>
    <xdr:sp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66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68783</xdr:rowOff>
    </xdr:from>
    <xdr:to>
      <xdr:col>81</xdr:col>
      <xdr:colOff>101600</xdr:colOff>
      <xdr:row>92</xdr:row>
      <xdr:rowOff>170383</xdr:rowOff>
    </xdr:to>
    <xdr:sp textlink="">
      <xdr:nvSpPr>
        <xdr:cNvPr id="723" name="楕円 722">
          <a:extLst>
            <a:ext uri="{FF2B5EF4-FFF2-40B4-BE49-F238E27FC236}">
              <a16:creationId xmlns:a16="http://schemas.microsoft.com/office/drawing/2014/main" id="{00000000-0008-0000-0700-0000D3020000}"/>
            </a:ext>
          </a:extLst>
        </xdr:cNvPr>
        <xdr:cNvSpPr/>
      </xdr:nvSpPr>
      <xdr:spPr>
        <a:xfrm>
          <a:off x="15430500" y="158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15460</xdr:rowOff>
    </xdr:from>
    <xdr:ext cx="534377" cy="259045"/>
    <xdr:sp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61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72081</xdr:rowOff>
    </xdr:from>
    <xdr:to>
      <xdr:col>76</xdr:col>
      <xdr:colOff>165100</xdr:colOff>
      <xdr:row>93</xdr:row>
      <xdr:rowOff>2231</xdr:rowOff>
    </xdr:to>
    <xdr:sp textlink="">
      <xdr:nvSpPr>
        <xdr:cNvPr id="725" name="楕円 724">
          <a:extLst>
            <a:ext uri="{FF2B5EF4-FFF2-40B4-BE49-F238E27FC236}">
              <a16:creationId xmlns:a16="http://schemas.microsoft.com/office/drawing/2014/main" id="{00000000-0008-0000-0700-0000D5020000}"/>
            </a:ext>
          </a:extLst>
        </xdr:cNvPr>
        <xdr:cNvSpPr/>
      </xdr:nvSpPr>
      <xdr:spPr>
        <a:xfrm>
          <a:off x="14541500" y="1584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18758</xdr:rowOff>
    </xdr:from>
    <xdr:ext cx="534377" cy="259045"/>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6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59672</xdr:rowOff>
    </xdr:from>
    <xdr:to>
      <xdr:col>72</xdr:col>
      <xdr:colOff>38100</xdr:colOff>
      <xdr:row>92</xdr:row>
      <xdr:rowOff>161272</xdr:rowOff>
    </xdr:to>
    <xdr:sp textlink="">
      <xdr:nvSpPr>
        <xdr:cNvPr id="727" name="楕円 726">
          <a:extLst>
            <a:ext uri="{FF2B5EF4-FFF2-40B4-BE49-F238E27FC236}">
              <a16:creationId xmlns:a16="http://schemas.microsoft.com/office/drawing/2014/main" id="{00000000-0008-0000-0700-0000D7020000}"/>
            </a:ext>
          </a:extLst>
        </xdr:cNvPr>
        <xdr:cNvSpPr/>
      </xdr:nvSpPr>
      <xdr:spPr>
        <a:xfrm>
          <a:off x="13652500" y="1583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6349</xdr:rowOff>
    </xdr:from>
    <xdr:ext cx="534377" cy="259045"/>
    <xdr:sp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60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40846</xdr:rowOff>
    </xdr:from>
    <xdr:to>
      <xdr:col>67</xdr:col>
      <xdr:colOff>101600</xdr:colOff>
      <xdr:row>92</xdr:row>
      <xdr:rowOff>142446</xdr:rowOff>
    </xdr:to>
    <xdr:sp textlink="">
      <xdr:nvSpPr>
        <xdr:cNvPr id="729" name="楕円 728">
          <a:extLst>
            <a:ext uri="{FF2B5EF4-FFF2-40B4-BE49-F238E27FC236}">
              <a16:creationId xmlns:a16="http://schemas.microsoft.com/office/drawing/2014/main" id="{00000000-0008-0000-0700-0000D9020000}"/>
            </a:ext>
          </a:extLst>
        </xdr:cNvPr>
        <xdr:cNvSpPr/>
      </xdr:nvSpPr>
      <xdr:spPr>
        <a:xfrm>
          <a:off x="12763500" y="158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158973</xdr:rowOff>
    </xdr:from>
    <xdr:ext cx="534377" cy="259045"/>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58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広大な面積に多くの集落が点在しており、機能性の高い地域構造が求められていることから、道路ネットワークの整備や農林業の振興を支える農林基盤整備、林道などの基盤整備を地域整備構想の中で計画的に進めている。このため、一人当たりの農林水産業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66,508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円、土木費が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122,837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円と類似団体平均を大きく上回っている。土木費については、豪雪の影響を受け除雪経費が前年度の約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倍となったことで、例年に比べ大きく増加した。また、インフラ整備にかかる財源として地方債を発行しているため、一人当たりの公債費は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94,007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円と類似団体平均を大きく上回っている。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itchFamily="49" charset="-128"/>
              <a:ea typeface="ＭＳ ゴシック" pitchFamily="49" charset="-128"/>
            </a:rPr>
            <a:t>　財政調整基金については、物価高騰等の影響による財源補てんのための繰入金が増加したことで、令和</a:t>
          </a:r>
          <a:r>
            <a:rPr kumimoji="1" lang="en-US" altLang="ja-JP" sz="1100">
              <a:solidFill>
                <a:sysClr val="windowText" lastClr="000000"/>
              </a:solidFill>
              <a:latin typeface="ＭＳ ゴシック" pitchFamily="49" charset="-128"/>
              <a:ea typeface="ＭＳ ゴシック" pitchFamily="49" charset="-128"/>
            </a:rPr>
            <a:t>5</a:t>
          </a:r>
          <a:r>
            <a:rPr kumimoji="1" lang="ja-JP" altLang="en-US" sz="1100">
              <a:solidFill>
                <a:sysClr val="windowText" lastClr="000000"/>
              </a:solidFill>
              <a:latin typeface="ＭＳ ゴシック" pitchFamily="49" charset="-128"/>
              <a:ea typeface="ＭＳ ゴシック" pitchFamily="49" charset="-128"/>
            </a:rPr>
            <a:t>年度に約</a:t>
          </a:r>
          <a:r>
            <a:rPr kumimoji="1" lang="en-US" altLang="ja-JP" sz="1100">
              <a:solidFill>
                <a:sysClr val="windowText" lastClr="000000"/>
              </a:solidFill>
              <a:latin typeface="ＭＳ ゴシック" pitchFamily="49" charset="-128"/>
              <a:ea typeface="ＭＳ ゴシック" pitchFamily="49" charset="-128"/>
            </a:rPr>
            <a:t>3</a:t>
          </a:r>
          <a:r>
            <a:rPr kumimoji="1" lang="ja-JP" altLang="en-US" sz="1100">
              <a:solidFill>
                <a:sysClr val="windowText" lastClr="000000"/>
              </a:solidFill>
              <a:latin typeface="ＭＳ ゴシック" pitchFamily="49" charset="-128"/>
              <a:ea typeface="ＭＳ ゴシック" pitchFamily="49" charset="-128"/>
            </a:rPr>
            <a:t>億</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千万円を取り崩したが、令和</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年度は約</a:t>
          </a:r>
          <a:r>
            <a:rPr kumimoji="1" lang="en-US" altLang="ja-JP" sz="1100">
              <a:solidFill>
                <a:sysClr val="windowText" lastClr="000000"/>
              </a:solidFill>
              <a:latin typeface="ＭＳ ゴシック" pitchFamily="49" charset="-128"/>
              <a:ea typeface="ＭＳ ゴシック" pitchFamily="49" charset="-128"/>
            </a:rPr>
            <a:t>3</a:t>
          </a:r>
          <a:r>
            <a:rPr kumimoji="1" lang="ja-JP" altLang="en-US" sz="1100">
              <a:solidFill>
                <a:sysClr val="windowText" lastClr="000000"/>
              </a:solidFill>
              <a:latin typeface="ＭＳ ゴシック" pitchFamily="49" charset="-128"/>
              <a:ea typeface="ＭＳ ゴシック" pitchFamily="49" charset="-128"/>
            </a:rPr>
            <a:t>億</a:t>
          </a:r>
          <a:r>
            <a:rPr kumimoji="1" lang="en-US" altLang="ja-JP" sz="1100">
              <a:solidFill>
                <a:sysClr val="windowText" lastClr="000000"/>
              </a:solidFill>
              <a:latin typeface="ＭＳ ゴシック" pitchFamily="49" charset="-128"/>
              <a:ea typeface="ＭＳ ゴシック" pitchFamily="49" charset="-128"/>
            </a:rPr>
            <a:t>9</a:t>
          </a:r>
          <a:r>
            <a:rPr kumimoji="1" lang="ja-JP" altLang="en-US" sz="1100">
              <a:solidFill>
                <a:sysClr val="windowText" lastClr="000000"/>
              </a:solidFill>
              <a:latin typeface="ＭＳ ゴシック" pitchFamily="49" charset="-128"/>
              <a:ea typeface="ＭＳ ゴシック" pitchFamily="49" charset="-128"/>
            </a:rPr>
            <a:t>千万円を積み立て、残高は約</a:t>
          </a:r>
          <a:r>
            <a:rPr kumimoji="1" lang="en-US" altLang="ja-JP" sz="1100">
              <a:solidFill>
                <a:sysClr val="windowText" lastClr="000000"/>
              </a:solidFill>
              <a:latin typeface="ＭＳ ゴシック" pitchFamily="49" charset="-128"/>
              <a:ea typeface="ＭＳ ゴシック" pitchFamily="49" charset="-128"/>
            </a:rPr>
            <a:t>23</a:t>
          </a:r>
          <a:r>
            <a:rPr kumimoji="1" lang="ja-JP" altLang="en-US" sz="1100">
              <a:solidFill>
                <a:sysClr val="windowText" lastClr="000000"/>
              </a:solidFill>
              <a:latin typeface="ＭＳ ゴシック" pitchFamily="49" charset="-128"/>
              <a:ea typeface="ＭＳ ゴシック" pitchFamily="49" charset="-128"/>
            </a:rPr>
            <a:t>億</a:t>
          </a:r>
          <a:r>
            <a:rPr kumimoji="1" lang="en-US" altLang="ja-JP" sz="1100">
              <a:solidFill>
                <a:sysClr val="windowText" lastClr="000000"/>
              </a:solidFill>
              <a:latin typeface="ＭＳ ゴシック" pitchFamily="49" charset="-128"/>
              <a:ea typeface="ＭＳ ゴシック" pitchFamily="49" charset="-128"/>
            </a:rPr>
            <a:t>4</a:t>
          </a:r>
          <a:r>
            <a:rPr kumimoji="1" lang="ja-JP" altLang="en-US" sz="1100">
              <a:solidFill>
                <a:sysClr val="windowText" lastClr="000000"/>
              </a:solidFill>
              <a:latin typeface="ＭＳ ゴシック" pitchFamily="49" charset="-128"/>
              <a:ea typeface="ＭＳ ゴシック" pitchFamily="49" charset="-128"/>
            </a:rPr>
            <a:t>千万円となった。これに伴い標準財政規模比は令和</a:t>
          </a:r>
          <a:r>
            <a:rPr kumimoji="1" lang="en-US" altLang="ja-JP" sz="1100">
              <a:solidFill>
                <a:sysClr val="windowText" lastClr="000000"/>
              </a:solidFill>
              <a:latin typeface="ＭＳ ゴシック" pitchFamily="49" charset="-128"/>
              <a:ea typeface="ＭＳ ゴシック" pitchFamily="49" charset="-128"/>
            </a:rPr>
            <a:t>4</a:t>
          </a:r>
          <a:r>
            <a:rPr kumimoji="1" lang="ja-JP" altLang="en-US" sz="1100">
              <a:solidFill>
                <a:sysClr val="windowText" lastClr="000000"/>
              </a:solidFill>
              <a:latin typeface="ＭＳ ゴシック" pitchFamily="49" charset="-128"/>
              <a:ea typeface="ＭＳ ゴシック" pitchFamily="49" charset="-128"/>
            </a:rPr>
            <a:t>年度と同等の</a:t>
          </a:r>
          <a:r>
            <a:rPr kumimoji="1" lang="en-US" altLang="ja-JP" sz="1100">
              <a:solidFill>
                <a:sysClr val="windowText" lastClr="000000"/>
              </a:solidFill>
              <a:latin typeface="ＭＳ ゴシック" pitchFamily="49" charset="-128"/>
              <a:ea typeface="ＭＳ ゴシック" pitchFamily="49" charset="-128"/>
            </a:rPr>
            <a:t>12.73</a:t>
          </a:r>
          <a:r>
            <a:rPr kumimoji="1" lang="ja-JP" altLang="en-US" sz="1100">
              <a:solidFill>
                <a:sysClr val="windowText" lastClr="000000"/>
              </a:solidFill>
              <a:latin typeface="ＭＳ ゴシック" pitchFamily="49" charset="-128"/>
              <a:ea typeface="ＭＳ ゴシック" pitchFamily="49" charset="-128"/>
            </a:rPr>
            <a:t>％となった。</a:t>
          </a:r>
          <a:endParaRPr kumimoji="1" lang="en-US" altLang="ja-JP" sz="1100">
            <a:solidFill>
              <a:sysClr val="windowText" lastClr="000000"/>
            </a:solidFill>
            <a:latin typeface="ＭＳ ゴシック" pitchFamily="49" charset="-128"/>
            <a:ea typeface="ＭＳ ゴシック" pitchFamily="49" charset="-128"/>
          </a:endParaRPr>
        </a:p>
        <a:p>
          <a:r>
            <a:rPr kumimoji="1" lang="ja-JP" altLang="en-US" sz="1100">
              <a:solidFill>
                <a:sysClr val="windowText" lastClr="000000"/>
              </a:solidFill>
              <a:latin typeface="ＭＳ ゴシック" pitchFamily="49" charset="-128"/>
              <a:ea typeface="ＭＳ ゴシック" pitchFamily="49" charset="-128"/>
            </a:rPr>
            <a:t>　実質収支額については、毎年</a:t>
          </a:r>
          <a:r>
            <a:rPr kumimoji="1" lang="en-US" altLang="ja-JP" sz="1100">
              <a:solidFill>
                <a:sysClr val="windowText" lastClr="000000"/>
              </a:solidFill>
              <a:latin typeface="ＭＳ ゴシック" pitchFamily="49" charset="-128"/>
              <a:ea typeface="ＭＳ ゴシック" pitchFamily="49" charset="-128"/>
            </a:rPr>
            <a:t>8</a:t>
          </a:r>
          <a:r>
            <a:rPr kumimoji="1" lang="ja-JP" altLang="en-US" sz="1100">
              <a:solidFill>
                <a:sysClr val="windowText" lastClr="000000"/>
              </a:solidFill>
              <a:latin typeface="ＭＳ ゴシック" pitchFamily="49" charset="-128"/>
              <a:ea typeface="ＭＳ ゴシック" pitchFamily="49" charset="-128"/>
            </a:rPr>
            <a:t>億円程度となるよう調整しており一般的に望ましいとされる比率（</a:t>
          </a:r>
          <a:r>
            <a:rPr kumimoji="1" lang="en-US" altLang="ja-JP" sz="1100">
              <a:solidFill>
                <a:sysClr val="windowText" lastClr="000000"/>
              </a:solidFill>
              <a:latin typeface="ＭＳ ゴシック" pitchFamily="49" charset="-128"/>
              <a:ea typeface="ＭＳ ゴシック" pitchFamily="49" charset="-128"/>
            </a:rPr>
            <a:t>3.0</a:t>
          </a:r>
          <a:r>
            <a:rPr kumimoji="1" lang="ja-JP" altLang="en-US" sz="1100">
              <a:solidFill>
                <a:sysClr val="windowText" lastClr="000000"/>
              </a:solidFill>
              <a:latin typeface="ＭＳ ゴシック" pitchFamily="49" charset="-128"/>
              <a:ea typeface="ＭＳ ゴシック" pitchFamily="49" charset="-128"/>
            </a:rPr>
            <a:t>～</a:t>
          </a:r>
          <a:r>
            <a:rPr kumimoji="1" lang="en-US" altLang="ja-JP" sz="1100">
              <a:solidFill>
                <a:sysClr val="windowText" lastClr="000000"/>
              </a:solidFill>
              <a:latin typeface="ＭＳ ゴシック" pitchFamily="49" charset="-128"/>
              <a:ea typeface="ＭＳ ゴシック" pitchFamily="49" charset="-128"/>
            </a:rPr>
            <a:t>5.0</a:t>
          </a:r>
          <a:r>
            <a:rPr kumimoji="1" lang="ja-JP" altLang="en-US" sz="1100">
              <a:solidFill>
                <a:sysClr val="windowText" lastClr="000000"/>
              </a:solidFill>
              <a:latin typeface="ＭＳ ゴシック" pitchFamily="49" charset="-128"/>
              <a:ea typeface="ＭＳ ゴシック" pitchFamily="49" charset="-128"/>
            </a:rPr>
            <a:t>％）に近い水準で推移しているが、標準財政規模の増減等により若干の増減がある。</a:t>
          </a:r>
          <a:endParaRPr kumimoji="1" lang="en-US" altLang="ja-JP" sz="1100">
            <a:solidFill>
              <a:sysClr val="windowText" lastClr="000000"/>
            </a:solidFill>
            <a:latin typeface="ＭＳ ゴシック" pitchFamily="49" charset="-128"/>
            <a:ea typeface="ＭＳ ゴシック" pitchFamily="49" charset="-128"/>
          </a:endParaRPr>
        </a:p>
        <a:p>
          <a:r>
            <a:rPr kumimoji="1" lang="ja-JP" altLang="en-US" sz="1100">
              <a:solidFill>
                <a:sysClr val="windowText" lastClr="000000"/>
              </a:solidFill>
              <a:latin typeface="ＭＳ ゴシック" pitchFamily="49" charset="-128"/>
              <a:ea typeface="ＭＳ ゴシック" pitchFamily="49" charset="-128"/>
            </a:rPr>
            <a:t>　実質単年度収支比率については、令和</a:t>
          </a:r>
          <a:r>
            <a:rPr kumimoji="1" lang="en-US" altLang="ja-JP" sz="1100">
              <a:solidFill>
                <a:sysClr val="windowText" lastClr="000000"/>
              </a:solidFill>
              <a:latin typeface="ＭＳ ゴシック" pitchFamily="49" charset="-128"/>
              <a:ea typeface="ＭＳ ゴシック" pitchFamily="49" charset="-128"/>
            </a:rPr>
            <a:t>5</a:t>
          </a:r>
          <a:r>
            <a:rPr kumimoji="1" lang="ja-JP" altLang="en-US" sz="1100">
              <a:solidFill>
                <a:sysClr val="windowText" lastClr="000000"/>
              </a:solidFill>
              <a:latin typeface="ＭＳ ゴシック" pitchFamily="49" charset="-128"/>
              <a:ea typeface="ＭＳ ゴシック" pitchFamily="49" charset="-128"/>
            </a:rPr>
            <a:t>年度にマイナスとなったが、令和</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年度は基金積立金の増加及び基金取り崩し額の減少によりプラスとなった。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全体としての標準財政規模比は</a:t>
          </a:r>
          <a:r>
            <a:rPr kumimoji="1" lang="en-US" altLang="ja-JP" sz="1400">
              <a:solidFill>
                <a:sysClr val="windowText" lastClr="000000"/>
              </a:solidFill>
              <a:latin typeface="ＭＳ ゴシック" pitchFamily="49" charset="-128"/>
              <a:ea typeface="ＭＳ ゴシック" pitchFamily="49" charset="-128"/>
            </a:rPr>
            <a:t>16.73</a:t>
          </a:r>
          <a:r>
            <a:rPr kumimoji="1" lang="ja-JP" altLang="en-US" sz="1400">
              <a:solidFill>
                <a:sysClr val="windowText" lastClr="000000"/>
              </a:solidFill>
              <a:latin typeface="ＭＳ ゴシック" pitchFamily="49" charset="-128"/>
              <a:ea typeface="ＭＳ ゴシック" pitchFamily="49" charset="-128"/>
            </a:rPr>
            <a:t>％（前年比</a:t>
          </a:r>
          <a:r>
            <a:rPr kumimoji="1" lang="en-US" altLang="ja-JP" sz="1400">
              <a:solidFill>
                <a:sysClr val="windowText" lastClr="000000"/>
              </a:solidFill>
              <a:latin typeface="ＭＳ ゴシック" pitchFamily="49" charset="-128"/>
              <a:ea typeface="ＭＳ ゴシック" pitchFamily="49" charset="-128"/>
            </a:rPr>
            <a:t>0.17</a:t>
          </a:r>
          <a:r>
            <a:rPr kumimoji="1" lang="ja-JP" altLang="en-US" sz="1400">
              <a:solidFill>
                <a:sysClr val="windowText" lastClr="000000"/>
              </a:solidFill>
              <a:latin typeface="ＭＳ ゴシック" pitchFamily="49" charset="-128"/>
              <a:ea typeface="ＭＳ ゴシック" pitchFamily="49" charset="-128"/>
            </a:rPr>
            <a:t>ポイント減）と若干の減少となった。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水道事業会計については、経営効率化の推進や簡易水道事業の統合により高い黒字額で推移している。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一般会計については、長引く物価高騰に伴う経常経費の増加等により、令和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年度に上昇していた実質収支額がコロナ禍前と同程度まで減少している。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病院事業会計については、令和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年度から経常損益の悪化が顕著となり、令和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年度から赤字となった。経営改善計画に基づき、早急な経営改善を図る必要がある。</a:t>
          </a:r>
        </a:p>
        <a:p>
          <a:r>
            <a:rPr kumimoji="1" lang="ja-JP" altLang="en-US" sz="1400">
              <a:solidFill>
                <a:sysClr val="windowText" lastClr="000000"/>
              </a:solidFill>
              <a:latin typeface="ＭＳ ゴシック" pitchFamily="49" charset="-128"/>
              <a:ea typeface="ＭＳ ゴシック" pitchFamily="49" charset="-128"/>
            </a:rPr>
            <a:t>　その他の会計については、多少の増減はあるものの横ばい傾向が続いている。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病院事業会計以外の特別会計や企業会計においても、引き続き運営・経営の改善に努めていく。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計画的な地方債の発行や定期償還により、元利償還金は前年度と同程度（前年比</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百万円増）となった。　</a:t>
          </a:r>
        </a:p>
        <a:p>
          <a:r>
            <a:rPr kumimoji="1" lang="ja-JP" altLang="en-US" sz="1400">
              <a:solidFill>
                <a:sysClr val="windowText" lastClr="000000"/>
              </a:solidFill>
              <a:latin typeface="ＭＳ ゴシック" pitchFamily="49" charset="-128"/>
              <a:ea typeface="ＭＳ ゴシック" pitchFamily="49" charset="-128"/>
            </a:rPr>
            <a:t>　算入公債費については、新規発行する場合には基準財政需要額算入率の高い地方債を優先しており、元利償還金における比率は</a:t>
          </a:r>
          <a:r>
            <a:rPr kumimoji="1" lang="en-US" altLang="ja-JP" sz="1400">
              <a:solidFill>
                <a:sysClr val="windowText" lastClr="000000"/>
              </a:solidFill>
              <a:latin typeface="ＭＳ ゴシック" pitchFamily="49" charset="-128"/>
              <a:ea typeface="ＭＳ ゴシック" pitchFamily="49" charset="-128"/>
            </a:rPr>
            <a:t>66.7</a:t>
          </a:r>
          <a:r>
            <a:rPr kumimoji="1" lang="ja-JP" altLang="en-US" sz="1400">
              <a:solidFill>
                <a:sysClr val="windowText" lastClr="000000"/>
              </a:solidFill>
              <a:latin typeface="ＭＳ ゴシック" pitchFamily="49" charset="-128"/>
              <a:ea typeface="ＭＳ ゴシック" pitchFamily="49" charset="-128"/>
            </a:rPr>
            <a:t>％（前年比</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ポイント減）と高水準を維持している。また、元利償還金が増加し算入公債費が減少したことにより、実質公債費比率の分子は増加となった。</a:t>
          </a:r>
        </a:p>
        <a:p>
          <a:r>
            <a:rPr kumimoji="1" lang="ja-JP" altLang="en-US" sz="1400">
              <a:solidFill>
                <a:sysClr val="windowText" lastClr="000000"/>
              </a:solidFill>
              <a:latin typeface="ＭＳ ゴシック" pitchFamily="49" charset="-128"/>
              <a:ea typeface="ＭＳ ゴシック" pitchFamily="49" charset="-128"/>
            </a:rPr>
            <a:t>　今後も財政中期試算に基づいた地方債の発行などにより、実質公債費比率の抑制を図る。</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岐阜県郡上市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将来負担額については、計画的な地方債の償還や公営企業債等繰入見込額の減少などにより、前年度から</a:t>
          </a:r>
          <a:r>
            <a:rPr kumimoji="1" lang="en-US" altLang="ja-JP" sz="1400">
              <a:solidFill>
                <a:sysClr val="windowText" lastClr="000000"/>
              </a:solidFill>
              <a:latin typeface="ＭＳ ゴシック" pitchFamily="49" charset="-128"/>
              <a:ea typeface="ＭＳ ゴシック" pitchFamily="49" charset="-128"/>
            </a:rPr>
            <a:t>31</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千万円減少している。一方、充当可能財源等については、基準財政需要額算入見込額や財政調整基金等の取り崩しによる充当可能基金の減少などにより、前年度から</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千万円減少したが、将来負担額の減少額が充当可能財源等の減少額を上回ったため、将来負担比率の分子は、</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千万円の減少となり、将来負担比率は前年度から</a:t>
          </a:r>
          <a:r>
            <a:rPr kumimoji="1" lang="en-US" altLang="ja-JP" sz="1400">
              <a:solidFill>
                <a:sysClr val="windowText" lastClr="000000"/>
              </a:solidFill>
              <a:latin typeface="ＭＳ ゴシック" pitchFamily="49" charset="-128"/>
              <a:ea typeface="ＭＳ ゴシック" pitchFamily="49" charset="-128"/>
            </a:rPr>
            <a:t>10.1</a:t>
          </a:r>
          <a:r>
            <a:rPr kumimoji="1" lang="ja-JP" altLang="en-US" sz="1400">
              <a:solidFill>
                <a:sysClr val="windowText" lastClr="000000"/>
              </a:solidFill>
              <a:latin typeface="ＭＳ ゴシック" pitchFamily="49" charset="-128"/>
              <a:ea typeface="ＭＳ ゴシック" pitchFamily="49" charset="-128"/>
            </a:rPr>
            <a:t>ポイント改善した。</a:t>
          </a:r>
        </a:p>
        <a:p>
          <a:r>
            <a:rPr kumimoji="1" lang="ja-JP" altLang="en-US" sz="1400">
              <a:solidFill>
                <a:sysClr val="windowText" lastClr="000000"/>
              </a:solidFill>
              <a:latin typeface="ＭＳ ゴシック" pitchFamily="49" charset="-128"/>
              <a:ea typeface="ＭＳ ゴシック" pitchFamily="49" charset="-128"/>
            </a:rPr>
            <a:t>　今後も計画的な地方債発行や基金積立などにより、将来負担額の抑制と充当可能財源の確保に努める。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岐阜県郡上市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百万円、過疎地域活性化基金から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百万円、ふるさと応援基金から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百万円を取り崩した一方、</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千万円、減債基金へ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百万円を積み立てたこと等により、</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・将来を見据えて可能な範囲で積み立てを行い、基金残高の確保に努める。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・ふるさと基金：地域の特性をいかした個性的で魅力あるまちづくりを推進するための事業に充てる。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・鉄道経営対策事業基金：地域公共交通の維持確保を図る。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・地域振興基金：市の一体的な振興整備を推進するための事業に充てる。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・ケーブルテレビ事業整備基金：ケーブルテレビ事業の施設整備に必要な財源に充てる。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・ふるさと応援基金：ふるさと寄附金を財源として実施する事業に充てる。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百万円、過疎地域活性化基金から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百万円、ふるさと応援基金から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百万円を取り崩したこと等により、</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千万円の減少となった。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・地域振興基金：一体的な振興整備を推進するため、主に地域振興に資する事業に活用する。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・ふるさと応援基金：ふるさと寄附金が増加傾向にあることから、基金へ積み立てて寄附の目的に応じた事業に活用する。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・ケーブルテレビ事業整備基金：ケーブルテレビ関連の施設整備（地方債元利償還金含む）のための事業に活用する。</a:t>
          </a: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・実質収支見込みをもとに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千万円を積み立てたことにより増加となった。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・豪雪や災害復旧など不測の事態への備えとして財源の確保や経費節減を図り、可能な範囲での積み立てを行うことで</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基金残高の確保に努める。</a:t>
          </a: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億円を取り崩して以降、基金運用益の積み立てによる微増が続いていたが、</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年度以降、普通交付税（臨時財政対策費償還基金費）を積み立てており、増加傾向にある。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百万円を積み立てたことにより増加となった。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・今後の財政状況の変動に備え、基金運用益の積み立てに加え必要に応じて基金残高の確保に努める。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52FBAB61-169A-4DAE-A08A-5B6C377F0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CA734082-3CF2-477E-856E-CF64022E4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48CB0868-5052-4635-B0CF-17B9C65689F9}"/>
            </a:ext>
          </a:extLst>
        </xdr:cNvPr>
        <xdr:cNvSpPr/>
      </xdr:nvSpPr>
      <xdr:spPr>
        <a:xfrm>
          <a:off x="353060" y="66040"/>
          <a:ext cx="10972165" cy="629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7E468453-FA3D-44EE-8A56-69D52E646872}"/>
            </a:ext>
          </a:extLst>
        </xdr:cNvPr>
        <xdr:cNvSpPr/>
      </xdr:nvSpPr>
      <xdr:spPr>
        <a:xfrm>
          <a:off x="14791055" y="190500"/>
          <a:ext cx="3421380" cy="553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A78025AB-68AE-4A26-B3ED-6534814F14A2}"/>
            </a:ext>
          </a:extLst>
        </xdr:cNvPr>
        <xdr:cNvSpPr/>
      </xdr:nvSpPr>
      <xdr:spPr>
        <a:xfrm>
          <a:off x="14792325" y="218440"/>
          <a:ext cx="3403600" cy="5035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DC2557F5-AE64-4F4E-B61B-D342925CC52C}"/>
            </a:ext>
          </a:extLst>
        </xdr:cNvPr>
        <xdr:cNvSpPr/>
      </xdr:nvSpPr>
      <xdr:spPr>
        <a:xfrm>
          <a:off x="14820265" y="238760"/>
          <a:ext cx="334391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67849554-68E8-41C9-8A48-290B46226397}"/>
            </a:ext>
          </a:extLst>
        </xdr:cNvPr>
        <xdr:cNvSpPr/>
      </xdr:nvSpPr>
      <xdr:spPr>
        <a:xfrm>
          <a:off x="12353925" y="190500"/>
          <a:ext cx="2306320" cy="553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FEBC1DBD-D472-41E1-B5F0-771A2C6A4655}"/>
            </a:ext>
          </a:extLst>
        </xdr:cNvPr>
        <xdr:cNvSpPr/>
      </xdr:nvSpPr>
      <xdr:spPr>
        <a:xfrm>
          <a:off x="12381865" y="218440"/>
          <a:ext cx="2256790" cy="5035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650C7E93-3C79-4F65-8C00-124007974972}"/>
            </a:ext>
          </a:extLst>
        </xdr:cNvPr>
        <xdr:cNvSpPr/>
      </xdr:nvSpPr>
      <xdr:spPr>
        <a:xfrm>
          <a:off x="12403455" y="238760"/>
          <a:ext cx="2227580"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4A98F393-036E-4D28-A12E-2A01BDA2A20D}"/>
            </a:ext>
          </a:extLst>
        </xdr:cNvPr>
        <xdr:cNvSpPr/>
      </xdr:nvSpPr>
      <xdr:spPr>
        <a:xfrm>
          <a:off x="434340" y="882015"/>
          <a:ext cx="8744585" cy="17195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116ABB1B-EC19-4297-A0E5-225FB8D4815A}"/>
            </a:ext>
          </a:extLst>
        </xdr:cNvPr>
        <xdr:cNvSpPr/>
      </xdr:nvSpPr>
      <xdr:spPr>
        <a:xfrm>
          <a:off x="554355" y="908685"/>
          <a:ext cx="1195070" cy="1659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868934BC-EC01-4026-BED2-33BAAD20CF6C}"/>
            </a:ext>
          </a:extLst>
        </xdr:cNvPr>
        <xdr:cNvSpPr/>
      </xdr:nvSpPr>
      <xdr:spPr>
        <a:xfrm>
          <a:off x="1710055" y="908685"/>
          <a:ext cx="1155700" cy="1659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EE1B5A95-6E02-4487-91F5-E128BB5C90A1}"/>
            </a:ext>
          </a:extLst>
        </xdr:cNvPr>
        <xdr:cNvSpPr/>
      </xdr:nvSpPr>
      <xdr:spPr>
        <a:xfrm>
          <a:off x="2865755" y="908685"/>
          <a:ext cx="1320800" cy="1659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DB7C5688-83E8-455F-B833-8B27A85DD8D4}"/>
            </a:ext>
          </a:extLst>
        </xdr:cNvPr>
        <xdr:cNvSpPr/>
      </xdr:nvSpPr>
      <xdr:spPr>
        <a:xfrm>
          <a:off x="4186555" y="930275"/>
          <a:ext cx="175641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33C6541C-5725-41A6-88F2-AD3187EF2684}"/>
            </a:ext>
          </a:extLst>
        </xdr:cNvPr>
        <xdr:cNvSpPr/>
      </xdr:nvSpPr>
      <xdr:spPr>
        <a:xfrm>
          <a:off x="5942965" y="930275"/>
          <a:ext cx="108966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AA8880E5-B0D6-461D-B50E-5CDBFAEC4B6A}"/>
            </a:ext>
          </a:extLst>
        </xdr:cNvPr>
        <xdr:cNvSpPr/>
      </xdr:nvSpPr>
      <xdr:spPr>
        <a:xfrm>
          <a:off x="7098665" y="941705"/>
          <a:ext cx="55499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08F85EE4-4334-4382-A8E0-916302E46C37}"/>
            </a:ext>
          </a:extLst>
        </xdr:cNvPr>
        <xdr:cNvSpPr/>
      </xdr:nvSpPr>
      <xdr:spPr>
        <a:xfrm>
          <a:off x="4186555" y="1678305"/>
          <a:ext cx="175641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2BE56D7C-DD30-4E7F-A349-C83E6DF1CE5C}"/>
            </a:ext>
          </a:extLst>
        </xdr:cNvPr>
        <xdr:cNvSpPr/>
      </xdr:nvSpPr>
      <xdr:spPr>
        <a:xfrm>
          <a:off x="6002655" y="1678305"/>
          <a:ext cx="317627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9E902DC8-383D-4A69-B7FB-BE4377BE5EA0}"/>
            </a:ext>
          </a:extLst>
        </xdr:cNvPr>
        <xdr:cNvSpPr/>
      </xdr:nvSpPr>
      <xdr:spPr>
        <a:xfrm>
          <a:off x="9623425" y="882015"/>
          <a:ext cx="1320800" cy="122936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331D506F-18C3-4FF5-A6D9-56314BB198E2}"/>
            </a:ext>
          </a:extLst>
        </xdr:cNvPr>
        <xdr:cNvSpPr/>
      </xdr:nvSpPr>
      <xdr:spPr>
        <a:xfrm>
          <a:off x="9840595" y="941705"/>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432518E6-C69C-43FF-8F71-2171813CAA75}"/>
            </a:ext>
          </a:extLst>
        </xdr:cNvPr>
        <xdr:cNvSpPr/>
      </xdr:nvSpPr>
      <xdr:spPr>
        <a:xfrm>
          <a:off x="9840595" y="1204595"/>
          <a:ext cx="1155700" cy="500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DD650662-8D04-4B2D-B888-9DF4B7D616CE}"/>
            </a:ext>
          </a:extLst>
        </xdr:cNvPr>
        <xdr:cNvSpPr/>
      </xdr:nvSpPr>
      <xdr:spPr>
        <a:xfrm>
          <a:off x="9840595" y="1534795"/>
          <a:ext cx="1275080" cy="6261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76A2360-1E57-42A7-A417-A89E119B424E}"/>
            </a:ext>
          </a:extLst>
        </xdr:cNvPr>
        <xdr:cNvCxnSpPr/>
      </xdr:nvCxnSpPr>
      <xdr:spPr>
        <a:xfrm flipH="1">
          <a:off x="9680575" y="10344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8E9CD786-F890-4C3F-8195-FEDB269EB5E7}"/>
            </a:ext>
          </a:extLst>
        </xdr:cNvPr>
        <xdr:cNvSpPr/>
      </xdr:nvSpPr>
      <xdr:spPr>
        <a:xfrm>
          <a:off x="9737090" y="9963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F3ADF274-57CF-4826-B67E-2774DBB94AA0}"/>
            </a:ext>
          </a:extLst>
        </xdr:cNvPr>
        <xdr:cNvSpPr/>
      </xdr:nvSpPr>
      <xdr:spPr>
        <a:xfrm>
          <a:off x="9737090" y="12922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5D0C50C-36D5-4203-95A8-3E10D7EB85C5}"/>
            </a:ext>
          </a:extLst>
        </xdr:cNvPr>
        <xdr:cNvCxnSpPr/>
      </xdr:nvCxnSpPr>
      <xdr:spPr>
        <a:xfrm>
          <a:off x="9781540" y="15347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FD01C5E-2AFA-45DC-912E-49A1E1D4C9FD}"/>
            </a:ext>
          </a:extLst>
        </xdr:cNvPr>
        <xdr:cNvCxnSpPr/>
      </xdr:nvCxnSpPr>
      <xdr:spPr>
        <a:xfrm>
          <a:off x="9702165" y="1534795"/>
          <a:ext cx="1435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0473954-C209-4E3A-B4CA-67DA49778348}"/>
            </a:ext>
          </a:extLst>
        </xdr:cNvPr>
        <xdr:cNvCxnSpPr/>
      </xdr:nvCxnSpPr>
      <xdr:spPr>
        <a:xfrm flipV="1">
          <a:off x="9781540" y="176784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0D0CAF8-0456-491E-9AB8-089E83A6D219}"/>
            </a:ext>
          </a:extLst>
        </xdr:cNvPr>
        <xdr:cNvCxnSpPr/>
      </xdr:nvCxnSpPr>
      <xdr:spPr>
        <a:xfrm>
          <a:off x="9702165" y="1903095"/>
          <a:ext cx="1435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8A88E716-1443-448E-9FBF-1CD349285273}"/>
            </a:ext>
          </a:extLst>
        </xdr:cNvPr>
        <xdr:cNvSpPr txBox="1"/>
      </xdr:nvSpPr>
      <xdr:spPr>
        <a:xfrm>
          <a:off x="419100" y="26955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AF57B6E8-848D-4178-BBA1-CF3E3B37D53E}"/>
            </a:ext>
          </a:extLst>
        </xdr:cNvPr>
        <xdr:cNvSpPr txBox="1"/>
      </xdr:nvSpPr>
      <xdr:spPr>
        <a:xfrm>
          <a:off x="419100" y="29317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CF6FC42A-0316-4109-81F9-D3943B264CB8}"/>
            </a:ext>
          </a:extLst>
        </xdr:cNvPr>
        <xdr:cNvSpPr txBox="1"/>
      </xdr:nvSpPr>
      <xdr:spPr>
        <a:xfrm>
          <a:off x="419100" y="31591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E3A5A308-0C80-4672-B039-652CD8FF8824}"/>
            </a:ext>
          </a:extLst>
        </xdr:cNvPr>
        <xdr:cNvSpPr txBox="1"/>
      </xdr:nvSpPr>
      <xdr:spPr>
        <a:xfrm>
          <a:off x="419100" y="33940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4CE6D2FB-4F3F-4CBB-818C-D7AC593D018F}"/>
            </a:ext>
          </a:extLst>
        </xdr:cNvPr>
        <xdr:cNvSpPr txBox="1"/>
      </xdr:nvSpPr>
      <xdr:spPr>
        <a:xfrm>
          <a:off x="419100" y="36302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C6EB2C66-CBCD-43ED-91B3-C0464890C800}"/>
            </a:ext>
          </a:extLst>
        </xdr:cNvPr>
        <xdr:cNvSpPr/>
      </xdr:nvSpPr>
      <xdr:spPr>
        <a:xfrm>
          <a:off x="1116965" y="4130675"/>
          <a:ext cx="3680460" cy="3124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1A6071B0-39C2-471F-BDA5-CA491CF43C60}"/>
            </a:ext>
          </a:extLst>
        </xdr:cNvPr>
        <xdr:cNvSpPr/>
      </xdr:nvSpPr>
      <xdr:spPr>
        <a:xfrm>
          <a:off x="1751824" y="4493197"/>
          <a:ext cx="1489991" cy="2617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399761FF-D7D3-4DAB-8C0A-07C211561857}"/>
            </a:ext>
          </a:extLst>
        </xdr:cNvPr>
        <xdr:cNvSpPr/>
      </xdr:nvSpPr>
      <xdr:spPr>
        <a:xfrm>
          <a:off x="3343904" y="4480336"/>
          <a:ext cx="723911" cy="2950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909C2E01-622E-45D7-8E46-330F15B547C7}"/>
            </a:ext>
          </a:extLst>
        </xdr:cNvPr>
        <xdr:cNvSpPr/>
      </xdr:nvSpPr>
      <xdr:spPr>
        <a:xfrm>
          <a:off x="474916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F50F2E00-FDB5-4055-B271-F65BC8D1086E}"/>
            </a:ext>
          </a:extLst>
        </xdr:cNvPr>
        <xdr:cNvSpPr/>
      </xdr:nvSpPr>
      <xdr:spPr>
        <a:xfrm>
          <a:off x="474916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A931303C-19AE-4764-9455-FF5DF97881A3}"/>
            </a:ext>
          </a:extLst>
        </xdr:cNvPr>
        <xdr:cNvSpPr/>
      </xdr:nvSpPr>
      <xdr:spPr>
        <a:xfrm>
          <a:off x="606996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51CF49E7-05C9-46B3-B11A-5F0E7EA764E2}"/>
            </a:ext>
          </a:extLst>
        </xdr:cNvPr>
        <xdr:cNvSpPr/>
      </xdr:nvSpPr>
      <xdr:spPr>
        <a:xfrm>
          <a:off x="606996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F66ECF5D-5084-454F-A1EF-ACB4AFEAEDFC}"/>
            </a:ext>
          </a:extLst>
        </xdr:cNvPr>
        <xdr:cNvSpPr/>
      </xdr:nvSpPr>
      <xdr:spPr>
        <a:xfrm>
          <a:off x="751522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CEB8ACEA-728D-440F-8CAA-449C1F0BFE61}"/>
            </a:ext>
          </a:extLst>
        </xdr:cNvPr>
        <xdr:cNvSpPr/>
      </xdr:nvSpPr>
      <xdr:spPr>
        <a:xfrm>
          <a:off x="751522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B291333F-0121-4C8D-9843-C97479588619}"/>
            </a:ext>
          </a:extLst>
        </xdr:cNvPr>
        <xdr:cNvSpPr/>
      </xdr:nvSpPr>
      <xdr:spPr>
        <a:xfrm>
          <a:off x="1116965" y="4811395"/>
          <a:ext cx="3680460" cy="207899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D2F453DD-CBB0-44F2-940E-75C307676BE1}"/>
            </a:ext>
          </a:extLst>
        </xdr:cNvPr>
        <xdr:cNvSpPr/>
      </xdr:nvSpPr>
      <xdr:spPr>
        <a:xfrm>
          <a:off x="5038725" y="4811395"/>
          <a:ext cx="4127500"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C85A7172-28F9-475C-A751-7911CE31FD4A}"/>
            </a:ext>
          </a:extLst>
        </xdr:cNvPr>
        <xdr:cNvSpPr/>
      </xdr:nvSpPr>
      <xdr:spPr>
        <a:xfrm>
          <a:off x="5038725" y="4871085"/>
          <a:ext cx="39624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75EF04BC-AE19-4AFD-9014-65B8D02D9473}"/>
            </a:ext>
          </a:extLst>
        </xdr:cNvPr>
        <xdr:cNvSpPr txBox="1"/>
      </xdr:nvSpPr>
      <xdr:spPr>
        <a:xfrm>
          <a:off x="5089525" y="5086985"/>
          <a:ext cx="3952240" cy="171704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有形固定資産減価償却率は類似団体より低い水準となっている。これは、地方債を活用した道路等インフラ資産及び比較的大きな公共施設の整備を推進してきたことによるものである。</a:t>
          </a:r>
          <a:endParaRPr lang="ja-JP" altLang="ja-JP">
            <a:effectLst/>
          </a:endParaRPr>
        </a:p>
        <a:p>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今後も公共施設等総合管理計画に沿った施設の集約化・複合化に努める。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B4E43974-0E3C-41C9-9E39-35EB5D1DF2C2}"/>
            </a:ext>
          </a:extLst>
        </xdr:cNvPr>
        <xdr:cNvSpPr txBox="1"/>
      </xdr:nvSpPr>
      <xdr:spPr>
        <a:xfrm>
          <a:off x="1091565" y="46247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DF89671-E373-4CAB-9FD3-BC3A5023E624}"/>
            </a:ext>
          </a:extLst>
        </xdr:cNvPr>
        <xdr:cNvCxnSpPr/>
      </xdr:nvCxnSpPr>
      <xdr:spPr>
        <a:xfrm>
          <a:off x="1116965" y="6890385"/>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1" name="テキスト ボックス 50">
          <a:extLst>
            <a:ext uri="{FF2B5EF4-FFF2-40B4-BE49-F238E27FC236}">
              <a16:creationId xmlns:a16="http://schemas.microsoft.com/office/drawing/2014/main" id="{12EDC497-E151-40C4-977B-C1AAFFE5D960}"/>
            </a:ext>
          </a:extLst>
        </xdr:cNvPr>
        <xdr:cNvSpPr txBox="1"/>
      </xdr:nvSpPr>
      <xdr:spPr>
        <a:xfrm>
          <a:off x="715166" y="67991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F09A19AF-FA6E-4699-8235-486DACCAFEA2}"/>
            </a:ext>
          </a:extLst>
        </xdr:cNvPr>
        <xdr:cNvCxnSpPr/>
      </xdr:nvCxnSpPr>
      <xdr:spPr>
        <a:xfrm>
          <a:off x="1116965" y="6592117"/>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textlink="">
      <xdr:nvSpPr>
        <xdr:cNvPr id="53" name="テキスト ボックス 52">
          <a:extLst>
            <a:ext uri="{FF2B5EF4-FFF2-40B4-BE49-F238E27FC236}">
              <a16:creationId xmlns:a16="http://schemas.microsoft.com/office/drawing/2014/main" id="{8FAF7A00-E5CA-4321-ABAE-54DA69E89936}"/>
            </a:ext>
          </a:extLst>
        </xdr:cNvPr>
        <xdr:cNvSpPr txBox="1"/>
      </xdr:nvSpPr>
      <xdr:spPr>
        <a:xfrm>
          <a:off x="765191" y="65046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01E8749-7E49-4C7D-A1FA-A0CB1565697E}"/>
            </a:ext>
          </a:extLst>
        </xdr:cNvPr>
        <xdr:cNvCxnSpPr/>
      </xdr:nvCxnSpPr>
      <xdr:spPr>
        <a:xfrm>
          <a:off x="1116965" y="6296388"/>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textlink="">
      <xdr:nvSpPr>
        <xdr:cNvPr id="55" name="テキスト ボックス 54">
          <a:extLst>
            <a:ext uri="{FF2B5EF4-FFF2-40B4-BE49-F238E27FC236}">
              <a16:creationId xmlns:a16="http://schemas.microsoft.com/office/drawing/2014/main" id="{C5D6F592-53E3-4691-A8C9-92C92D3FC988}"/>
            </a:ext>
          </a:extLst>
        </xdr:cNvPr>
        <xdr:cNvSpPr txBox="1"/>
      </xdr:nvSpPr>
      <xdr:spPr>
        <a:xfrm>
          <a:off x="765191" y="62089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0F8F9F7-0E24-449E-959F-0846DF83AED9}"/>
            </a:ext>
          </a:extLst>
        </xdr:cNvPr>
        <xdr:cNvCxnSpPr/>
      </xdr:nvCxnSpPr>
      <xdr:spPr>
        <a:xfrm>
          <a:off x="1116965" y="6001929"/>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textlink="">
      <xdr:nvSpPr>
        <xdr:cNvPr id="57" name="テキスト ボックス 56">
          <a:extLst>
            <a:ext uri="{FF2B5EF4-FFF2-40B4-BE49-F238E27FC236}">
              <a16:creationId xmlns:a16="http://schemas.microsoft.com/office/drawing/2014/main" id="{663E5229-7A57-4E52-9E39-D8390646FBE6}"/>
            </a:ext>
          </a:extLst>
        </xdr:cNvPr>
        <xdr:cNvSpPr txBox="1"/>
      </xdr:nvSpPr>
      <xdr:spPr>
        <a:xfrm>
          <a:off x="765191" y="590431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D3BE5C6E-123D-4FBC-BE2D-624181EC7CDB}"/>
            </a:ext>
          </a:extLst>
        </xdr:cNvPr>
        <xdr:cNvCxnSpPr/>
      </xdr:nvCxnSpPr>
      <xdr:spPr>
        <a:xfrm>
          <a:off x="1116965" y="5706201"/>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textlink="">
      <xdr:nvSpPr>
        <xdr:cNvPr id="59" name="テキスト ボックス 58">
          <a:extLst>
            <a:ext uri="{FF2B5EF4-FFF2-40B4-BE49-F238E27FC236}">
              <a16:creationId xmlns:a16="http://schemas.microsoft.com/office/drawing/2014/main" id="{AFF3E0A4-41C0-4BA4-B78A-2260212DB981}"/>
            </a:ext>
          </a:extLst>
        </xdr:cNvPr>
        <xdr:cNvSpPr txBox="1"/>
      </xdr:nvSpPr>
      <xdr:spPr>
        <a:xfrm>
          <a:off x="765191" y="56098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EA6C1622-7FE3-4424-B19D-541ADEBDE31C}"/>
            </a:ext>
          </a:extLst>
        </xdr:cNvPr>
        <xdr:cNvCxnSpPr/>
      </xdr:nvCxnSpPr>
      <xdr:spPr>
        <a:xfrm>
          <a:off x="1116965" y="5405392"/>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textlink="">
      <xdr:nvSpPr>
        <xdr:cNvPr id="61" name="テキスト ボックス 60">
          <a:extLst>
            <a:ext uri="{FF2B5EF4-FFF2-40B4-BE49-F238E27FC236}">
              <a16:creationId xmlns:a16="http://schemas.microsoft.com/office/drawing/2014/main" id="{5C792639-26DF-46E2-B42A-50B12ED6956E}"/>
            </a:ext>
          </a:extLst>
        </xdr:cNvPr>
        <xdr:cNvSpPr txBox="1"/>
      </xdr:nvSpPr>
      <xdr:spPr>
        <a:xfrm>
          <a:off x="765191" y="53141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8805EB1-22B2-4BEC-B0F5-DE16E5626C13}"/>
            </a:ext>
          </a:extLst>
        </xdr:cNvPr>
        <xdr:cNvCxnSpPr/>
      </xdr:nvCxnSpPr>
      <xdr:spPr>
        <a:xfrm>
          <a:off x="1116965" y="5107123"/>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textlink="">
      <xdr:nvSpPr>
        <xdr:cNvPr id="63" name="テキスト ボックス 62">
          <a:extLst>
            <a:ext uri="{FF2B5EF4-FFF2-40B4-BE49-F238E27FC236}">
              <a16:creationId xmlns:a16="http://schemas.microsoft.com/office/drawing/2014/main" id="{2D007C6D-CC0E-4103-ABD4-9193F7B63E0A}"/>
            </a:ext>
          </a:extLst>
        </xdr:cNvPr>
        <xdr:cNvSpPr txBox="1"/>
      </xdr:nvSpPr>
      <xdr:spPr>
        <a:xfrm>
          <a:off x="765191" y="5019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5BB9EFE-B0F5-4011-AA52-A9C8103BDF34}"/>
            </a:ext>
          </a:extLst>
        </xdr:cNvPr>
        <xdr:cNvCxnSpPr/>
      </xdr:nvCxnSpPr>
      <xdr:spPr>
        <a:xfrm>
          <a:off x="1116965" y="4811395"/>
          <a:ext cx="36804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5" name="テキスト ボックス 64">
          <a:extLst>
            <a:ext uri="{FF2B5EF4-FFF2-40B4-BE49-F238E27FC236}">
              <a16:creationId xmlns:a16="http://schemas.microsoft.com/office/drawing/2014/main" id="{A1FAC668-21F9-4BC2-9818-EEA0986AEAD8}"/>
            </a:ext>
          </a:extLst>
        </xdr:cNvPr>
        <xdr:cNvSpPr txBox="1"/>
      </xdr:nvSpPr>
      <xdr:spPr>
        <a:xfrm>
          <a:off x="765191" y="47239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6" name="有形固定資産減価償却率グラフ枠">
          <a:extLst>
            <a:ext uri="{FF2B5EF4-FFF2-40B4-BE49-F238E27FC236}">
              <a16:creationId xmlns:a16="http://schemas.microsoft.com/office/drawing/2014/main" id="{EE739A0F-5A06-45DA-A15E-D12D9BB3F15D}"/>
            </a:ext>
          </a:extLst>
        </xdr:cNvPr>
        <xdr:cNvSpPr/>
      </xdr:nvSpPr>
      <xdr:spPr>
        <a:xfrm>
          <a:off x="1116965" y="4811395"/>
          <a:ext cx="3680460" cy="207899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E5BE1C88-4B48-4DA6-82DE-E4BE4EF09082}"/>
            </a:ext>
          </a:extLst>
        </xdr:cNvPr>
        <xdr:cNvCxnSpPr/>
      </xdr:nvCxnSpPr>
      <xdr:spPr>
        <a:xfrm flipV="1">
          <a:off x="4146550" y="5202011"/>
          <a:ext cx="1270" cy="1345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textlink="">
      <xdr:nvSpPr>
        <xdr:cNvPr id="68" name="有形固定資産減価償却率最小値テキスト">
          <a:extLst>
            <a:ext uri="{FF2B5EF4-FFF2-40B4-BE49-F238E27FC236}">
              <a16:creationId xmlns:a16="http://schemas.microsoft.com/office/drawing/2014/main" id="{53573985-B1C2-447D-BE94-287C91AE4E97}"/>
            </a:ext>
          </a:extLst>
        </xdr:cNvPr>
        <xdr:cNvSpPr txBox="1"/>
      </xdr:nvSpPr>
      <xdr:spPr>
        <a:xfrm>
          <a:off x="4203065" y="6550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237BB482-AFA7-4E2F-BE1D-747CB4925BEC}"/>
            </a:ext>
          </a:extLst>
        </xdr:cNvPr>
        <xdr:cNvCxnSpPr/>
      </xdr:nvCxnSpPr>
      <xdr:spPr>
        <a:xfrm>
          <a:off x="4060825" y="6547848"/>
          <a:ext cx="1676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textlink="">
      <xdr:nvSpPr>
        <xdr:cNvPr id="70" name="有形固定資産減価償却率最大値テキスト">
          <a:extLst>
            <a:ext uri="{FF2B5EF4-FFF2-40B4-BE49-F238E27FC236}">
              <a16:creationId xmlns:a16="http://schemas.microsoft.com/office/drawing/2014/main" id="{01B903D6-F957-4F87-AFFC-349AA3A72B2F}"/>
            </a:ext>
          </a:extLst>
        </xdr:cNvPr>
        <xdr:cNvSpPr txBox="1"/>
      </xdr:nvSpPr>
      <xdr:spPr>
        <a:xfrm>
          <a:off x="4203065" y="4986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E5125326-9096-4706-A113-AB9F9D0DC528}"/>
            </a:ext>
          </a:extLst>
        </xdr:cNvPr>
        <xdr:cNvCxnSpPr/>
      </xdr:nvCxnSpPr>
      <xdr:spPr>
        <a:xfrm>
          <a:off x="4060825" y="5202011"/>
          <a:ext cx="1676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textlink="">
      <xdr:nvSpPr>
        <xdr:cNvPr id="72" name="有形固定資産減価償却率平均値テキスト">
          <a:extLst>
            <a:ext uri="{FF2B5EF4-FFF2-40B4-BE49-F238E27FC236}">
              <a16:creationId xmlns:a16="http://schemas.microsoft.com/office/drawing/2014/main" id="{2F592BC3-B1FF-4923-889B-54621E1D8FA3}"/>
            </a:ext>
          </a:extLst>
        </xdr:cNvPr>
        <xdr:cNvSpPr txBox="1"/>
      </xdr:nvSpPr>
      <xdr:spPr>
        <a:xfrm>
          <a:off x="4203065" y="5877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textlink="">
      <xdr:nvSpPr>
        <xdr:cNvPr id="73" name="フローチャート: 判断 72">
          <a:extLst>
            <a:ext uri="{FF2B5EF4-FFF2-40B4-BE49-F238E27FC236}">
              <a16:creationId xmlns:a16="http://schemas.microsoft.com/office/drawing/2014/main" id="{15D3336B-E8D8-4B83-81DB-0DD6A7B0CC2B}"/>
            </a:ext>
          </a:extLst>
        </xdr:cNvPr>
        <xdr:cNvSpPr/>
      </xdr:nvSpPr>
      <xdr:spPr>
        <a:xfrm>
          <a:off x="4098925" y="589506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textlink="">
      <xdr:nvSpPr>
        <xdr:cNvPr id="74" name="フローチャート: 判断 73">
          <a:extLst>
            <a:ext uri="{FF2B5EF4-FFF2-40B4-BE49-F238E27FC236}">
              <a16:creationId xmlns:a16="http://schemas.microsoft.com/office/drawing/2014/main" id="{CF0F8CE0-FCB2-4CE2-8FB6-FFA4795B0A86}"/>
            </a:ext>
          </a:extLst>
        </xdr:cNvPr>
        <xdr:cNvSpPr/>
      </xdr:nvSpPr>
      <xdr:spPr>
        <a:xfrm>
          <a:off x="3488055" y="5858056"/>
          <a:ext cx="774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textlink="">
      <xdr:nvSpPr>
        <xdr:cNvPr id="75" name="フローチャート: 判断 74">
          <a:extLst>
            <a:ext uri="{FF2B5EF4-FFF2-40B4-BE49-F238E27FC236}">
              <a16:creationId xmlns:a16="http://schemas.microsoft.com/office/drawing/2014/main" id="{AEB58CAA-FE58-4D5B-BD74-5BD29B9A8953}"/>
            </a:ext>
          </a:extLst>
        </xdr:cNvPr>
        <xdr:cNvSpPr/>
      </xdr:nvSpPr>
      <xdr:spPr>
        <a:xfrm>
          <a:off x="2827655" y="5809978"/>
          <a:ext cx="774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textlink="">
      <xdr:nvSpPr>
        <xdr:cNvPr id="76" name="フローチャート: 判断 75">
          <a:extLst>
            <a:ext uri="{FF2B5EF4-FFF2-40B4-BE49-F238E27FC236}">
              <a16:creationId xmlns:a16="http://schemas.microsoft.com/office/drawing/2014/main" id="{131DCD2A-AE9D-4AC2-9C8F-59162E805FE2}"/>
            </a:ext>
          </a:extLst>
        </xdr:cNvPr>
        <xdr:cNvSpPr/>
      </xdr:nvSpPr>
      <xdr:spPr>
        <a:xfrm>
          <a:off x="2167255" y="5743938"/>
          <a:ext cx="7747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textlink="">
      <xdr:nvSpPr>
        <xdr:cNvPr id="77" name="フローチャート: 判断 76">
          <a:extLst>
            <a:ext uri="{FF2B5EF4-FFF2-40B4-BE49-F238E27FC236}">
              <a16:creationId xmlns:a16="http://schemas.microsoft.com/office/drawing/2014/main" id="{273C4FE0-B515-4C09-B586-C2A3F808AF1D}"/>
            </a:ext>
          </a:extLst>
        </xdr:cNvPr>
        <xdr:cNvSpPr/>
      </xdr:nvSpPr>
      <xdr:spPr>
        <a:xfrm>
          <a:off x="1506855" y="5715817"/>
          <a:ext cx="774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8" name="テキスト ボックス 77">
          <a:extLst>
            <a:ext uri="{FF2B5EF4-FFF2-40B4-BE49-F238E27FC236}">
              <a16:creationId xmlns:a16="http://schemas.microsoft.com/office/drawing/2014/main" id="{FC066B73-7B9C-45DE-B2A2-655B1FFEADE6}"/>
            </a:ext>
          </a:extLst>
        </xdr:cNvPr>
        <xdr:cNvSpPr txBox="1"/>
      </xdr:nvSpPr>
      <xdr:spPr>
        <a:xfrm>
          <a:off x="399986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9" name="テキスト ボックス 78">
          <a:extLst>
            <a:ext uri="{FF2B5EF4-FFF2-40B4-BE49-F238E27FC236}">
              <a16:creationId xmlns:a16="http://schemas.microsoft.com/office/drawing/2014/main" id="{C2260300-2CCD-4F44-8C9D-C21FB6C694B8}"/>
            </a:ext>
          </a:extLst>
        </xdr:cNvPr>
        <xdr:cNvSpPr txBox="1"/>
      </xdr:nvSpPr>
      <xdr:spPr>
        <a:xfrm>
          <a:off x="33877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0" name="テキスト ボックス 79">
          <a:extLst>
            <a:ext uri="{FF2B5EF4-FFF2-40B4-BE49-F238E27FC236}">
              <a16:creationId xmlns:a16="http://schemas.microsoft.com/office/drawing/2014/main" id="{46C7E836-92F2-4114-85CC-617BAB64A079}"/>
            </a:ext>
          </a:extLst>
        </xdr:cNvPr>
        <xdr:cNvSpPr txBox="1"/>
      </xdr:nvSpPr>
      <xdr:spPr>
        <a:xfrm>
          <a:off x="27273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1" name="テキスト ボックス 80">
          <a:extLst>
            <a:ext uri="{FF2B5EF4-FFF2-40B4-BE49-F238E27FC236}">
              <a16:creationId xmlns:a16="http://schemas.microsoft.com/office/drawing/2014/main" id="{7B1AEB13-47C4-471A-9314-40B499800AD5}"/>
            </a:ext>
          </a:extLst>
        </xdr:cNvPr>
        <xdr:cNvSpPr txBox="1"/>
      </xdr:nvSpPr>
      <xdr:spPr>
        <a:xfrm>
          <a:off x="20669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2" name="テキスト ボックス 81">
          <a:extLst>
            <a:ext uri="{FF2B5EF4-FFF2-40B4-BE49-F238E27FC236}">
              <a16:creationId xmlns:a16="http://schemas.microsoft.com/office/drawing/2014/main" id="{BE2AA121-9682-4A34-8D2C-D86D7E91FAE4}"/>
            </a:ext>
          </a:extLst>
        </xdr:cNvPr>
        <xdr:cNvSpPr txBox="1"/>
      </xdr:nvSpPr>
      <xdr:spPr>
        <a:xfrm>
          <a:off x="14065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textlink="">
      <xdr:nvSpPr>
        <xdr:cNvPr id="83" name="楕円 82">
          <a:extLst>
            <a:ext uri="{FF2B5EF4-FFF2-40B4-BE49-F238E27FC236}">
              <a16:creationId xmlns:a16="http://schemas.microsoft.com/office/drawing/2014/main" id="{84188C25-3B17-4B81-8EE9-401BDE468A9D}"/>
            </a:ext>
          </a:extLst>
        </xdr:cNvPr>
        <xdr:cNvSpPr/>
      </xdr:nvSpPr>
      <xdr:spPr>
        <a:xfrm>
          <a:off x="4098925" y="5735955"/>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textlink="">
      <xdr:nvSpPr>
        <xdr:cNvPr id="84" name="有形固定資産減価償却率該当値テキスト">
          <a:extLst>
            <a:ext uri="{FF2B5EF4-FFF2-40B4-BE49-F238E27FC236}">
              <a16:creationId xmlns:a16="http://schemas.microsoft.com/office/drawing/2014/main" id="{85B379FF-3EB0-49EE-B7CB-32677BCAB41B}"/>
            </a:ext>
          </a:extLst>
        </xdr:cNvPr>
        <xdr:cNvSpPr txBox="1"/>
      </xdr:nvSpPr>
      <xdr:spPr>
        <a:xfrm>
          <a:off x="4203065" y="5596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textlink="">
      <xdr:nvSpPr>
        <xdr:cNvPr id="85" name="楕円 84">
          <a:extLst>
            <a:ext uri="{FF2B5EF4-FFF2-40B4-BE49-F238E27FC236}">
              <a16:creationId xmlns:a16="http://schemas.microsoft.com/office/drawing/2014/main" id="{454C549A-23C5-4E50-88E5-69A1AB93B20A}"/>
            </a:ext>
          </a:extLst>
        </xdr:cNvPr>
        <xdr:cNvSpPr/>
      </xdr:nvSpPr>
      <xdr:spPr>
        <a:xfrm>
          <a:off x="3488055" y="5688602"/>
          <a:ext cx="774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272</xdr:rowOff>
    </xdr:from>
    <xdr:to>
      <xdr:col>23</xdr:col>
      <xdr:colOff>85725</xdr:colOff>
      <xdr:row>30</xdr:row>
      <xdr:rowOff>52705</xdr:rowOff>
    </xdr:to>
    <xdr:cxnSp macro="">
      <xdr:nvCxnSpPr>
        <xdr:cNvPr id="86" name="直線コネクタ 85">
          <a:extLst>
            <a:ext uri="{FF2B5EF4-FFF2-40B4-BE49-F238E27FC236}">
              <a16:creationId xmlns:a16="http://schemas.microsoft.com/office/drawing/2014/main" id="{1E88D777-E419-4D93-8629-8F5068DA1E8E}"/>
            </a:ext>
          </a:extLst>
        </xdr:cNvPr>
        <xdr:cNvCxnSpPr/>
      </xdr:nvCxnSpPr>
      <xdr:spPr>
        <a:xfrm>
          <a:off x="3542665" y="5734322"/>
          <a:ext cx="605790" cy="4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74658</xdr:rowOff>
    </xdr:from>
    <xdr:to>
      <xdr:col>15</xdr:col>
      <xdr:colOff>187325</xdr:colOff>
      <xdr:row>30</xdr:row>
      <xdr:rowOff>4808</xdr:rowOff>
    </xdr:to>
    <xdr:sp textlink="">
      <xdr:nvSpPr>
        <xdr:cNvPr id="87" name="楕円 86">
          <a:extLst>
            <a:ext uri="{FF2B5EF4-FFF2-40B4-BE49-F238E27FC236}">
              <a16:creationId xmlns:a16="http://schemas.microsoft.com/office/drawing/2014/main" id="{30535FC4-CD4D-47CD-8676-F4618ACAD69A}"/>
            </a:ext>
          </a:extLst>
        </xdr:cNvPr>
        <xdr:cNvSpPr/>
      </xdr:nvSpPr>
      <xdr:spPr>
        <a:xfrm>
          <a:off x="2827655" y="5643608"/>
          <a:ext cx="774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125458</xdr:rowOff>
    </xdr:from>
    <xdr:to>
      <xdr:col>19</xdr:col>
      <xdr:colOff>136525</xdr:colOff>
      <xdr:row>30</xdr:row>
      <xdr:rowOff>272</xdr:rowOff>
    </xdr:to>
    <xdr:cxnSp macro="">
      <xdr:nvCxnSpPr>
        <xdr:cNvPr id="88" name="直線コネクタ 87">
          <a:extLst>
            <a:ext uri="{FF2B5EF4-FFF2-40B4-BE49-F238E27FC236}">
              <a16:creationId xmlns:a16="http://schemas.microsoft.com/office/drawing/2014/main" id="{A57F9A67-3B50-48C5-BBE0-053380DE12CB}"/>
            </a:ext>
          </a:extLst>
        </xdr:cNvPr>
        <xdr:cNvCxnSpPr/>
      </xdr:nvCxnSpPr>
      <xdr:spPr>
        <a:xfrm>
          <a:off x="2882265" y="5693138"/>
          <a:ext cx="660400" cy="4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119652</xdr:rowOff>
    </xdr:from>
    <xdr:to>
      <xdr:col>11</xdr:col>
      <xdr:colOff>187325</xdr:colOff>
      <xdr:row>29</xdr:row>
      <xdr:rowOff>49802</xdr:rowOff>
    </xdr:to>
    <xdr:sp textlink="">
      <xdr:nvSpPr>
        <xdr:cNvPr id="89" name="楕円 88">
          <a:extLst>
            <a:ext uri="{FF2B5EF4-FFF2-40B4-BE49-F238E27FC236}">
              <a16:creationId xmlns:a16="http://schemas.microsoft.com/office/drawing/2014/main" id="{5FEEA5F0-1608-4C82-8D62-405309645A9A}"/>
            </a:ext>
          </a:extLst>
        </xdr:cNvPr>
        <xdr:cNvSpPr/>
      </xdr:nvSpPr>
      <xdr:spPr>
        <a:xfrm>
          <a:off x="2167255" y="5522232"/>
          <a:ext cx="774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170452</xdr:rowOff>
    </xdr:from>
    <xdr:to>
      <xdr:col>15</xdr:col>
      <xdr:colOff>136525</xdr:colOff>
      <xdr:row>29</xdr:row>
      <xdr:rowOff>125458</xdr:rowOff>
    </xdr:to>
    <xdr:cxnSp macro="">
      <xdr:nvCxnSpPr>
        <xdr:cNvPr id="90" name="直線コネクタ 89">
          <a:extLst>
            <a:ext uri="{FF2B5EF4-FFF2-40B4-BE49-F238E27FC236}">
              <a16:creationId xmlns:a16="http://schemas.microsoft.com/office/drawing/2014/main" id="{80D016B7-7A15-4FCE-95C7-9928C3B30765}"/>
            </a:ext>
          </a:extLst>
        </xdr:cNvPr>
        <xdr:cNvCxnSpPr/>
      </xdr:nvCxnSpPr>
      <xdr:spPr>
        <a:xfrm>
          <a:off x="2221865" y="5571762"/>
          <a:ext cx="660400" cy="12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61051</xdr:rowOff>
    </xdr:from>
    <xdr:to>
      <xdr:col>7</xdr:col>
      <xdr:colOff>187325</xdr:colOff>
      <xdr:row>28</xdr:row>
      <xdr:rowOff>162651</xdr:rowOff>
    </xdr:to>
    <xdr:sp textlink="">
      <xdr:nvSpPr>
        <xdr:cNvPr id="91" name="楕円 90">
          <a:extLst>
            <a:ext uri="{FF2B5EF4-FFF2-40B4-BE49-F238E27FC236}">
              <a16:creationId xmlns:a16="http://schemas.microsoft.com/office/drawing/2014/main" id="{428F3A22-293B-45BD-ACEE-42223ECA6C85}"/>
            </a:ext>
          </a:extLst>
        </xdr:cNvPr>
        <xdr:cNvSpPr/>
      </xdr:nvSpPr>
      <xdr:spPr>
        <a:xfrm>
          <a:off x="1506855" y="5467441"/>
          <a:ext cx="774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111851</xdr:rowOff>
    </xdr:from>
    <xdr:to>
      <xdr:col>11</xdr:col>
      <xdr:colOff>136525</xdr:colOff>
      <xdr:row>28</xdr:row>
      <xdr:rowOff>170452</xdr:rowOff>
    </xdr:to>
    <xdr:cxnSp macro="">
      <xdr:nvCxnSpPr>
        <xdr:cNvPr id="92" name="直線コネクタ 91">
          <a:extLst>
            <a:ext uri="{FF2B5EF4-FFF2-40B4-BE49-F238E27FC236}">
              <a16:creationId xmlns:a16="http://schemas.microsoft.com/office/drawing/2014/main" id="{077510D6-751C-4726-8A46-E7FEE8D98D7E}"/>
            </a:ext>
          </a:extLst>
        </xdr:cNvPr>
        <xdr:cNvCxnSpPr/>
      </xdr:nvCxnSpPr>
      <xdr:spPr>
        <a:xfrm>
          <a:off x="1561465" y="5515701"/>
          <a:ext cx="660400" cy="5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textlink="">
      <xdr:nvSpPr>
        <xdr:cNvPr id="93" name="n_1aveValue有形固定資産減価償却率">
          <a:extLst>
            <a:ext uri="{FF2B5EF4-FFF2-40B4-BE49-F238E27FC236}">
              <a16:creationId xmlns:a16="http://schemas.microsoft.com/office/drawing/2014/main" id="{04732AAE-2ADA-4E71-BC49-9BA819434EA7}"/>
            </a:ext>
          </a:extLst>
        </xdr:cNvPr>
        <xdr:cNvSpPr txBox="1"/>
      </xdr:nvSpPr>
      <xdr:spPr>
        <a:xfrm>
          <a:off x="3350269" y="594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textlink="">
      <xdr:nvSpPr>
        <xdr:cNvPr id="94" name="n_2aveValue有形固定資産減価償却率">
          <a:extLst>
            <a:ext uri="{FF2B5EF4-FFF2-40B4-BE49-F238E27FC236}">
              <a16:creationId xmlns:a16="http://schemas.microsoft.com/office/drawing/2014/main" id="{CD2CCCB8-ACDF-4418-9CAF-9D4AF7FE5C9C}"/>
            </a:ext>
          </a:extLst>
        </xdr:cNvPr>
        <xdr:cNvSpPr txBox="1"/>
      </xdr:nvSpPr>
      <xdr:spPr>
        <a:xfrm>
          <a:off x="2701299" y="5900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textlink="">
      <xdr:nvSpPr>
        <xdr:cNvPr id="95" name="n_3aveValue有形固定資産減価償却率">
          <a:extLst>
            <a:ext uri="{FF2B5EF4-FFF2-40B4-BE49-F238E27FC236}">
              <a16:creationId xmlns:a16="http://schemas.microsoft.com/office/drawing/2014/main" id="{3E3E3A4E-A2EE-4CE9-8A4E-44B899DAD8FE}"/>
            </a:ext>
          </a:extLst>
        </xdr:cNvPr>
        <xdr:cNvSpPr txBox="1"/>
      </xdr:nvSpPr>
      <xdr:spPr>
        <a:xfrm>
          <a:off x="2040899" y="583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textlink="">
      <xdr:nvSpPr>
        <xdr:cNvPr id="96" name="n_4aveValue有形固定資産減価償却率">
          <a:extLst>
            <a:ext uri="{FF2B5EF4-FFF2-40B4-BE49-F238E27FC236}">
              <a16:creationId xmlns:a16="http://schemas.microsoft.com/office/drawing/2014/main" id="{17D5B0F3-4D9F-4C4B-A81C-93790824926C}"/>
            </a:ext>
          </a:extLst>
        </xdr:cNvPr>
        <xdr:cNvSpPr txBox="1"/>
      </xdr:nvSpPr>
      <xdr:spPr>
        <a:xfrm>
          <a:off x="1380499" y="5802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67599</xdr:rowOff>
    </xdr:from>
    <xdr:ext cx="405111" cy="259045"/>
    <xdr:sp textlink="">
      <xdr:nvSpPr>
        <xdr:cNvPr id="97" name="n_1mainValue有形固定資産減価償却率">
          <a:extLst>
            <a:ext uri="{FF2B5EF4-FFF2-40B4-BE49-F238E27FC236}">
              <a16:creationId xmlns:a16="http://schemas.microsoft.com/office/drawing/2014/main" id="{C37C3E0A-ABB4-42E6-8B4A-0216504B05D0}"/>
            </a:ext>
          </a:extLst>
        </xdr:cNvPr>
        <xdr:cNvSpPr txBox="1"/>
      </xdr:nvSpPr>
      <xdr:spPr>
        <a:xfrm>
          <a:off x="3350269" y="547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21335</xdr:rowOff>
    </xdr:from>
    <xdr:ext cx="405111" cy="259045"/>
    <xdr:sp textlink="">
      <xdr:nvSpPr>
        <xdr:cNvPr id="98" name="n_2mainValue有形固定資産減価償却率">
          <a:extLst>
            <a:ext uri="{FF2B5EF4-FFF2-40B4-BE49-F238E27FC236}">
              <a16:creationId xmlns:a16="http://schemas.microsoft.com/office/drawing/2014/main" id="{9C1C1594-EAFD-4263-A739-FABF8CAE6CCB}"/>
            </a:ext>
          </a:extLst>
        </xdr:cNvPr>
        <xdr:cNvSpPr txBox="1"/>
      </xdr:nvSpPr>
      <xdr:spPr>
        <a:xfrm>
          <a:off x="2701299" y="542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66329</xdr:rowOff>
    </xdr:from>
    <xdr:ext cx="405111" cy="259045"/>
    <xdr:sp textlink="">
      <xdr:nvSpPr>
        <xdr:cNvPr id="99" name="n_3mainValue有形固定資産減価償却率">
          <a:extLst>
            <a:ext uri="{FF2B5EF4-FFF2-40B4-BE49-F238E27FC236}">
              <a16:creationId xmlns:a16="http://schemas.microsoft.com/office/drawing/2014/main" id="{2CEB03C6-83A5-4CBB-9B2A-B46187B2D479}"/>
            </a:ext>
          </a:extLst>
        </xdr:cNvPr>
        <xdr:cNvSpPr txBox="1"/>
      </xdr:nvSpPr>
      <xdr:spPr>
        <a:xfrm>
          <a:off x="2040899" y="530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7728</xdr:rowOff>
    </xdr:from>
    <xdr:ext cx="405111" cy="259045"/>
    <xdr:sp textlink="">
      <xdr:nvSpPr>
        <xdr:cNvPr id="100" name="n_4mainValue有形固定資産減価償却率">
          <a:extLst>
            <a:ext uri="{FF2B5EF4-FFF2-40B4-BE49-F238E27FC236}">
              <a16:creationId xmlns:a16="http://schemas.microsoft.com/office/drawing/2014/main" id="{337B486B-8B64-40C2-AD5D-E6BF4325AE5E}"/>
            </a:ext>
          </a:extLst>
        </xdr:cNvPr>
        <xdr:cNvSpPr txBox="1"/>
      </xdr:nvSpPr>
      <xdr:spPr>
        <a:xfrm>
          <a:off x="1380499" y="5245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1" name="正方形/長方形 100">
          <a:extLst>
            <a:ext uri="{FF2B5EF4-FFF2-40B4-BE49-F238E27FC236}">
              <a16:creationId xmlns:a16="http://schemas.microsoft.com/office/drawing/2014/main" id="{36D61C16-3B52-4E53-9879-6F195A65DC4B}"/>
            </a:ext>
          </a:extLst>
        </xdr:cNvPr>
        <xdr:cNvSpPr/>
      </xdr:nvSpPr>
      <xdr:spPr>
        <a:xfrm>
          <a:off x="9826625" y="4130675"/>
          <a:ext cx="3656330" cy="3124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2" name="正方形/長方形 101">
          <a:extLst>
            <a:ext uri="{FF2B5EF4-FFF2-40B4-BE49-F238E27FC236}">
              <a16:creationId xmlns:a16="http://schemas.microsoft.com/office/drawing/2014/main" id="{CC8B4BA0-2C90-4A0B-A72F-A83F491B4B31}"/>
            </a:ext>
          </a:extLst>
        </xdr:cNvPr>
        <xdr:cNvSpPr/>
      </xdr:nvSpPr>
      <xdr:spPr>
        <a:xfrm>
          <a:off x="10744468" y="4493197"/>
          <a:ext cx="906244" cy="26174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3" name="正方形/長方形 102">
          <a:extLst>
            <a:ext uri="{FF2B5EF4-FFF2-40B4-BE49-F238E27FC236}">
              <a16:creationId xmlns:a16="http://schemas.microsoft.com/office/drawing/2014/main" id="{85231B26-F733-4DC4-AD23-9607A5BB29B6}"/>
            </a:ext>
          </a:extLst>
        </xdr:cNvPr>
        <xdr:cNvSpPr/>
      </xdr:nvSpPr>
      <xdr:spPr>
        <a:xfrm>
          <a:off x="11986165" y="4480336"/>
          <a:ext cx="826959" cy="29508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4" name="正方形/長方形 103">
          <a:extLst>
            <a:ext uri="{FF2B5EF4-FFF2-40B4-BE49-F238E27FC236}">
              <a16:creationId xmlns:a16="http://schemas.microsoft.com/office/drawing/2014/main" id="{AB46B4F1-9F98-476D-9B09-598116DCCE76}"/>
            </a:ext>
          </a:extLst>
        </xdr:cNvPr>
        <xdr:cNvSpPr/>
      </xdr:nvSpPr>
      <xdr:spPr>
        <a:xfrm>
          <a:off x="1345882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5" name="正方形/長方形 104">
          <a:extLst>
            <a:ext uri="{FF2B5EF4-FFF2-40B4-BE49-F238E27FC236}">
              <a16:creationId xmlns:a16="http://schemas.microsoft.com/office/drawing/2014/main" id="{88D3B2FF-90DD-4443-B4FF-F6966ACC7041}"/>
            </a:ext>
          </a:extLst>
        </xdr:cNvPr>
        <xdr:cNvSpPr/>
      </xdr:nvSpPr>
      <xdr:spPr>
        <a:xfrm>
          <a:off x="1345882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6" name="正方形/長方形 105">
          <a:extLst>
            <a:ext uri="{FF2B5EF4-FFF2-40B4-BE49-F238E27FC236}">
              <a16:creationId xmlns:a16="http://schemas.microsoft.com/office/drawing/2014/main" id="{C95E85CF-B1C0-407C-AEC6-3819A85D5FA8}"/>
            </a:ext>
          </a:extLst>
        </xdr:cNvPr>
        <xdr:cNvSpPr/>
      </xdr:nvSpPr>
      <xdr:spPr>
        <a:xfrm>
          <a:off x="1477962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7" name="正方形/長方形 106">
          <a:extLst>
            <a:ext uri="{FF2B5EF4-FFF2-40B4-BE49-F238E27FC236}">
              <a16:creationId xmlns:a16="http://schemas.microsoft.com/office/drawing/2014/main" id="{C78C4663-A9BA-48DD-B590-AF6D6B9F7A9D}"/>
            </a:ext>
          </a:extLst>
        </xdr:cNvPr>
        <xdr:cNvSpPr/>
      </xdr:nvSpPr>
      <xdr:spPr>
        <a:xfrm>
          <a:off x="1477962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8" name="正方形/長方形 107">
          <a:extLst>
            <a:ext uri="{FF2B5EF4-FFF2-40B4-BE49-F238E27FC236}">
              <a16:creationId xmlns:a16="http://schemas.microsoft.com/office/drawing/2014/main" id="{854E05B0-06E9-4C67-A732-00C4E1989593}"/>
            </a:ext>
          </a:extLst>
        </xdr:cNvPr>
        <xdr:cNvSpPr/>
      </xdr:nvSpPr>
      <xdr:spPr>
        <a:xfrm>
          <a:off x="16200755" y="4257040"/>
          <a:ext cx="1320800" cy="2457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9" name="正方形/長方形 108">
          <a:extLst>
            <a:ext uri="{FF2B5EF4-FFF2-40B4-BE49-F238E27FC236}">
              <a16:creationId xmlns:a16="http://schemas.microsoft.com/office/drawing/2014/main" id="{2B52BD22-5833-4C73-86AE-BC1DA4FC477A}"/>
            </a:ext>
          </a:extLst>
        </xdr:cNvPr>
        <xdr:cNvSpPr/>
      </xdr:nvSpPr>
      <xdr:spPr>
        <a:xfrm>
          <a:off x="16200755" y="4443095"/>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0" name="正方形/長方形 109">
          <a:extLst>
            <a:ext uri="{FF2B5EF4-FFF2-40B4-BE49-F238E27FC236}">
              <a16:creationId xmlns:a16="http://schemas.microsoft.com/office/drawing/2014/main" id="{D930013C-8407-42C8-8694-5E193C62C738}"/>
            </a:ext>
          </a:extLst>
        </xdr:cNvPr>
        <xdr:cNvSpPr/>
      </xdr:nvSpPr>
      <xdr:spPr>
        <a:xfrm>
          <a:off x="9826625" y="4811395"/>
          <a:ext cx="3656330" cy="207899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1" name="正方形/長方形 110">
          <a:extLst>
            <a:ext uri="{FF2B5EF4-FFF2-40B4-BE49-F238E27FC236}">
              <a16:creationId xmlns:a16="http://schemas.microsoft.com/office/drawing/2014/main" id="{2C802D95-5E21-46AB-BD88-91358C88F4DA}"/>
            </a:ext>
          </a:extLst>
        </xdr:cNvPr>
        <xdr:cNvSpPr/>
      </xdr:nvSpPr>
      <xdr:spPr>
        <a:xfrm>
          <a:off x="13724255" y="4811395"/>
          <a:ext cx="4127500"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2" name="正方形/長方形 111">
          <a:extLst>
            <a:ext uri="{FF2B5EF4-FFF2-40B4-BE49-F238E27FC236}">
              <a16:creationId xmlns:a16="http://schemas.microsoft.com/office/drawing/2014/main" id="{BC7D5157-6456-4FEE-ABF9-BF1BF99967E2}"/>
            </a:ext>
          </a:extLst>
        </xdr:cNvPr>
        <xdr:cNvSpPr/>
      </xdr:nvSpPr>
      <xdr:spPr>
        <a:xfrm>
          <a:off x="13724255" y="4871085"/>
          <a:ext cx="39624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3" name="テキスト ボックス 112">
          <a:extLst>
            <a:ext uri="{FF2B5EF4-FFF2-40B4-BE49-F238E27FC236}">
              <a16:creationId xmlns:a16="http://schemas.microsoft.com/office/drawing/2014/main" id="{D75D1055-4D2B-4EC6-B7B9-C24049D1A2FD}"/>
            </a:ext>
          </a:extLst>
        </xdr:cNvPr>
        <xdr:cNvSpPr txBox="1"/>
      </xdr:nvSpPr>
      <xdr:spPr>
        <a:xfrm>
          <a:off x="13800455" y="5086985"/>
          <a:ext cx="3950970" cy="171704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債務償還比率は類似団体平均を下回っている。今後も計画的な地方債の発行による新規発行額の抑制に努めるとともに、充当可能基金残高に注視しながら、債務償還可能年数の平準化に努める必要がある。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4" name="テキスト ボックス 113">
          <a:extLst>
            <a:ext uri="{FF2B5EF4-FFF2-40B4-BE49-F238E27FC236}">
              <a16:creationId xmlns:a16="http://schemas.microsoft.com/office/drawing/2014/main" id="{C0BF90D1-A4B9-4B82-B1EF-7BB884766AAD}"/>
            </a:ext>
          </a:extLst>
        </xdr:cNvPr>
        <xdr:cNvSpPr txBox="1"/>
      </xdr:nvSpPr>
      <xdr:spPr>
        <a:xfrm>
          <a:off x="9788525" y="46247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AA9FAED-E9D7-493D-9396-0B7BE283AE2F}"/>
            </a:ext>
          </a:extLst>
        </xdr:cNvPr>
        <xdr:cNvCxnSpPr/>
      </xdr:nvCxnSpPr>
      <xdr:spPr>
        <a:xfrm>
          <a:off x="9826625" y="689038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6" name="テキスト ボックス 115">
          <a:extLst>
            <a:ext uri="{FF2B5EF4-FFF2-40B4-BE49-F238E27FC236}">
              <a16:creationId xmlns:a16="http://schemas.microsoft.com/office/drawing/2014/main" id="{98E2C288-CE47-4D02-A6DC-1280CAB3D30B}"/>
            </a:ext>
          </a:extLst>
        </xdr:cNvPr>
        <xdr:cNvSpPr txBox="1"/>
      </xdr:nvSpPr>
      <xdr:spPr>
        <a:xfrm>
          <a:off x="9346341" y="67991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DB8880C0-A736-4BDA-B3C9-95B18CD4B372}"/>
            </a:ext>
          </a:extLst>
        </xdr:cNvPr>
        <xdr:cNvCxnSpPr/>
      </xdr:nvCxnSpPr>
      <xdr:spPr>
        <a:xfrm>
          <a:off x="9826625" y="663067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textlink="">
      <xdr:nvSpPr>
        <xdr:cNvPr id="118" name="テキスト ボックス 117">
          <a:extLst>
            <a:ext uri="{FF2B5EF4-FFF2-40B4-BE49-F238E27FC236}">
              <a16:creationId xmlns:a16="http://schemas.microsoft.com/office/drawing/2014/main" id="{C6CB3C0A-B9E1-4689-A3B2-DF618CF2B877}"/>
            </a:ext>
          </a:extLst>
        </xdr:cNvPr>
        <xdr:cNvSpPr txBox="1"/>
      </xdr:nvSpPr>
      <xdr:spPr>
        <a:xfrm>
          <a:off x="9346341" y="654321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64FF5F2F-5CE2-465C-A020-3C1D3A750CD0}"/>
            </a:ext>
          </a:extLst>
        </xdr:cNvPr>
        <xdr:cNvCxnSpPr/>
      </xdr:nvCxnSpPr>
      <xdr:spPr>
        <a:xfrm>
          <a:off x="9826625" y="637349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textlink="">
      <xdr:nvSpPr>
        <xdr:cNvPr id="120" name="テキスト ボックス 119">
          <a:extLst>
            <a:ext uri="{FF2B5EF4-FFF2-40B4-BE49-F238E27FC236}">
              <a16:creationId xmlns:a16="http://schemas.microsoft.com/office/drawing/2014/main" id="{88D3CB76-A418-43CB-ADB1-E8B6DD24090F}"/>
            </a:ext>
          </a:extLst>
        </xdr:cNvPr>
        <xdr:cNvSpPr txBox="1"/>
      </xdr:nvSpPr>
      <xdr:spPr>
        <a:xfrm>
          <a:off x="9346341" y="62771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AA52719C-A8D5-4FB0-A7EC-6AF409D06BFD}"/>
            </a:ext>
          </a:extLst>
        </xdr:cNvPr>
        <xdr:cNvCxnSpPr/>
      </xdr:nvCxnSpPr>
      <xdr:spPr>
        <a:xfrm>
          <a:off x="9826625" y="610743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textlink="">
      <xdr:nvSpPr>
        <xdr:cNvPr id="122" name="テキスト ボックス 121">
          <a:extLst>
            <a:ext uri="{FF2B5EF4-FFF2-40B4-BE49-F238E27FC236}">
              <a16:creationId xmlns:a16="http://schemas.microsoft.com/office/drawing/2014/main" id="{80C8CC30-69D6-440D-AF07-4A87ECF00A1D}"/>
            </a:ext>
          </a:extLst>
        </xdr:cNvPr>
        <xdr:cNvSpPr txBox="1"/>
      </xdr:nvSpPr>
      <xdr:spPr>
        <a:xfrm>
          <a:off x="9400696" y="601997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03C3F3B-79A6-47BB-B7FC-8EC5AFF00A42}"/>
            </a:ext>
          </a:extLst>
        </xdr:cNvPr>
        <xdr:cNvCxnSpPr/>
      </xdr:nvCxnSpPr>
      <xdr:spPr>
        <a:xfrm>
          <a:off x="9826625" y="585152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4" name="テキスト ボックス 123">
          <a:extLst>
            <a:ext uri="{FF2B5EF4-FFF2-40B4-BE49-F238E27FC236}">
              <a16:creationId xmlns:a16="http://schemas.microsoft.com/office/drawing/2014/main" id="{30B7C28A-CFE5-4104-831B-6C97610FD1CE}"/>
            </a:ext>
          </a:extLst>
        </xdr:cNvPr>
        <xdr:cNvSpPr txBox="1"/>
      </xdr:nvSpPr>
      <xdr:spPr>
        <a:xfrm>
          <a:off x="9400696" y="5760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695B42AF-CD2B-47E0-9534-FA521FADEED6}"/>
            </a:ext>
          </a:extLst>
        </xdr:cNvPr>
        <xdr:cNvCxnSpPr/>
      </xdr:nvCxnSpPr>
      <xdr:spPr>
        <a:xfrm>
          <a:off x="9826625" y="559054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textlink="">
      <xdr:nvSpPr>
        <xdr:cNvPr id="126" name="テキスト ボックス 125">
          <a:extLst>
            <a:ext uri="{FF2B5EF4-FFF2-40B4-BE49-F238E27FC236}">
              <a16:creationId xmlns:a16="http://schemas.microsoft.com/office/drawing/2014/main" id="{7C4D2B6A-79A3-42C8-A2CF-FFC1588C34E0}"/>
            </a:ext>
          </a:extLst>
        </xdr:cNvPr>
        <xdr:cNvSpPr txBox="1"/>
      </xdr:nvSpPr>
      <xdr:spPr>
        <a:xfrm>
          <a:off x="9400696" y="550308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25FD1CAE-A9C8-4009-9D88-22B756340973}"/>
            </a:ext>
          </a:extLst>
        </xdr:cNvPr>
        <xdr:cNvCxnSpPr/>
      </xdr:nvCxnSpPr>
      <xdr:spPr>
        <a:xfrm>
          <a:off x="9826625" y="532828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textlink="">
      <xdr:nvSpPr>
        <xdr:cNvPr id="128" name="テキスト ボックス 127">
          <a:extLst>
            <a:ext uri="{FF2B5EF4-FFF2-40B4-BE49-F238E27FC236}">
              <a16:creationId xmlns:a16="http://schemas.microsoft.com/office/drawing/2014/main" id="{DC75D431-3791-4239-814C-39B81CFB5BBD}"/>
            </a:ext>
          </a:extLst>
        </xdr:cNvPr>
        <xdr:cNvSpPr txBox="1"/>
      </xdr:nvSpPr>
      <xdr:spPr>
        <a:xfrm>
          <a:off x="9400696" y="5240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8F8AD080-4031-48CE-A631-85D6DC50249C}"/>
            </a:ext>
          </a:extLst>
        </xdr:cNvPr>
        <xdr:cNvCxnSpPr/>
      </xdr:nvCxnSpPr>
      <xdr:spPr>
        <a:xfrm>
          <a:off x="9826625" y="5071110"/>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textlink="">
      <xdr:nvSpPr>
        <xdr:cNvPr id="130" name="テキスト ボックス 129">
          <a:extLst>
            <a:ext uri="{FF2B5EF4-FFF2-40B4-BE49-F238E27FC236}">
              <a16:creationId xmlns:a16="http://schemas.microsoft.com/office/drawing/2014/main" id="{7B109ADF-D127-4C77-812F-9F871754E379}"/>
            </a:ext>
          </a:extLst>
        </xdr:cNvPr>
        <xdr:cNvSpPr txBox="1"/>
      </xdr:nvSpPr>
      <xdr:spPr>
        <a:xfrm>
          <a:off x="9504558" y="49811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EC3C2E6-8A8F-4D77-A5C5-45D60EA8E8D6}"/>
            </a:ext>
          </a:extLst>
        </xdr:cNvPr>
        <xdr:cNvCxnSpPr/>
      </xdr:nvCxnSpPr>
      <xdr:spPr>
        <a:xfrm>
          <a:off x="9826625" y="4811395"/>
          <a:ext cx="365633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2" name="債務償還比率グラフ枠">
          <a:extLst>
            <a:ext uri="{FF2B5EF4-FFF2-40B4-BE49-F238E27FC236}">
              <a16:creationId xmlns:a16="http://schemas.microsoft.com/office/drawing/2014/main" id="{6C64F6FC-F8D6-4857-948B-943D7058ECDC}"/>
            </a:ext>
          </a:extLst>
        </xdr:cNvPr>
        <xdr:cNvSpPr/>
      </xdr:nvSpPr>
      <xdr:spPr>
        <a:xfrm>
          <a:off x="9826625" y="4811395"/>
          <a:ext cx="3656330" cy="207899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CAA98E55-C57A-4A56-B788-0D0986357881}"/>
            </a:ext>
          </a:extLst>
        </xdr:cNvPr>
        <xdr:cNvCxnSpPr/>
      </xdr:nvCxnSpPr>
      <xdr:spPr>
        <a:xfrm flipV="1">
          <a:off x="12837160" y="5212064"/>
          <a:ext cx="1269" cy="1289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textlink="">
      <xdr:nvSpPr>
        <xdr:cNvPr id="134" name="債務償還比率最小値テキスト">
          <a:extLst>
            <a:ext uri="{FF2B5EF4-FFF2-40B4-BE49-F238E27FC236}">
              <a16:creationId xmlns:a16="http://schemas.microsoft.com/office/drawing/2014/main" id="{DD2DF731-C572-45DF-B227-0C4439DF39D1}"/>
            </a:ext>
          </a:extLst>
        </xdr:cNvPr>
        <xdr:cNvSpPr txBox="1"/>
      </xdr:nvSpPr>
      <xdr:spPr>
        <a:xfrm>
          <a:off x="12887325" y="65056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73695CC5-A10A-4808-8BEA-D90E7B55FF09}"/>
            </a:ext>
          </a:extLst>
        </xdr:cNvPr>
        <xdr:cNvCxnSpPr/>
      </xdr:nvCxnSpPr>
      <xdr:spPr>
        <a:xfrm>
          <a:off x="12771755" y="6501813"/>
          <a:ext cx="1536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textlink="">
      <xdr:nvSpPr>
        <xdr:cNvPr id="136" name="債務償還比率最大値テキスト">
          <a:extLst>
            <a:ext uri="{FF2B5EF4-FFF2-40B4-BE49-F238E27FC236}">
              <a16:creationId xmlns:a16="http://schemas.microsoft.com/office/drawing/2014/main" id="{CE451427-23FA-4098-A0A2-19A9CD2153C5}"/>
            </a:ext>
          </a:extLst>
        </xdr:cNvPr>
        <xdr:cNvSpPr txBox="1"/>
      </xdr:nvSpPr>
      <xdr:spPr>
        <a:xfrm>
          <a:off x="12887325" y="498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273A21D1-4461-4B67-8D4B-03563CEEBC47}"/>
            </a:ext>
          </a:extLst>
        </xdr:cNvPr>
        <xdr:cNvCxnSpPr/>
      </xdr:nvCxnSpPr>
      <xdr:spPr>
        <a:xfrm>
          <a:off x="12771755" y="5212064"/>
          <a:ext cx="1536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textlink="">
      <xdr:nvSpPr>
        <xdr:cNvPr id="138" name="債務償還比率平均値テキスト">
          <a:extLst>
            <a:ext uri="{FF2B5EF4-FFF2-40B4-BE49-F238E27FC236}">
              <a16:creationId xmlns:a16="http://schemas.microsoft.com/office/drawing/2014/main" id="{F10D26BE-BE80-423F-8F5A-7F70816133AF}"/>
            </a:ext>
          </a:extLst>
        </xdr:cNvPr>
        <xdr:cNvSpPr txBox="1"/>
      </xdr:nvSpPr>
      <xdr:spPr>
        <a:xfrm>
          <a:off x="12887325" y="57240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textlink="">
      <xdr:nvSpPr>
        <xdr:cNvPr id="139" name="フローチャート: 判断 138">
          <a:extLst>
            <a:ext uri="{FF2B5EF4-FFF2-40B4-BE49-F238E27FC236}">
              <a16:creationId xmlns:a16="http://schemas.microsoft.com/office/drawing/2014/main" id="{4AFAD95A-FD3B-41F0-A3E2-E17707807C38}"/>
            </a:ext>
          </a:extLst>
        </xdr:cNvPr>
        <xdr:cNvSpPr/>
      </xdr:nvSpPr>
      <xdr:spPr>
        <a:xfrm>
          <a:off x="12809855" y="5739273"/>
          <a:ext cx="7747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textlink="">
      <xdr:nvSpPr>
        <xdr:cNvPr id="140" name="フローチャート: 判断 139">
          <a:extLst>
            <a:ext uri="{FF2B5EF4-FFF2-40B4-BE49-F238E27FC236}">
              <a16:creationId xmlns:a16="http://schemas.microsoft.com/office/drawing/2014/main" id="{DFD62A70-525C-4E20-862D-BC672A2F9E04}"/>
            </a:ext>
          </a:extLst>
        </xdr:cNvPr>
        <xdr:cNvSpPr/>
      </xdr:nvSpPr>
      <xdr:spPr>
        <a:xfrm>
          <a:off x="12178665" y="5740892"/>
          <a:ext cx="9779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textlink="">
      <xdr:nvSpPr>
        <xdr:cNvPr id="141" name="フローチャート: 判断 140">
          <a:extLst>
            <a:ext uri="{FF2B5EF4-FFF2-40B4-BE49-F238E27FC236}">
              <a16:creationId xmlns:a16="http://schemas.microsoft.com/office/drawing/2014/main" id="{E418211A-9698-473C-87C7-8DF951CAEE3F}"/>
            </a:ext>
          </a:extLst>
        </xdr:cNvPr>
        <xdr:cNvSpPr/>
      </xdr:nvSpPr>
      <xdr:spPr>
        <a:xfrm>
          <a:off x="11518265" y="573104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textlink="">
      <xdr:nvSpPr>
        <xdr:cNvPr id="142" name="フローチャート: 判断 141">
          <a:extLst>
            <a:ext uri="{FF2B5EF4-FFF2-40B4-BE49-F238E27FC236}">
              <a16:creationId xmlns:a16="http://schemas.microsoft.com/office/drawing/2014/main" id="{0B14BB43-8319-41EE-9272-18CBB6F8DEFF}"/>
            </a:ext>
          </a:extLst>
        </xdr:cNvPr>
        <xdr:cNvSpPr/>
      </xdr:nvSpPr>
      <xdr:spPr>
        <a:xfrm>
          <a:off x="10857865" y="568989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textlink="">
      <xdr:nvSpPr>
        <xdr:cNvPr id="143" name="フローチャート: 判断 142">
          <a:extLst>
            <a:ext uri="{FF2B5EF4-FFF2-40B4-BE49-F238E27FC236}">
              <a16:creationId xmlns:a16="http://schemas.microsoft.com/office/drawing/2014/main" id="{49D20EA4-FD1F-4B6B-942A-F744C511425F}"/>
            </a:ext>
          </a:extLst>
        </xdr:cNvPr>
        <xdr:cNvSpPr/>
      </xdr:nvSpPr>
      <xdr:spPr>
        <a:xfrm>
          <a:off x="10197465" y="5870194"/>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4" name="テキスト ボックス 143">
          <a:extLst>
            <a:ext uri="{FF2B5EF4-FFF2-40B4-BE49-F238E27FC236}">
              <a16:creationId xmlns:a16="http://schemas.microsoft.com/office/drawing/2014/main" id="{B0EA6740-D9C4-4AD8-8235-BEA89BDDEE55}"/>
            </a:ext>
          </a:extLst>
        </xdr:cNvPr>
        <xdr:cNvSpPr txBox="1"/>
      </xdr:nvSpPr>
      <xdr:spPr>
        <a:xfrm>
          <a:off x="1268412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18A9C486-BFC0-4C3D-A6CF-AE8A6C6F38EF}"/>
            </a:ext>
          </a:extLst>
        </xdr:cNvPr>
        <xdr:cNvSpPr txBox="1"/>
      </xdr:nvSpPr>
      <xdr:spPr>
        <a:xfrm>
          <a:off x="120732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F34D3663-62BB-4E36-9378-C688C2068D17}"/>
            </a:ext>
          </a:extLst>
        </xdr:cNvPr>
        <xdr:cNvSpPr txBox="1"/>
      </xdr:nvSpPr>
      <xdr:spPr>
        <a:xfrm>
          <a:off x="114128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7" name="テキスト ボックス 146">
          <a:extLst>
            <a:ext uri="{FF2B5EF4-FFF2-40B4-BE49-F238E27FC236}">
              <a16:creationId xmlns:a16="http://schemas.microsoft.com/office/drawing/2014/main" id="{5F127784-B5ED-4B22-9601-7AEBB2411E44}"/>
            </a:ext>
          </a:extLst>
        </xdr:cNvPr>
        <xdr:cNvSpPr txBox="1"/>
      </xdr:nvSpPr>
      <xdr:spPr>
        <a:xfrm>
          <a:off x="107524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8" name="テキスト ボックス 147">
          <a:extLst>
            <a:ext uri="{FF2B5EF4-FFF2-40B4-BE49-F238E27FC236}">
              <a16:creationId xmlns:a16="http://schemas.microsoft.com/office/drawing/2014/main" id="{1E6AC799-1AC8-4D24-AE90-71D79B8DA5CF}"/>
            </a:ext>
          </a:extLst>
        </xdr:cNvPr>
        <xdr:cNvSpPr txBox="1"/>
      </xdr:nvSpPr>
      <xdr:spPr>
        <a:xfrm>
          <a:off x="10092055" y="69312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88209</xdr:rowOff>
    </xdr:from>
    <xdr:to>
      <xdr:col>76</xdr:col>
      <xdr:colOff>73025</xdr:colOff>
      <xdr:row>30</xdr:row>
      <xdr:rowOff>18359</xdr:rowOff>
    </xdr:to>
    <xdr:sp textlink="">
      <xdr:nvSpPr>
        <xdr:cNvPr id="149" name="楕円 148">
          <a:extLst>
            <a:ext uri="{FF2B5EF4-FFF2-40B4-BE49-F238E27FC236}">
              <a16:creationId xmlns:a16="http://schemas.microsoft.com/office/drawing/2014/main" id="{0B1F5AA6-527E-4A67-A52F-85C7412852CF}"/>
            </a:ext>
          </a:extLst>
        </xdr:cNvPr>
        <xdr:cNvSpPr/>
      </xdr:nvSpPr>
      <xdr:spPr>
        <a:xfrm>
          <a:off x="12809855" y="5654619"/>
          <a:ext cx="7747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111086</xdr:rowOff>
    </xdr:from>
    <xdr:ext cx="469744" cy="259045"/>
    <xdr:sp textlink="">
      <xdr:nvSpPr>
        <xdr:cNvPr id="150" name="債務償還比率該当値テキスト">
          <a:extLst>
            <a:ext uri="{FF2B5EF4-FFF2-40B4-BE49-F238E27FC236}">
              <a16:creationId xmlns:a16="http://schemas.microsoft.com/office/drawing/2014/main" id="{09F588AC-4D1F-45D2-BDEC-5703731935C1}"/>
            </a:ext>
          </a:extLst>
        </xdr:cNvPr>
        <xdr:cNvSpPr txBox="1"/>
      </xdr:nvSpPr>
      <xdr:spPr>
        <a:xfrm>
          <a:off x="12887325" y="551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131929</xdr:rowOff>
    </xdr:from>
    <xdr:to>
      <xdr:col>72</xdr:col>
      <xdr:colOff>123825</xdr:colOff>
      <xdr:row>30</xdr:row>
      <xdr:rowOff>62079</xdr:rowOff>
    </xdr:to>
    <xdr:sp textlink="">
      <xdr:nvSpPr>
        <xdr:cNvPr id="151" name="楕円 150">
          <a:extLst>
            <a:ext uri="{FF2B5EF4-FFF2-40B4-BE49-F238E27FC236}">
              <a16:creationId xmlns:a16="http://schemas.microsoft.com/office/drawing/2014/main" id="{DF24B72C-D108-452A-ABC9-94F497F24D68}"/>
            </a:ext>
          </a:extLst>
        </xdr:cNvPr>
        <xdr:cNvSpPr/>
      </xdr:nvSpPr>
      <xdr:spPr>
        <a:xfrm>
          <a:off x="12178665" y="5698339"/>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139009</xdr:rowOff>
    </xdr:from>
    <xdr:to>
      <xdr:col>76</xdr:col>
      <xdr:colOff>22225</xdr:colOff>
      <xdr:row>30</xdr:row>
      <xdr:rowOff>11279</xdr:rowOff>
    </xdr:to>
    <xdr:cxnSp macro="">
      <xdr:nvCxnSpPr>
        <xdr:cNvPr id="152" name="直線コネクタ 151">
          <a:extLst>
            <a:ext uri="{FF2B5EF4-FFF2-40B4-BE49-F238E27FC236}">
              <a16:creationId xmlns:a16="http://schemas.microsoft.com/office/drawing/2014/main" id="{468EF324-A7FC-43B4-A34B-479080BEFEC9}"/>
            </a:ext>
          </a:extLst>
        </xdr:cNvPr>
        <xdr:cNvCxnSpPr/>
      </xdr:nvCxnSpPr>
      <xdr:spPr>
        <a:xfrm flipV="1">
          <a:off x="12226925" y="5710499"/>
          <a:ext cx="612140" cy="3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89964</xdr:rowOff>
    </xdr:from>
    <xdr:to>
      <xdr:col>68</xdr:col>
      <xdr:colOff>123825</xdr:colOff>
      <xdr:row>30</xdr:row>
      <xdr:rowOff>20114</xdr:rowOff>
    </xdr:to>
    <xdr:sp textlink="">
      <xdr:nvSpPr>
        <xdr:cNvPr id="153" name="楕円 152">
          <a:extLst>
            <a:ext uri="{FF2B5EF4-FFF2-40B4-BE49-F238E27FC236}">
              <a16:creationId xmlns:a16="http://schemas.microsoft.com/office/drawing/2014/main" id="{54B3CA36-7590-4A96-8917-526BD847A226}"/>
            </a:ext>
          </a:extLst>
        </xdr:cNvPr>
        <xdr:cNvSpPr/>
      </xdr:nvSpPr>
      <xdr:spPr>
        <a:xfrm>
          <a:off x="11518265" y="5656374"/>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140764</xdr:rowOff>
    </xdr:from>
    <xdr:to>
      <xdr:col>72</xdr:col>
      <xdr:colOff>73025</xdr:colOff>
      <xdr:row>30</xdr:row>
      <xdr:rowOff>11279</xdr:rowOff>
    </xdr:to>
    <xdr:cxnSp macro="">
      <xdr:nvCxnSpPr>
        <xdr:cNvPr id="154" name="直線コネクタ 153">
          <a:extLst>
            <a:ext uri="{FF2B5EF4-FFF2-40B4-BE49-F238E27FC236}">
              <a16:creationId xmlns:a16="http://schemas.microsoft.com/office/drawing/2014/main" id="{2ACDD54B-BE1F-464D-8ACA-F3E6CFC1353B}"/>
            </a:ext>
          </a:extLst>
        </xdr:cNvPr>
        <xdr:cNvCxnSpPr/>
      </xdr:nvCxnSpPr>
      <xdr:spPr>
        <a:xfrm>
          <a:off x="11566525" y="5712254"/>
          <a:ext cx="660400" cy="3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80113</xdr:rowOff>
    </xdr:from>
    <xdr:to>
      <xdr:col>64</xdr:col>
      <xdr:colOff>123825</xdr:colOff>
      <xdr:row>30</xdr:row>
      <xdr:rowOff>10263</xdr:rowOff>
    </xdr:to>
    <xdr:sp textlink="">
      <xdr:nvSpPr>
        <xdr:cNvPr id="155" name="楕円 154">
          <a:extLst>
            <a:ext uri="{FF2B5EF4-FFF2-40B4-BE49-F238E27FC236}">
              <a16:creationId xmlns:a16="http://schemas.microsoft.com/office/drawing/2014/main" id="{99CFA2C4-3CD7-4851-B34F-576606728B7E}"/>
            </a:ext>
          </a:extLst>
        </xdr:cNvPr>
        <xdr:cNvSpPr/>
      </xdr:nvSpPr>
      <xdr:spPr>
        <a:xfrm>
          <a:off x="10857865" y="5647793"/>
          <a:ext cx="977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130913</xdr:rowOff>
    </xdr:from>
    <xdr:to>
      <xdr:col>68</xdr:col>
      <xdr:colOff>73025</xdr:colOff>
      <xdr:row>29</xdr:row>
      <xdr:rowOff>140764</xdr:rowOff>
    </xdr:to>
    <xdr:cxnSp macro="">
      <xdr:nvCxnSpPr>
        <xdr:cNvPr id="156" name="直線コネクタ 155">
          <a:extLst>
            <a:ext uri="{FF2B5EF4-FFF2-40B4-BE49-F238E27FC236}">
              <a16:creationId xmlns:a16="http://schemas.microsoft.com/office/drawing/2014/main" id="{62882200-5E18-4B29-9C01-6BD1E034908E}"/>
            </a:ext>
          </a:extLst>
        </xdr:cNvPr>
        <xdr:cNvCxnSpPr/>
      </xdr:nvCxnSpPr>
      <xdr:spPr>
        <a:xfrm>
          <a:off x="10906125" y="5697323"/>
          <a:ext cx="660400" cy="1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6358</xdr:rowOff>
    </xdr:from>
    <xdr:to>
      <xdr:col>60</xdr:col>
      <xdr:colOff>123825</xdr:colOff>
      <xdr:row>30</xdr:row>
      <xdr:rowOff>107958</xdr:rowOff>
    </xdr:to>
    <xdr:sp textlink="">
      <xdr:nvSpPr>
        <xdr:cNvPr id="157" name="楕円 156">
          <a:extLst>
            <a:ext uri="{FF2B5EF4-FFF2-40B4-BE49-F238E27FC236}">
              <a16:creationId xmlns:a16="http://schemas.microsoft.com/office/drawing/2014/main" id="{557A7B82-F343-4DE2-9838-44D03A161763}"/>
            </a:ext>
          </a:extLst>
        </xdr:cNvPr>
        <xdr:cNvSpPr/>
      </xdr:nvSpPr>
      <xdr:spPr>
        <a:xfrm>
          <a:off x="10197465" y="5739138"/>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130913</xdr:rowOff>
    </xdr:from>
    <xdr:to>
      <xdr:col>64</xdr:col>
      <xdr:colOff>73025</xdr:colOff>
      <xdr:row>30</xdr:row>
      <xdr:rowOff>57158</xdr:rowOff>
    </xdr:to>
    <xdr:cxnSp macro="">
      <xdr:nvCxnSpPr>
        <xdr:cNvPr id="158" name="直線コネクタ 157">
          <a:extLst>
            <a:ext uri="{FF2B5EF4-FFF2-40B4-BE49-F238E27FC236}">
              <a16:creationId xmlns:a16="http://schemas.microsoft.com/office/drawing/2014/main" id="{97DB8794-8828-40F9-9EB3-B9E5555B2C1D}"/>
            </a:ext>
          </a:extLst>
        </xdr:cNvPr>
        <xdr:cNvCxnSpPr/>
      </xdr:nvCxnSpPr>
      <xdr:spPr>
        <a:xfrm flipV="1">
          <a:off x="10245725" y="5697323"/>
          <a:ext cx="660400" cy="9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textlink="">
      <xdr:nvSpPr>
        <xdr:cNvPr id="159" name="n_1aveValue債務償還比率">
          <a:extLst>
            <a:ext uri="{FF2B5EF4-FFF2-40B4-BE49-F238E27FC236}">
              <a16:creationId xmlns:a16="http://schemas.microsoft.com/office/drawing/2014/main" id="{463560E1-1A96-4459-97CC-DFAD1AACADB7}"/>
            </a:ext>
          </a:extLst>
        </xdr:cNvPr>
        <xdr:cNvSpPr txBox="1"/>
      </xdr:nvSpPr>
      <xdr:spPr>
        <a:xfrm>
          <a:off x="12002212" y="583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textlink="">
      <xdr:nvSpPr>
        <xdr:cNvPr id="160" name="n_2aveValue債務償還比率">
          <a:extLst>
            <a:ext uri="{FF2B5EF4-FFF2-40B4-BE49-F238E27FC236}">
              <a16:creationId xmlns:a16="http://schemas.microsoft.com/office/drawing/2014/main" id="{E1CCFE69-4B8A-4511-8477-46C2E2E1C9DB}"/>
            </a:ext>
          </a:extLst>
        </xdr:cNvPr>
        <xdr:cNvSpPr txBox="1"/>
      </xdr:nvSpPr>
      <xdr:spPr>
        <a:xfrm>
          <a:off x="11358322" y="581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textlink="">
      <xdr:nvSpPr>
        <xdr:cNvPr id="161" name="n_3aveValue債務償還比率">
          <a:extLst>
            <a:ext uri="{FF2B5EF4-FFF2-40B4-BE49-F238E27FC236}">
              <a16:creationId xmlns:a16="http://schemas.microsoft.com/office/drawing/2014/main" id="{9FF54663-1C92-44A9-83FB-84086846FA66}"/>
            </a:ext>
          </a:extLst>
        </xdr:cNvPr>
        <xdr:cNvSpPr txBox="1"/>
      </xdr:nvSpPr>
      <xdr:spPr>
        <a:xfrm>
          <a:off x="10697922" y="577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textlink="">
      <xdr:nvSpPr>
        <xdr:cNvPr id="162" name="n_4aveValue債務償還比率">
          <a:extLst>
            <a:ext uri="{FF2B5EF4-FFF2-40B4-BE49-F238E27FC236}">
              <a16:creationId xmlns:a16="http://schemas.microsoft.com/office/drawing/2014/main" id="{1B42BEEF-9E74-4C54-85B6-885EBAF4DAB3}"/>
            </a:ext>
          </a:extLst>
        </xdr:cNvPr>
        <xdr:cNvSpPr txBox="1"/>
      </xdr:nvSpPr>
      <xdr:spPr>
        <a:xfrm>
          <a:off x="10037522" y="595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78606</xdr:rowOff>
    </xdr:from>
    <xdr:ext cx="469744" cy="259045"/>
    <xdr:sp textlink="">
      <xdr:nvSpPr>
        <xdr:cNvPr id="163" name="n_1mainValue債務償還比率">
          <a:extLst>
            <a:ext uri="{FF2B5EF4-FFF2-40B4-BE49-F238E27FC236}">
              <a16:creationId xmlns:a16="http://schemas.microsoft.com/office/drawing/2014/main" id="{45A45DB9-0948-4623-A02B-7DD8E5C047B1}"/>
            </a:ext>
          </a:extLst>
        </xdr:cNvPr>
        <xdr:cNvSpPr txBox="1"/>
      </xdr:nvSpPr>
      <xdr:spPr>
        <a:xfrm>
          <a:off x="12002212" y="548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36641</xdr:rowOff>
    </xdr:from>
    <xdr:ext cx="469744" cy="259045"/>
    <xdr:sp textlink="">
      <xdr:nvSpPr>
        <xdr:cNvPr id="164" name="n_2mainValue債務償還比率">
          <a:extLst>
            <a:ext uri="{FF2B5EF4-FFF2-40B4-BE49-F238E27FC236}">
              <a16:creationId xmlns:a16="http://schemas.microsoft.com/office/drawing/2014/main" id="{FF84218B-333E-41A0-84E6-43A8A4A647D1}"/>
            </a:ext>
          </a:extLst>
        </xdr:cNvPr>
        <xdr:cNvSpPr txBox="1"/>
      </xdr:nvSpPr>
      <xdr:spPr>
        <a:xfrm>
          <a:off x="11358322" y="544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26790</xdr:rowOff>
    </xdr:from>
    <xdr:ext cx="469744" cy="259045"/>
    <xdr:sp textlink="">
      <xdr:nvSpPr>
        <xdr:cNvPr id="165" name="n_3mainValue債務償還比率">
          <a:extLst>
            <a:ext uri="{FF2B5EF4-FFF2-40B4-BE49-F238E27FC236}">
              <a16:creationId xmlns:a16="http://schemas.microsoft.com/office/drawing/2014/main" id="{413ACF1D-581B-4760-BA03-5462513D970A}"/>
            </a:ext>
          </a:extLst>
        </xdr:cNvPr>
        <xdr:cNvSpPr txBox="1"/>
      </xdr:nvSpPr>
      <xdr:spPr>
        <a:xfrm>
          <a:off x="10697922" y="543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124485</xdr:rowOff>
    </xdr:from>
    <xdr:ext cx="469744" cy="259045"/>
    <xdr:sp textlink="">
      <xdr:nvSpPr>
        <xdr:cNvPr id="166" name="n_4mainValue債務償還比率">
          <a:extLst>
            <a:ext uri="{FF2B5EF4-FFF2-40B4-BE49-F238E27FC236}">
              <a16:creationId xmlns:a16="http://schemas.microsoft.com/office/drawing/2014/main" id="{2A79F562-A35C-42CB-9563-8BB19C23B901}"/>
            </a:ext>
          </a:extLst>
        </xdr:cNvPr>
        <xdr:cNvSpPr txBox="1"/>
      </xdr:nvSpPr>
      <xdr:spPr>
        <a:xfrm>
          <a:off x="10037522" y="552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7" name="正方形/長方形 166">
          <a:extLst>
            <a:ext uri="{FF2B5EF4-FFF2-40B4-BE49-F238E27FC236}">
              <a16:creationId xmlns:a16="http://schemas.microsoft.com/office/drawing/2014/main" id="{A80A6204-2A82-4281-9623-055D2AB5B105}"/>
            </a:ext>
          </a:extLst>
        </xdr:cNvPr>
        <xdr:cNvSpPr/>
      </xdr:nvSpPr>
      <xdr:spPr>
        <a:xfrm>
          <a:off x="1116965" y="7740650"/>
          <a:ext cx="511810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8" name="正方形/長方形 167">
          <a:extLst>
            <a:ext uri="{FF2B5EF4-FFF2-40B4-BE49-F238E27FC236}">
              <a16:creationId xmlns:a16="http://schemas.microsoft.com/office/drawing/2014/main" id="{ECEC2986-2366-4885-9551-71CDCB230F0F}"/>
            </a:ext>
          </a:extLst>
        </xdr:cNvPr>
        <xdr:cNvSpPr/>
      </xdr:nvSpPr>
      <xdr:spPr>
        <a:xfrm>
          <a:off x="1116965" y="11402695"/>
          <a:ext cx="511810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9" name="テキスト ボックス 168">
          <a:extLst>
            <a:ext uri="{FF2B5EF4-FFF2-40B4-BE49-F238E27FC236}">
              <a16:creationId xmlns:a16="http://schemas.microsoft.com/office/drawing/2014/main" id="{51FDAB69-5BF5-4BD3-9BB6-F0F65250BAFB}"/>
            </a:ext>
          </a:extLst>
        </xdr:cNvPr>
        <xdr:cNvSpPr txBox="1"/>
      </xdr:nvSpPr>
      <xdr:spPr>
        <a:xfrm>
          <a:off x="808355" y="79844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0" name="テキスト ボックス 169">
          <a:extLst>
            <a:ext uri="{FF2B5EF4-FFF2-40B4-BE49-F238E27FC236}">
              <a16:creationId xmlns:a16="http://schemas.microsoft.com/office/drawing/2014/main" id="{405773BF-7F9A-4D4E-9684-01B7052A428E}"/>
            </a:ext>
          </a:extLst>
        </xdr:cNvPr>
        <xdr:cNvSpPr txBox="1"/>
      </xdr:nvSpPr>
      <xdr:spPr>
        <a:xfrm>
          <a:off x="6069965" y="105524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1" name="テキスト ボックス 170">
          <a:extLst>
            <a:ext uri="{FF2B5EF4-FFF2-40B4-BE49-F238E27FC236}">
              <a16:creationId xmlns:a16="http://schemas.microsoft.com/office/drawing/2014/main" id="{147EFD71-2B98-4C77-A032-F3E06D9AE3EC}"/>
            </a:ext>
          </a:extLst>
        </xdr:cNvPr>
        <xdr:cNvSpPr txBox="1"/>
      </xdr:nvSpPr>
      <xdr:spPr>
        <a:xfrm>
          <a:off x="808355" y="11618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2" name="テキスト ボックス 171">
          <a:extLst>
            <a:ext uri="{FF2B5EF4-FFF2-40B4-BE49-F238E27FC236}">
              <a16:creationId xmlns:a16="http://schemas.microsoft.com/office/drawing/2014/main" id="{B66F9468-1161-418A-B78C-DBF049A6536F}"/>
            </a:ext>
          </a:extLst>
        </xdr:cNvPr>
        <xdr:cNvSpPr txBox="1"/>
      </xdr:nvSpPr>
      <xdr:spPr>
        <a:xfrm>
          <a:off x="6069965" y="142716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4A81AFB9-6671-4CDF-8646-17E6B49FDD5B}"/>
            </a:ext>
          </a:extLst>
        </xdr:cNvPr>
        <xdr:cNvSpPr/>
      </xdr:nvSpPr>
      <xdr:spPr>
        <a:xfrm>
          <a:off x="561340" y="124460"/>
          <a:ext cx="10995660" cy="612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773A9321-6D94-4596-8160-A87AD1EF1E9E}"/>
            </a:ext>
          </a:extLst>
        </xdr:cNvPr>
        <xdr:cNvSpPr/>
      </xdr:nvSpPr>
      <xdr:spPr>
        <a:xfrm>
          <a:off x="16510000" y="186690"/>
          <a:ext cx="3454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3B19F417-7470-4AAC-84E3-7B4C69387E3D}"/>
            </a:ext>
          </a:extLst>
        </xdr:cNvPr>
        <xdr:cNvSpPr/>
      </xdr:nvSpPr>
      <xdr:spPr>
        <a:xfrm>
          <a:off x="16531590" y="208280"/>
          <a:ext cx="340487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1386E83B-4F2E-4D4A-8676-A412112EE267}"/>
            </a:ext>
          </a:extLst>
        </xdr:cNvPr>
        <xdr:cNvSpPr/>
      </xdr:nvSpPr>
      <xdr:spPr>
        <a:xfrm>
          <a:off x="16553180" y="236220"/>
          <a:ext cx="3356610" cy="42418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C249929-D43A-45B2-AED1-882A5F0880FE}"/>
            </a:ext>
          </a:extLst>
        </xdr:cNvPr>
        <xdr:cNvSpPr/>
      </xdr:nvSpPr>
      <xdr:spPr>
        <a:xfrm>
          <a:off x="14099540" y="186690"/>
          <a:ext cx="2305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B2CEEA42-9D72-46A2-9D22-0263B8180EE6}"/>
            </a:ext>
          </a:extLst>
        </xdr:cNvPr>
        <xdr:cNvSpPr/>
      </xdr:nvSpPr>
      <xdr:spPr>
        <a:xfrm>
          <a:off x="14119860" y="208280"/>
          <a:ext cx="226314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BC66E8BE-5C49-4783-96CB-34A1E71E1388}"/>
            </a:ext>
          </a:extLst>
        </xdr:cNvPr>
        <xdr:cNvSpPr/>
      </xdr:nvSpPr>
      <xdr:spPr>
        <a:xfrm>
          <a:off x="14147800" y="236220"/>
          <a:ext cx="2202180" cy="4343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E471C39C-C855-494B-B7D6-45FEE46A8CF7}"/>
            </a:ext>
          </a:extLst>
        </xdr:cNvPr>
        <xdr:cNvSpPr/>
      </xdr:nvSpPr>
      <xdr:spPr>
        <a:xfrm>
          <a:off x="660400" y="858520"/>
          <a:ext cx="8750300" cy="17157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6A55934D-10B7-4AF6-87E6-2C2BCDA3C681}"/>
            </a:ext>
          </a:extLst>
        </xdr:cNvPr>
        <xdr:cNvSpPr/>
      </xdr:nvSpPr>
      <xdr:spPr>
        <a:xfrm>
          <a:off x="784860" y="891540"/>
          <a:ext cx="119634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FDC420E3-CAB1-4C40-B898-A99686F2E8BB}"/>
            </a:ext>
          </a:extLst>
        </xdr:cNvPr>
        <xdr:cNvSpPr/>
      </xdr:nvSpPr>
      <xdr:spPr>
        <a:xfrm>
          <a:off x="1940560" y="891540"/>
          <a:ext cx="11557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6ABE95B0-8A77-4E56-91C9-DF3A016A27AC}"/>
            </a:ext>
          </a:extLst>
        </xdr:cNvPr>
        <xdr:cNvSpPr/>
      </xdr:nvSpPr>
      <xdr:spPr>
        <a:xfrm>
          <a:off x="3096260" y="891540"/>
          <a:ext cx="13208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31560128-BB89-43FC-925E-2E67F9442F2B}"/>
            </a:ext>
          </a:extLst>
        </xdr:cNvPr>
        <xdr:cNvSpPr/>
      </xdr:nvSpPr>
      <xdr:spPr>
        <a:xfrm>
          <a:off x="4417060" y="906780"/>
          <a:ext cx="175768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A89C845A-631E-4281-9783-F20D62FAA9E5}"/>
            </a:ext>
          </a:extLst>
        </xdr:cNvPr>
        <xdr:cNvSpPr/>
      </xdr:nvSpPr>
      <xdr:spPr>
        <a:xfrm>
          <a:off x="6174740" y="906780"/>
          <a:ext cx="108966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E4AA3C09-A831-4249-A477-92B6B0891A04}"/>
            </a:ext>
          </a:extLst>
        </xdr:cNvPr>
        <xdr:cNvSpPr/>
      </xdr:nvSpPr>
      <xdr:spPr>
        <a:xfrm>
          <a:off x="7330440" y="923290"/>
          <a:ext cx="553720" cy="897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60F880C1-6949-4D64-ACCB-5814321857E4}"/>
            </a:ext>
          </a:extLst>
        </xdr:cNvPr>
        <xdr:cNvSpPr/>
      </xdr:nvSpPr>
      <xdr:spPr>
        <a:xfrm>
          <a:off x="4417060" y="1651000"/>
          <a:ext cx="175768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297F5E96-BBA1-4910-A65E-3B3651F21892}"/>
            </a:ext>
          </a:extLst>
        </xdr:cNvPr>
        <xdr:cNvSpPr/>
      </xdr:nvSpPr>
      <xdr:spPr>
        <a:xfrm>
          <a:off x="6233160" y="1651000"/>
          <a:ext cx="317754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B290E7EF-1829-4C56-870C-67660EC5530C}"/>
            </a:ext>
          </a:extLst>
        </xdr:cNvPr>
        <xdr:cNvSpPr/>
      </xdr:nvSpPr>
      <xdr:spPr>
        <a:xfrm>
          <a:off x="9603740" y="858520"/>
          <a:ext cx="1320800" cy="122682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5FA260B1-35DA-43CD-9E40-714E81D8D391}"/>
            </a:ext>
          </a:extLst>
        </xdr:cNvPr>
        <xdr:cNvSpPr/>
      </xdr:nvSpPr>
      <xdr:spPr>
        <a:xfrm>
          <a:off x="9838690" y="923290"/>
          <a:ext cx="1155700" cy="2374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4C8CBBB8-F161-41ED-B7CC-F7300A908194}"/>
            </a:ext>
          </a:extLst>
        </xdr:cNvPr>
        <xdr:cNvSpPr/>
      </xdr:nvSpPr>
      <xdr:spPr>
        <a:xfrm>
          <a:off x="9838690" y="117729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43C18D9-E11C-4EE3-A147-40FA4D4A1C88}"/>
            </a:ext>
          </a:extLst>
        </xdr:cNvPr>
        <xdr:cNvSpPr/>
      </xdr:nvSpPr>
      <xdr:spPr>
        <a:xfrm>
          <a:off x="9838690" y="1490980"/>
          <a:ext cx="125603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525E2C-4581-4FBE-972E-D31FB5A6AFE1}"/>
            </a:ext>
          </a:extLst>
        </xdr:cNvPr>
        <xdr:cNvCxnSpPr/>
      </xdr:nvCxnSpPr>
      <xdr:spPr>
        <a:xfrm flipH="1">
          <a:off x="9685020" y="1000760"/>
          <a:ext cx="1803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D8B94950-DE1A-4013-A5DB-3E5F8257A1AB}"/>
            </a:ext>
          </a:extLst>
        </xdr:cNvPr>
        <xdr:cNvSpPr/>
      </xdr:nvSpPr>
      <xdr:spPr>
        <a:xfrm>
          <a:off x="9736455" y="961390"/>
          <a:ext cx="7747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88C3026E-5303-49EB-BD00-C6FF6BC975C3}"/>
            </a:ext>
          </a:extLst>
        </xdr:cNvPr>
        <xdr:cNvSpPr/>
      </xdr:nvSpPr>
      <xdr:spPr>
        <a:xfrm>
          <a:off x="9736455" y="1215390"/>
          <a:ext cx="774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5BB9D1F-0D3E-4F24-A30A-C1597102DB03}"/>
            </a:ext>
          </a:extLst>
        </xdr:cNvPr>
        <xdr:cNvCxnSpPr/>
      </xdr:nvCxnSpPr>
      <xdr:spPr>
        <a:xfrm>
          <a:off x="9754235" y="147320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37DD7A-8630-4C60-B84A-07C389090A39}"/>
            </a:ext>
          </a:extLst>
        </xdr:cNvPr>
        <xdr:cNvCxnSpPr/>
      </xdr:nvCxnSpPr>
      <xdr:spPr>
        <a:xfrm>
          <a:off x="9700260" y="147320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12D0A2A-CC32-434A-A3BD-7EA0CD8766D8}"/>
            </a:ext>
          </a:extLst>
        </xdr:cNvPr>
        <xdr:cNvCxnSpPr/>
      </xdr:nvCxnSpPr>
      <xdr:spPr>
        <a:xfrm flipV="1">
          <a:off x="9754235" y="169735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CB3CCA-C9F7-4EC3-A8FB-A6BA24A6C7CB}"/>
            </a:ext>
          </a:extLst>
        </xdr:cNvPr>
        <xdr:cNvCxnSpPr/>
      </xdr:nvCxnSpPr>
      <xdr:spPr>
        <a:xfrm>
          <a:off x="9700260" y="183769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E7A66146-2BF9-4932-8525-9E4F75A4723C}"/>
            </a:ext>
          </a:extLst>
        </xdr:cNvPr>
        <xdr:cNvSpPr txBox="1"/>
      </xdr:nvSpPr>
      <xdr:spPr>
        <a:xfrm>
          <a:off x="619760" y="268986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32D5A8DB-39D5-497E-8812-E78021BB6CEA}"/>
            </a:ext>
          </a:extLst>
        </xdr:cNvPr>
        <xdr:cNvSpPr txBox="1"/>
      </xdr:nvSpPr>
      <xdr:spPr>
        <a:xfrm>
          <a:off x="619760" y="299974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9DB0C9A9-63FC-416D-A7E7-03E73945A99E}"/>
            </a:ext>
          </a:extLst>
        </xdr:cNvPr>
        <xdr:cNvSpPr txBox="1"/>
      </xdr:nvSpPr>
      <xdr:spPr>
        <a:xfrm>
          <a:off x="61976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77930CBA-7DAC-433D-8278-F3A6058CE6C1}"/>
            </a:ext>
          </a:extLst>
        </xdr:cNvPr>
        <xdr:cNvSpPr txBox="1"/>
      </xdr:nvSpPr>
      <xdr:spPr>
        <a:xfrm>
          <a:off x="619760" y="361442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F9D8CAFF-1E46-487A-BC33-E9E064386DEE}"/>
            </a:ext>
          </a:extLst>
        </xdr:cNvPr>
        <xdr:cNvSpPr/>
      </xdr:nvSpPr>
      <xdr:spPr>
        <a:xfrm>
          <a:off x="6604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295B2667-786A-463F-BFB0-6D20683A2AA3}"/>
            </a:ext>
          </a:extLst>
        </xdr:cNvPr>
        <xdr:cNvSpPr/>
      </xdr:nvSpPr>
      <xdr:spPr>
        <a:xfrm>
          <a:off x="7848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7C6BE84A-8596-4E50-8DFB-457A14C42A57}"/>
            </a:ext>
          </a:extLst>
        </xdr:cNvPr>
        <xdr:cNvSpPr/>
      </xdr:nvSpPr>
      <xdr:spPr>
        <a:xfrm>
          <a:off x="7848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085DC90C-A95E-4635-9EA4-6D63CFF5ABC5}"/>
            </a:ext>
          </a:extLst>
        </xdr:cNvPr>
        <xdr:cNvSpPr/>
      </xdr:nvSpPr>
      <xdr:spPr>
        <a:xfrm>
          <a:off x="16510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E684AFCB-FA96-4E61-88E2-13DCC4382372}"/>
            </a:ext>
          </a:extLst>
        </xdr:cNvPr>
        <xdr:cNvSpPr/>
      </xdr:nvSpPr>
      <xdr:spPr>
        <a:xfrm>
          <a:off x="16510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E87FC64C-D1C7-47F9-8C8A-77BB280AC2B2}"/>
            </a:ext>
          </a:extLst>
        </xdr:cNvPr>
        <xdr:cNvSpPr/>
      </xdr:nvSpPr>
      <xdr:spPr>
        <a:xfrm>
          <a:off x="2641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FF9C887B-EAC1-4736-98FA-B7682A6460B6}"/>
            </a:ext>
          </a:extLst>
        </xdr:cNvPr>
        <xdr:cNvSpPr/>
      </xdr:nvSpPr>
      <xdr:spPr>
        <a:xfrm>
          <a:off x="2641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E68C8DEE-8C59-448F-8C73-67CB97366F56}"/>
            </a:ext>
          </a:extLst>
        </xdr:cNvPr>
        <xdr:cNvSpPr/>
      </xdr:nvSpPr>
      <xdr:spPr>
        <a:xfrm>
          <a:off x="6604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34EA7680-ED8B-4F06-AD5A-9AE1E5359FF7}"/>
            </a:ext>
          </a:extLst>
        </xdr:cNvPr>
        <xdr:cNvSpPr txBox="1"/>
      </xdr:nvSpPr>
      <xdr:spPr>
        <a:xfrm>
          <a:off x="64770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9AF46F-62CD-47A7-BFEE-8D6402972FA4}"/>
            </a:ext>
          </a:extLst>
        </xdr:cNvPr>
        <xdr:cNvCxnSpPr/>
      </xdr:nvCxnSpPr>
      <xdr:spPr>
        <a:xfrm>
          <a:off x="6604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C6A7C409-FFDC-4F13-8E36-E89AFFE373B5}"/>
            </a:ext>
          </a:extLst>
        </xdr:cNvPr>
        <xdr:cNvSpPr txBox="1"/>
      </xdr:nvSpPr>
      <xdr:spPr>
        <a:xfrm>
          <a:off x="27069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52EB3C1-3C3C-4B6F-8881-4174988D62A2}"/>
            </a:ext>
          </a:extLst>
        </xdr:cNvPr>
        <xdr:cNvCxnSpPr/>
      </xdr:nvCxnSpPr>
      <xdr:spPr>
        <a:xfrm>
          <a:off x="660400" y="6972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D04B2425-5A1F-439D-B899-7CBC37B4B312}"/>
            </a:ext>
          </a:extLst>
        </xdr:cNvPr>
        <xdr:cNvSpPr txBox="1"/>
      </xdr:nvSpPr>
      <xdr:spPr>
        <a:xfrm>
          <a:off x="270691" y="6837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477F642-0822-48EF-ADA3-9ACE518E7A9C}"/>
            </a:ext>
          </a:extLst>
        </xdr:cNvPr>
        <xdr:cNvCxnSpPr/>
      </xdr:nvCxnSpPr>
      <xdr:spPr>
        <a:xfrm>
          <a:off x="660400" y="6604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E6F47A39-EB72-4AF3-B354-7443B2D680FA}"/>
            </a:ext>
          </a:extLst>
        </xdr:cNvPr>
        <xdr:cNvSpPr txBox="1"/>
      </xdr:nvSpPr>
      <xdr:spPr>
        <a:xfrm>
          <a:off x="331001" y="6469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397E572-15B4-4EE6-99EE-5D100B9626C6}"/>
            </a:ext>
          </a:extLst>
        </xdr:cNvPr>
        <xdr:cNvCxnSpPr/>
      </xdr:nvCxnSpPr>
      <xdr:spPr>
        <a:xfrm>
          <a:off x="660400" y="6244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BE6A8B5F-A7BD-4BA9-BFDF-DFD12542F07B}"/>
            </a:ext>
          </a:extLst>
        </xdr:cNvPr>
        <xdr:cNvSpPr txBox="1"/>
      </xdr:nvSpPr>
      <xdr:spPr>
        <a:xfrm>
          <a:off x="331001" y="6104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C990DD0-EA12-4C28-812B-47F8C9B08365}"/>
            </a:ext>
          </a:extLst>
        </xdr:cNvPr>
        <xdr:cNvCxnSpPr/>
      </xdr:nvCxnSpPr>
      <xdr:spPr>
        <a:xfrm>
          <a:off x="660400" y="5876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023695FD-1243-4B20-B8A4-7A44E6A6521F}"/>
            </a:ext>
          </a:extLst>
        </xdr:cNvPr>
        <xdr:cNvSpPr txBox="1"/>
      </xdr:nvSpPr>
      <xdr:spPr>
        <a:xfrm>
          <a:off x="331001" y="5736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E4DE1A0-92FA-42E7-9FA1-8B5124F2F9C7}"/>
            </a:ext>
          </a:extLst>
        </xdr:cNvPr>
        <xdr:cNvCxnSpPr/>
      </xdr:nvCxnSpPr>
      <xdr:spPr>
        <a:xfrm>
          <a:off x="660400" y="5507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8FC8F61F-149F-4A24-9939-33E5343946B5}"/>
            </a:ext>
          </a:extLst>
        </xdr:cNvPr>
        <xdr:cNvSpPr txBox="1"/>
      </xdr:nvSpPr>
      <xdr:spPr>
        <a:xfrm>
          <a:off x="331001" y="536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7E220A2-BD23-4071-A153-23FE34A3036E}"/>
            </a:ext>
          </a:extLst>
        </xdr:cNvPr>
        <xdr:cNvCxnSpPr/>
      </xdr:nvCxnSpPr>
      <xdr:spPr>
        <a:xfrm>
          <a:off x="6604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1890ED86-45D6-4244-9461-5BA8C200BAA3}"/>
            </a:ext>
          </a:extLst>
        </xdr:cNvPr>
        <xdr:cNvSpPr txBox="1"/>
      </xdr:nvSpPr>
      <xdr:spPr>
        <a:xfrm>
          <a:off x="370991" y="50000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38281E32-99F7-4BBF-A504-C7E44B313484}"/>
            </a:ext>
          </a:extLst>
        </xdr:cNvPr>
        <xdr:cNvSpPr/>
      </xdr:nvSpPr>
      <xdr:spPr>
        <a:xfrm>
          <a:off x="6604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34652F1-52E3-488C-99DA-98392892AAD8}"/>
            </a:ext>
          </a:extLst>
        </xdr:cNvPr>
        <xdr:cNvCxnSpPr/>
      </xdr:nvCxnSpPr>
      <xdr:spPr>
        <a:xfrm flipV="1">
          <a:off x="4027805" y="5605145"/>
          <a:ext cx="0" cy="1325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textlink="">
      <xdr:nvSpPr>
        <xdr:cNvPr id="58" name="【道路】&#10;有形固定資産減価償却率最小値テキスト">
          <a:extLst>
            <a:ext uri="{FF2B5EF4-FFF2-40B4-BE49-F238E27FC236}">
              <a16:creationId xmlns:a16="http://schemas.microsoft.com/office/drawing/2014/main" id="{334E6FCC-64F0-478B-9A7E-8BE4F2625D14}"/>
            </a:ext>
          </a:extLst>
        </xdr:cNvPr>
        <xdr:cNvSpPr txBox="1"/>
      </xdr:nvSpPr>
      <xdr:spPr>
        <a:xfrm>
          <a:off x="4066540"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9B8706B0-8B93-4B66-9F4E-BD8052BF51A5}"/>
            </a:ext>
          </a:extLst>
        </xdr:cNvPr>
        <xdr:cNvCxnSpPr/>
      </xdr:nvCxnSpPr>
      <xdr:spPr>
        <a:xfrm>
          <a:off x="3959860" y="693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textlink="">
      <xdr:nvSpPr>
        <xdr:cNvPr id="60" name="【道路】&#10;有形固定資産減価償却率最大値テキスト">
          <a:extLst>
            <a:ext uri="{FF2B5EF4-FFF2-40B4-BE49-F238E27FC236}">
              <a16:creationId xmlns:a16="http://schemas.microsoft.com/office/drawing/2014/main" id="{6F049215-D6D4-4A08-A722-C647C689EDFD}"/>
            </a:ext>
          </a:extLst>
        </xdr:cNvPr>
        <xdr:cNvSpPr txBox="1"/>
      </xdr:nvSpPr>
      <xdr:spPr>
        <a:xfrm>
          <a:off x="4066540"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C89C1EB6-98C2-469A-94B9-F9ECCDE4E09F}"/>
            </a:ext>
          </a:extLst>
        </xdr:cNvPr>
        <xdr:cNvCxnSpPr/>
      </xdr:nvCxnSpPr>
      <xdr:spPr>
        <a:xfrm>
          <a:off x="3959860" y="5605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textlink="">
      <xdr:nvSpPr>
        <xdr:cNvPr id="62" name="【道路】&#10;有形固定資産減価償却率平均値テキスト">
          <a:extLst>
            <a:ext uri="{FF2B5EF4-FFF2-40B4-BE49-F238E27FC236}">
              <a16:creationId xmlns:a16="http://schemas.microsoft.com/office/drawing/2014/main" id="{FF48B368-E1FB-45BC-8C5E-17A9043DCAD9}"/>
            </a:ext>
          </a:extLst>
        </xdr:cNvPr>
        <xdr:cNvSpPr txBox="1"/>
      </xdr:nvSpPr>
      <xdr:spPr>
        <a:xfrm>
          <a:off x="4066540" y="6377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textlink="">
      <xdr:nvSpPr>
        <xdr:cNvPr id="63" name="フローチャート: 判断 62">
          <a:extLst>
            <a:ext uri="{FF2B5EF4-FFF2-40B4-BE49-F238E27FC236}">
              <a16:creationId xmlns:a16="http://schemas.microsoft.com/office/drawing/2014/main" id="{4661206C-6F87-4334-A2CC-2AE200C6A0D7}"/>
            </a:ext>
          </a:extLst>
        </xdr:cNvPr>
        <xdr:cNvSpPr/>
      </xdr:nvSpPr>
      <xdr:spPr>
        <a:xfrm>
          <a:off x="3972560" y="639508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textlink="">
      <xdr:nvSpPr>
        <xdr:cNvPr id="64" name="フローチャート: 判断 63">
          <a:extLst>
            <a:ext uri="{FF2B5EF4-FFF2-40B4-BE49-F238E27FC236}">
              <a16:creationId xmlns:a16="http://schemas.microsoft.com/office/drawing/2014/main" id="{4FEF0B6E-F2E3-4197-BCFB-D5B52D350CFF}"/>
            </a:ext>
          </a:extLst>
        </xdr:cNvPr>
        <xdr:cNvSpPr/>
      </xdr:nvSpPr>
      <xdr:spPr>
        <a:xfrm>
          <a:off x="3261360" y="63741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textlink="">
      <xdr:nvSpPr>
        <xdr:cNvPr id="65" name="フローチャート: 判断 64">
          <a:extLst>
            <a:ext uri="{FF2B5EF4-FFF2-40B4-BE49-F238E27FC236}">
              <a16:creationId xmlns:a16="http://schemas.microsoft.com/office/drawing/2014/main" id="{E810DF7A-3A44-4215-A3C2-949D3CEE32AD}"/>
            </a:ext>
          </a:extLst>
        </xdr:cNvPr>
        <xdr:cNvSpPr/>
      </xdr:nvSpPr>
      <xdr:spPr>
        <a:xfrm>
          <a:off x="2476500" y="632142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textlink="">
      <xdr:nvSpPr>
        <xdr:cNvPr id="66" name="フローチャート: 判断 65">
          <a:extLst>
            <a:ext uri="{FF2B5EF4-FFF2-40B4-BE49-F238E27FC236}">
              <a16:creationId xmlns:a16="http://schemas.microsoft.com/office/drawing/2014/main" id="{60226D38-1ADE-4C3D-AB21-90B489825101}"/>
            </a:ext>
          </a:extLst>
        </xdr:cNvPr>
        <xdr:cNvSpPr/>
      </xdr:nvSpPr>
      <xdr:spPr>
        <a:xfrm>
          <a:off x="1717040" y="628269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textlink="">
      <xdr:nvSpPr>
        <xdr:cNvPr id="67" name="フローチャート: 判断 66">
          <a:extLst>
            <a:ext uri="{FF2B5EF4-FFF2-40B4-BE49-F238E27FC236}">
              <a16:creationId xmlns:a16="http://schemas.microsoft.com/office/drawing/2014/main" id="{AF0D742E-D206-48CE-9B07-9ADC5E21FE8E}"/>
            </a:ext>
          </a:extLst>
        </xdr:cNvPr>
        <xdr:cNvSpPr/>
      </xdr:nvSpPr>
      <xdr:spPr>
        <a:xfrm>
          <a:off x="949960" y="6236335"/>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6483FC74-C200-4AD0-84AC-6AD8BF989C24}"/>
            </a:ext>
          </a:extLst>
        </xdr:cNvPr>
        <xdr:cNvSpPr txBox="1"/>
      </xdr:nvSpPr>
      <xdr:spPr>
        <a:xfrm>
          <a:off x="38633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7238E039-999D-4D33-911D-3BCC8556098D}"/>
            </a:ext>
          </a:extLst>
        </xdr:cNvPr>
        <xdr:cNvSpPr txBox="1"/>
      </xdr:nvSpPr>
      <xdr:spPr>
        <a:xfrm>
          <a:off x="31394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1D55EDA9-3B8E-4A07-983A-46A744EDD27E}"/>
            </a:ext>
          </a:extLst>
        </xdr:cNvPr>
        <xdr:cNvSpPr txBox="1"/>
      </xdr:nvSpPr>
      <xdr:spPr>
        <a:xfrm>
          <a:off x="23596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95BB7F42-6521-4486-AE72-A412B976A0D5}"/>
            </a:ext>
          </a:extLst>
        </xdr:cNvPr>
        <xdr:cNvSpPr txBox="1"/>
      </xdr:nvSpPr>
      <xdr:spPr>
        <a:xfrm>
          <a:off x="1600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DF821BAB-ACC0-4DC0-A6CB-0F1D8E3EA4A0}"/>
            </a:ext>
          </a:extLst>
        </xdr:cNvPr>
        <xdr:cNvSpPr txBox="1"/>
      </xdr:nvSpPr>
      <xdr:spPr>
        <a:xfrm>
          <a:off x="828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textlink="">
      <xdr:nvSpPr>
        <xdr:cNvPr id="73" name="楕円 72">
          <a:extLst>
            <a:ext uri="{FF2B5EF4-FFF2-40B4-BE49-F238E27FC236}">
              <a16:creationId xmlns:a16="http://schemas.microsoft.com/office/drawing/2014/main" id="{F507FA8B-D83D-42F8-835B-8061106F053E}"/>
            </a:ext>
          </a:extLst>
        </xdr:cNvPr>
        <xdr:cNvSpPr/>
      </xdr:nvSpPr>
      <xdr:spPr>
        <a:xfrm>
          <a:off x="3972560" y="619823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114952</xdr:rowOff>
    </xdr:from>
    <xdr:ext cx="405111" cy="259045"/>
    <xdr:sp textlink="">
      <xdr:nvSpPr>
        <xdr:cNvPr id="74" name="【道路】&#10;有形固定資産減価償却率該当値テキスト">
          <a:extLst>
            <a:ext uri="{FF2B5EF4-FFF2-40B4-BE49-F238E27FC236}">
              <a16:creationId xmlns:a16="http://schemas.microsoft.com/office/drawing/2014/main" id="{F3F8F433-5CE9-4BEA-8D79-C2640AE74685}"/>
            </a:ext>
          </a:extLst>
        </xdr:cNvPr>
        <xdr:cNvSpPr txBox="1"/>
      </xdr:nvSpPr>
      <xdr:spPr>
        <a:xfrm>
          <a:off x="4066540"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55880</xdr:rowOff>
    </xdr:from>
    <xdr:to>
      <xdr:col>20</xdr:col>
      <xdr:colOff>38100</xdr:colOff>
      <xdr:row>37</xdr:row>
      <xdr:rowOff>157480</xdr:rowOff>
    </xdr:to>
    <xdr:sp textlink="">
      <xdr:nvSpPr>
        <xdr:cNvPr id="75" name="楕円 74">
          <a:extLst>
            <a:ext uri="{FF2B5EF4-FFF2-40B4-BE49-F238E27FC236}">
              <a16:creationId xmlns:a16="http://schemas.microsoft.com/office/drawing/2014/main" id="{66ECEA40-B0B4-42E7-90AA-DB0BE9C11F88}"/>
            </a:ext>
          </a:extLst>
        </xdr:cNvPr>
        <xdr:cNvSpPr/>
      </xdr:nvSpPr>
      <xdr:spPr>
        <a:xfrm>
          <a:off x="3261360" y="616204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106680</xdr:rowOff>
    </xdr:from>
    <xdr:to>
      <xdr:col>24</xdr:col>
      <xdr:colOff>63500</xdr:colOff>
      <xdr:row>37</xdr:row>
      <xdr:rowOff>142875</xdr:rowOff>
    </xdr:to>
    <xdr:cxnSp macro="">
      <xdr:nvCxnSpPr>
        <xdr:cNvPr id="76" name="直線コネクタ 75">
          <a:extLst>
            <a:ext uri="{FF2B5EF4-FFF2-40B4-BE49-F238E27FC236}">
              <a16:creationId xmlns:a16="http://schemas.microsoft.com/office/drawing/2014/main" id="{382DCC1C-E1E3-439C-AEEA-D26B59EBE5E2}"/>
            </a:ext>
          </a:extLst>
        </xdr:cNvPr>
        <xdr:cNvCxnSpPr/>
      </xdr:nvCxnSpPr>
      <xdr:spPr>
        <a:xfrm>
          <a:off x="3304540" y="6216650"/>
          <a:ext cx="7239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19685</xdr:rowOff>
    </xdr:from>
    <xdr:to>
      <xdr:col>15</xdr:col>
      <xdr:colOff>101600</xdr:colOff>
      <xdr:row>37</xdr:row>
      <xdr:rowOff>121285</xdr:rowOff>
    </xdr:to>
    <xdr:sp textlink="">
      <xdr:nvSpPr>
        <xdr:cNvPr id="77" name="楕円 76">
          <a:extLst>
            <a:ext uri="{FF2B5EF4-FFF2-40B4-BE49-F238E27FC236}">
              <a16:creationId xmlns:a16="http://schemas.microsoft.com/office/drawing/2014/main" id="{3E0A0BEA-CB6F-47FB-B7ED-B637A411BE9A}"/>
            </a:ext>
          </a:extLst>
        </xdr:cNvPr>
        <xdr:cNvSpPr/>
      </xdr:nvSpPr>
      <xdr:spPr>
        <a:xfrm>
          <a:off x="2476500" y="6130925"/>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70485</xdr:rowOff>
    </xdr:from>
    <xdr:to>
      <xdr:col>19</xdr:col>
      <xdr:colOff>177800</xdr:colOff>
      <xdr:row>37</xdr:row>
      <xdr:rowOff>106680</xdr:rowOff>
    </xdr:to>
    <xdr:cxnSp macro="">
      <xdr:nvCxnSpPr>
        <xdr:cNvPr id="78" name="直線コネクタ 77">
          <a:extLst>
            <a:ext uri="{FF2B5EF4-FFF2-40B4-BE49-F238E27FC236}">
              <a16:creationId xmlns:a16="http://schemas.microsoft.com/office/drawing/2014/main" id="{19F2DD25-E373-4FF9-A7C9-26A72CA3D695}"/>
            </a:ext>
          </a:extLst>
        </xdr:cNvPr>
        <xdr:cNvCxnSpPr/>
      </xdr:nvCxnSpPr>
      <xdr:spPr>
        <a:xfrm>
          <a:off x="2524760" y="6180455"/>
          <a:ext cx="7797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107315</xdr:rowOff>
    </xdr:from>
    <xdr:to>
      <xdr:col>10</xdr:col>
      <xdr:colOff>165100</xdr:colOff>
      <xdr:row>37</xdr:row>
      <xdr:rowOff>37465</xdr:rowOff>
    </xdr:to>
    <xdr:sp textlink="">
      <xdr:nvSpPr>
        <xdr:cNvPr id="79" name="楕円 78">
          <a:extLst>
            <a:ext uri="{FF2B5EF4-FFF2-40B4-BE49-F238E27FC236}">
              <a16:creationId xmlns:a16="http://schemas.microsoft.com/office/drawing/2014/main" id="{B4E5C7E0-1EA5-49A2-ABED-144356944406}"/>
            </a:ext>
          </a:extLst>
        </xdr:cNvPr>
        <xdr:cNvSpPr/>
      </xdr:nvSpPr>
      <xdr:spPr>
        <a:xfrm>
          <a:off x="1717040" y="6052185"/>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158115</xdr:rowOff>
    </xdr:from>
    <xdr:to>
      <xdr:col>15</xdr:col>
      <xdr:colOff>50800</xdr:colOff>
      <xdr:row>37</xdr:row>
      <xdr:rowOff>70485</xdr:rowOff>
    </xdr:to>
    <xdr:cxnSp macro="">
      <xdr:nvCxnSpPr>
        <xdr:cNvPr id="80" name="直線コネクタ 79">
          <a:extLst>
            <a:ext uri="{FF2B5EF4-FFF2-40B4-BE49-F238E27FC236}">
              <a16:creationId xmlns:a16="http://schemas.microsoft.com/office/drawing/2014/main" id="{FEBB6126-BBC8-46B5-9397-3EA2A4AD6237}"/>
            </a:ext>
          </a:extLst>
        </xdr:cNvPr>
        <xdr:cNvCxnSpPr/>
      </xdr:nvCxnSpPr>
      <xdr:spPr>
        <a:xfrm>
          <a:off x="1765300" y="6100445"/>
          <a:ext cx="7594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69215</xdr:rowOff>
    </xdr:from>
    <xdr:to>
      <xdr:col>6</xdr:col>
      <xdr:colOff>38100</xdr:colOff>
      <xdr:row>36</xdr:row>
      <xdr:rowOff>170815</xdr:rowOff>
    </xdr:to>
    <xdr:sp textlink="">
      <xdr:nvSpPr>
        <xdr:cNvPr id="81" name="楕円 80">
          <a:extLst>
            <a:ext uri="{FF2B5EF4-FFF2-40B4-BE49-F238E27FC236}">
              <a16:creationId xmlns:a16="http://schemas.microsoft.com/office/drawing/2014/main" id="{0129D198-78C3-444E-B523-AC1A90E5DD5B}"/>
            </a:ext>
          </a:extLst>
        </xdr:cNvPr>
        <xdr:cNvSpPr/>
      </xdr:nvSpPr>
      <xdr:spPr>
        <a:xfrm>
          <a:off x="949960" y="6014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120015</xdr:rowOff>
    </xdr:from>
    <xdr:to>
      <xdr:col>10</xdr:col>
      <xdr:colOff>114300</xdr:colOff>
      <xdr:row>36</xdr:row>
      <xdr:rowOff>158115</xdr:rowOff>
    </xdr:to>
    <xdr:cxnSp macro="">
      <xdr:nvCxnSpPr>
        <xdr:cNvPr id="82" name="直線コネクタ 81">
          <a:extLst>
            <a:ext uri="{FF2B5EF4-FFF2-40B4-BE49-F238E27FC236}">
              <a16:creationId xmlns:a16="http://schemas.microsoft.com/office/drawing/2014/main" id="{AED35E5D-E62D-4EA6-A79A-DDA7DB42387A}"/>
            </a:ext>
          </a:extLst>
        </xdr:cNvPr>
        <xdr:cNvCxnSpPr/>
      </xdr:nvCxnSpPr>
      <xdr:spPr>
        <a:xfrm>
          <a:off x="993140" y="6062345"/>
          <a:ext cx="7721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textlink="">
      <xdr:nvSpPr>
        <xdr:cNvPr id="83" name="n_1aveValue【道路】&#10;有形固定資産減価償却率">
          <a:extLst>
            <a:ext uri="{FF2B5EF4-FFF2-40B4-BE49-F238E27FC236}">
              <a16:creationId xmlns:a16="http://schemas.microsoft.com/office/drawing/2014/main" id="{D1E74551-4CFE-4A99-99C0-2E04D796DD76}"/>
            </a:ext>
          </a:extLst>
        </xdr:cNvPr>
        <xdr:cNvSpPr txBox="1"/>
      </xdr:nvSpPr>
      <xdr:spPr>
        <a:xfrm>
          <a:off x="3124844"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textlink="">
      <xdr:nvSpPr>
        <xdr:cNvPr id="84" name="n_2aveValue【道路】&#10;有形固定資産減価償却率">
          <a:extLst>
            <a:ext uri="{FF2B5EF4-FFF2-40B4-BE49-F238E27FC236}">
              <a16:creationId xmlns:a16="http://schemas.microsoft.com/office/drawing/2014/main" id="{B45E1EB5-09C2-4176-9740-99F1CA3147EB}"/>
            </a:ext>
          </a:extLst>
        </xdr:cNvPr>
        <xdr:cNvSpPr txBox="1"/>
      </xdr:nvSpPr>
      <xdr:spPr>
        <a:xfrm>
          <a:off x="23501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textlink="">
      <xdr:nvSpPr>
        <xdr:cNvPr id="85" name="n_3aveValue【道路】&#10;有形固定資産減価償却率">
          <a:extLst>
            <a:ext uri="{FF2B5EF4-FFF2-40B4-BE49-F238E27FC236}">
              <a16:creationId xmlns:a16="http://schemas.microsoft.com/office/drawing/2014/main" id="{B8147C9B-2441-44A6-8809-F1729B9C38DE}"/>
            </a:ext>
          </a:extLst>
        </xdr:cNvPr>
        <xdr:cNvSpPr txBox="1"/>
      </xdr:nvSpPr>
      <xdr:spPr>
        <a:xfrm>
          <a:off x="159068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textlink="">
      <xdr:nvSpPr>
        <xdr:cNvPr id="86" name="n_4aveValue【道路】&#10;有形固定資産減価償却率">
          <a:extLst>
            <a:ext uri="{FF2B5EF4-FFF2-40B4-BE49-F238E27FC236}">
              <a16:creationId xmlns:a16="http://schemas.microsoft.com/office/drawing/2014/main" id="{5B9D2F73-3F29-4874-A599-E2FE30072354}"/>
            </a:ext>
          </a:extLst>
        </xdr:cNvPr>
        <xdr:cNvSpPr txBox="1"/>
      </xdr:nvSpPr>
      <xdr:spPr>
        <a:xfrm>
          <a:off x="82360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2557</xdr:rowOff>
    </xdr:from>
    <xdr:ext cx="405111" cy="259045"/>
    <xdr:sp textlink="">
      <xdr:nvSpPr>
        <xdr:cNvPr id="87" name="n_1mainValue【道路】&#10;有形固定資産減価償却率">
          <a:extLst>
            <a:ext uri="{FF2B5EF4-FFF2-40B4-BE49-F238E27FC236}">
              <a16:creationId xmlns:a16="http://schemas.microsoft.com/office/drawing/2014/main" id="{04EA9252-2327-49CA-B47B-76A91C2CC986}"/>
            </a:ext>
          </a:extLst>
        </xdr:cNvPr>
        <xdr:cNvSpPr txBox="1"/>
      </xdr:nvSpPr>
      <xdr:spPr>
        <a:xfrm>
          <a:off x="31248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137812</xdr:rowOff>
    </xdr:from>
    <xdr:ext cx="405111" cy="259045"/>
    <xdr:sp textlink="">
      <xdr:nvSpPr>
        <xdr:cNvPr id="88" name="n_2mainValue【道路】&#10;有形固定資産減価償却率">
          <a:extLst>
            <a:ext uri="{FF2B5EF4-FFF2-40B4-BE49-F238E27FC236}">
              <a16:creationId xmlns:a16="http://schemas.microsoft.com/office/drawing/2014/main" id="{4FA4FE4A-1A3E-490E-AEA5-E2D45A10C606}"/>
            </a:ext>
          </a:extLst>
        </xdr:cNvPr>
        <xdr:cNvSpPr txBox="1"/>
      </xdr:nvSpPr>
      <xdr:spPr>
        <a:xfrm>
          <a:off x="2350144" y="5918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textlink="">
      <xdr:nvSpPr>
        <xdr:cNvPr id="89" name="n_3mainValue【道路】&#10;有形固定資産減価償却率">
          <a:extLst>
            <a:ext uri="{FF2B5EF4-FFF2-40B4-BE49-F238E27FC236}">
              <a16:creationId xmlns:a16="http://schemas.microsoft.com/office/drawing/2014/main" id="{A2830311-62F1-446C-919C-D38671F69E18}"/>
            </a:ext>
          </a:extLst>
        </xdr:cNvPr>
        <xdr:cNvSpPr txBox="1"/>
      </xdr:nvSpPr>
      <xdr:spPr>
        <a:xfrm>
          <a:off x="159068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15892</xdr:rowOff>
    </xdr:from>
    <xdr:ext cx="405111" cy="259045"/>
    <xdr:sp textlink="">
      <xdr:nvSpPr>
        <xdr:cNvPr id="90" name="n_4mainValue【道路】&#10;有形固定資産減価償却率">
          <a:extLst>
            <a:ext uri="{FF2B5EF4-FFF2-40B4-BE49-F238E27FC236}">
              <a16:creationId xmlns:a16="http://schemas.microsoft.com/office/drawing/2014/main" id="{74797D72-5C4B-4434-A2A3-78E3FC9F7DCC}"/>
            </a:ext>
          </a:extLst>
        </xdr:cNvPr>
        <xdr:cNvSpPr txBox="1"/>
      </xdr:nvSpPr>
      <xdr:spPr>
        <a:xfrm>
          <a:off x="823604" y="57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29038F5C-0A60-4BAC-9029-83F28FA4C45A}"/>
            </a:ext>
          </a:extLst>
        </xdr:cNvPr>
        <xdr:cNvSpPr/>
      </xdr:nvSpPr>
      <xdr:spPr>
        <a:xfrm>
          <a:off x="573786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E3D3713B-8147-4338-8077-FBF67946580E}"/>
            </a:ext>
          </a:extLst>
        </xdr:cNvPr>
        <xdr:cNvSpPr/>
      </xdr:nvSpPr>
      <xdr:spPr>
        <a:xfrm>
          <a:off x="58445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29DFAEE7-DD80-4D88-B36D-CD337F5937C7}"/>
            </a:ext>
          </a:extLst>
        </xdr:cNvPr>
        <xdr:cNvSpPr/>
      </xdr:nvSpPr>
      <xdr:spPr>
        <a:xfrm>
          <a:off x="58445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22742CD5-4DD8-4394-B6FE-3EE3BED756E8}"/>
            </a:ext>
          </a:extLst>
        </xdr:cNvPr>
        <xdr:cNvSpPr/>
      </xdr:nvSpPr>
      <xdr:spPr>
        <a:xfrm>
          <a:off x="67284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E8D5FA05-B5AF-4F7B-9593-962F70465266}"/>
            </a:ext>
          </a:extLst>
        </xdr:cNvPr>
        <xdr:cNvSpPr/>
      </xdr:nvSpPr>
      <xdr:spPr>
        <a:xfrm>
          <a:off x="67284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6AA30212-D329-4284-A8E0-8BC91C126FFA}"/>
            </a:ext>
          </a:extLst>
        </xdr:cNvPr>
        <xdr:cNvSpPr/>
      </xdr:nvSpPr>
      <xdr:spPr>
        <a:xfrm>
          <a:off x="7719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9B2F3AF8-D9E3-46EA-AF63-B67C2DFE74F5}"/>
            </a:ext>
          </a:extLst>
        </xdr:cNvPr>
        <xdr:cNvSpPr/>
      </xdr:nvSpPr>
      <xdr:spPr>
        <a:xfrm>
          <a:off x="7719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A751D9A2-C50D-4175-8BEB-15473325560F}"/>
            </a:ext>
          </a:extLst>
        </xdr:cNvPr>
        <xdr:cNvSpPr/>
      </xdr:nvSpPr>
      <xdr:spPr>
        <a:xfrm>
          <a:off x="573786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C3E3B37C-33E1-4EED-9C5A-B7DC9CB0319C}"/>
            </a:ext>
          </a:extLst>
        </xdr:cNvPr>
        <xdr:cNvSpPr txBox="1"/>
      </xdr:nvSpPr>
      <xdr:spPr>
        <a:xfrm>
          <a:off x="569976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14678BA-A4A1-4EBE-844D-D7944DA8FFE5}"/>
            </a:ext>
          </a:extLst>
        </xdr:cNvPr>
        <xdr:cNvCxnSpPr/>
      </xdr:nvCxnSpPr>
      <xdr:spPr>
        <a:xfrm>
          <a:off x="5737860" y="7340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69932C2-A93E-4B77-B16D-D3D5AB09684A}"/>
            </a:ext>
          </a:extLst>
        </xdr:cNvPr>
        <xdr:cNvCxnSpPr/>
      </xdr:nvCxnSpPr>
      <xdr:spPr>
        <a:xfrm>
          <a:off x="5737860" y="7024188"/>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textlink="">
      <xdr:nvSpPr>
        <xdr:cNvPr id="102" name="テキスト ボックス 101">
          <a:extLst>
            <a:ext uri="{FF2B5EF4-FFF2-40B4-BE49-F238E27FC236}">
              <a16:creationId xmlns:a16="http://schemas.microsoft.com/office/drawing/2014/main" id="{8972EC9F-1435-438F-BCAF-7672DBEF436D}"/>
            </a:ext>
          </a:extLst>
        </xdr:cNvPr>
        <xdr:cNvSpPr txBox="1"/>
      </xdr:nvSpPr>
      <xdr:spPr>
        <a:xfrm>
          <a:off x="532402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8A4DAB5-5F6A-41C6-B49A-5B859A6B7215}"/>
            </a:ext>
          </a:extLst>
        </xdr:cNvPr>
        <xdr:cNvCxnSpPr/>
      </xdr:nvCxnSpPr>
      <xdr:spPr>
        <a:xfrm>
          <a:off x="5737860" y="6714127"/>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textlink="">
      <xdr:nvSpPr>
        <xdr:cNvPr id="104" name="テキスト ボックス 103">
          <a:extLst>
            <a:ext uri="{FF2B5EF4-FFF2-40B4-BE49-F238E27FC236}">
              <a16:creationId xmlns:a16="http://schemas.microsoft.com/office/drawing/2014/main" id="{C60CE41A-8074-4DA5-8CA9-CDBEA3FF1DC9}"/>
            </a:ext>
          </a:extLst>
        </xdr:cNvPr>
        <xdr:cNvSpPr txBox="1"/>
      </xdr:nvSpPr>
      <xdr:spPr>
        <a:xfrm>
          <a:off x="5282761" y="65795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A234670-8667-46A3-9120-2B2191732B59}"/>
            </a:ext>
          </a:extLst>
        </xdr:cNvPr>
        <xdr:cNvCxnSpPr/>
      </xdr:nvCxnSpPr>
      <xdr:spPr>
        <a:xfrm>
          <a:off x="5737860" y="6397715"/>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textlink="">
      <xdr:nvSpPr>
        <xdr:cNvPr id="106" name="テキスト ボックス 105">
          <a:extLst>
            <a:ext uri="{FF2B5EF4-FFF2-40B4-BE49-F238E27FC236}">
              <a16:creationId xmlns:a16="http://schemas.microsoft.com/office/drawing/2014/main" id="{921F52AF-E94E-4BCF-BED3-680A772C16AB}"/>
            </a:ext>
          </a:extLst>
        </xdr:cNvPr>
        <xdr:cNvSpPr txBox="1"/>
      </xdr:nvSpPr>
      <xdr:spPr>
        <a:xfrm>
          <a:off x="5282761" y="62631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6ACDDE5-3AE6-4415-A06C-E6F5688DDBE4}"/>
            </a:ext>
          </a:extLst>
        </xdr:cNvPr>
        <xdr:cNvCxnSpPr/>
      </xdr:nvCxnSpPr>
      <xdr:spPr>
        <a:xfrm>
          <a:off x="5737860" y="6086384"/>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textlink="">
      <xdr:nvSpPr>
        <xdr:cNvPr id="108" name="テキスト ボックス 107">
          <a:extLst>
            <a:ext uri="{FF2B5EF4-FFF2-40B4-BE49-F238E27FC236}">
              <a16:creationId xmlns:a16="http://schemas.microsoft.com/office/drawing/2014/main" id="{EBE6C7AB-21E7-4FC9-B227-52E21AB1C9D8}"/>
            </a:ext>
          </a:extLst>
        </xdr:cNvPr>
        <xdr:cNvSpPr txBox="1"/>
      </xdr:nvSpPr>
      <xdr:spPr>
        <a:xfrm>
          <a:off x="5282761" y="59467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34FE70A-7164-4950-9800-3B6D52E05387}"/>
            </a:ext>
          </a:extLst>
        </xdr:cNvPr>
        <xdr:cNvCxnSpPr/>
      </xdr:nvCxnSpPr>
      <xdr:spPr>
        <a:xfrm>
          <a:off x="5737860" y="5769973"/>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textlink="">
      <xdr:nvSpPr>
        <xdr:cNvPr id="110" name="テキスト ボックス 109">
          <a:extLst>
            <a:ext uri="{FF2B5EF4-FFF2-40B4-BE49-F238E27FC236}">
              <a16:creationId xmlns:a16="http://schemas.microsoft.com/office/drawing/2014/main" id="{F4D03FFF-4FD8-4004-8821-3DE7A99E89E3}"/>
            </a:ext>
          </a:extLst>
        </xdr:cNvPr>
        <xdr:cNvSpPr txBox="1"/>
      </xdr:nvSpPr>
      <xdr:spPr>
        <a:xfrm>
          <a:off x="5282761" y="56264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4BDCBDF-838A-4425-8073-51A28A1B8648}"/>
            </a:ext>
          </a:extLst>
        </xdr:cNvPr>
        <xdr:cNvCxnSpPr/>
      </xdr:nvCxnSpPr>
      <xdr:spPr>
        <a:xfrm>
          <a:off x="5737860" y="5451022"/>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textlink="">
      <xdr:nvSpPr>
        <xdr:cNvPr id="112" name="テキスト ボックス 111">
          <a:extLst>
            <a:ext uri="{FF2B5EF4-FFF2-40B4-BE49-F238E27FC236}">
              <a16:creationId xmlns:a16="http://schemas.microsoft.com/office/drawing/2014/main" id="{12327B29-B012-48DF-BD90-372D60B4649D}"/>
            </a:ext>
          </a:extLst>
        </xdr:cNvPr>
        <xdr:cNvSpPr txBox="1"/>
      </xdr:nvSpPr>
      <xdr:spPr>
        <a:xfrm>
          <a:off x="5282761" y="531641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44C1969-E069-443B-9FC5-C7112D19B188}"/>
            </a:ext>
          </a:extLst>
        </xdr:cNvPr>
        <xdr:cNvCxnSpPr/>
      </xdr:nvCxnSpPr>
      <xdr:spPr>
        <a:xfrm>
          <a:off x="5737860" y="51396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4" name="テキスト ボックス 113">
          <a:extLst>
            <a:ext uri="{FF2B5EF4-FFF2-40B4-BE49-F238E27FC236}">
              <a16:creationId xmlns:a16="http://schemas.microsoft.com/office/drawing/2014/main" id="{8FFBE070-B00F-4F9C-9366-7FAE501D1715}"/>
            </a:ext>
          </a:extLst>
        </xdr:cNvPr>
        <xdr:cNvSpPr txBox="1"/>
      </xdr:nvSpPr>
      <xdr:spPr>
        <a:xfrm>
          <a:off x="5282761" y="500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5" name="【道路】&#10;一人当たり延長グラフ枠">
          <a:extLst>
            <a:ext uri="{FF2B5EF4-FFF2-40B4-BE49-F238E27FC236}">
              <a16:creationId xmlns:a16="http://schemas.microsoft.com/office/drawing/2014/main" id="{4056790F-38FA-4FDA-B2E7-9486A448A1CA}"/>
            </a:ext>
          </a:extLst>
        </xdr:cNvPr>
        <xdr:cNvSpPr/>
      </xdr:nvSpPr>
      <xdr:spPr>
        <a:xfrm>
          <a:off x="573786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90C65E85-7DF2-47A5-9D9D-FC0D3326C90E}"/>
            </a:ext>
          </a:extLst>
        </xdr:cNvPr>
        <xdr:cNvCxnSpPr/>
      </xdr:nvCxnSpPr>
      <xdr:spPr>
        <a:xfrm flipV="1">
          <a:off x="9079865" y="5498349"/>
          <a:ext cx="0" cy="139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textlink="">
      <xdr:nvSpPr>
        <xdr:cNvPr id="117" name="【道路】&#10;一人当たり延長最小値テキスト">
          <a:extLst>
            <a:ext uri="{FF2B5EF4-FFF2-40B4-BE49-F238E27FC236}">
              <a16:creationId xmlns:a16="http://schemas.microsoft.com/office/drawing/2014/main" id="{D4D4D8CD-548F-4384-A88F-6F931005E428}"/>
            </a:ext>
          </a:extLst>
        </xdr:cNvPr>
        <xdr:cNvSpPr txBox="1"/>
      </xdr:nvSpPr>
      <xdr:spPr>
        <a:xfrm>
          <a:off x="9118600" y="689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18B88E64-D20A-49C5-87ED-9ABB0329D7FC}"/>
            </a:ext>
          </a:extLst>
        </xdr:cNvPr>
        <xdr:cNvCxnSpPr/>
      </xdr:nvCxnSpPr>
      <xdr:spPr>
        <a:xfrm>
          <a:off x="9019540" y="689364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textlink="">
      <xdr:nvSpPr>
        <xdr:cNvPr id="119" name="【道路】&#10;一人当たり延長最大値テキスト">
          <a:extLst>
            <a:ext uri="{FF2B5EF4-FFF2-40B4-BE49-F238E27FC236}">
              <a16:creationId xmlns:a16="http://schemas.microsoft.com/office/drawing/2014/main" id="{E7F73144-6355-4FC0-97EC-F984A7B3DDFD}"/>
            </a:ext>
          </a:extLst>
        </xdr:cNvPr>
        <xdr:cNvSpPr txBox="1"/>
      </xdr:nvSpPr>
      <xdr:spPr>
        <a:xfrm>
          <a:off x="9118600" y="528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A2C0FDF5-EB03-44BA-9650-E168B102C34C}"/>
            </a:ext>
          </a:extLst>
        </xdr:cNvPr>
        <xdr:cNvCxnSpPr/>
      </xdr:nvCxnSpPr>
      <xdr:spPr>
        <a:xfrm>
          <a:off x="9019540" y="549834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textlink="">
      <xdr:nvSpPr>
        <xdr:cNvPr id="121" name="【道路】&#10;一人当たり延長平均値テキスト">
          <a:extLst>
            <a:ext uri="{FF2B5EF4-FFF2-40B4-BE49-F238E27FC236}">
              <a16:creationId xmlns:a16="http://schemas.microsoft.com/office/drawing/2014/main" id="{80F8B633-4605-4BB3-A0C8-01CE0B589F75}"/>
            </a:ext>
          </a:extLst>
        </xdr:cNvPr>
        <xdr:cNvSpPr txBox="1"/>
      </xdr:nvSpPr>
      <xdr:spPr>
        <a:xfrm>
          <a:off x="9118600" y="6362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textlink="">
      <xdr:nvSpPr>
        <xdr:cNvPr id="122" name="フローチャート: 判断 121">
          <a:extLst>
            <a:ext uri="{FF2B5EF4-FFF2-40B4-BE49-F238E27FC236}">
              <a16:creationId xmlns:a16="http://schemas.microsoft.com/office/drawing/2014/main" id="{F62CD92A-1964-4813-B80F-545086E46098}"/>
            </a:ext>
          </a:extLst>
        </xdr:cNvPr>
        <xdr:cNvSpPr/>
      </xdr:nvSpPr>
      <xdr:spPr>
        <a:xfrm>
          <a:off x="9057640" y="6386885"/>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textlink="">
      <xdr:nvSpPr>
        <xdr:cNvPr id="123" name="フローチャート: 判断 122">
          <a:extLst>
            <a:ext uri="{FF2B5EF4-FFF2-40B4-BE49-F238E27FC236}">
              <a16:creationId xmlns:a16="http://schemas.microsoft.com/office/drawing/2014/main" id="{2492B35E-BA73-4404-B4D7-6CB12E3FDB88}"/>
            </a:ext>
          </a:extLst>
        </xdr:cNvPr>
        <xdr:cNvSpPr/>
      </xdr:nvSpPr>
      <xdr:spPr>
        <a:xfrm>
          <a:off x="8321040" y="640168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textlink="">
      <xdr:nvSpPr>
        <xdr:cNvPr id="124" name="フローチャート: 判断 123">
          <a:extLst>
            <a:ext uri="{FF2B5EF4-FFF2-40B4-BE49-F238E27FC236}">
              <a16:creationId xmlns:a16="http://schemas.microsoft.com/office/drawing/2014/main" id="{22632F24-C40A-45BB-878C-FCA1D11B817B}"/>
            </a:ext>
          </a:extLst>
        </xdr:cNvPr>
        <xdr:cNvSpPr/>
      </xdr:nvSpPr>
      <xdr:spPr>
        <a:xfrm>
          <a:off x="7553960" y="639609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textlink="">
      <xdr:nvSpPr>
        <xdr:cNvPr id="125" name="フローチャート: 判断 124">
          <a:extLst>
            <a:ext uri="{FF2B5EF4-FFF2-40B4-BE49-F238E27FC236}">
              <a16:creationId xmlns:a16="http://schemas.microsoft.com/office/drawing/2014/main" id="{C5787842-81C4-4DC1-B0E8-2CBDF3FA35BA}"/>
            </a:ext>
          </a:extLst>
        </xdr:cNvPr>
        <xdr:cNvSpPr/>
      </xdr:nvSpPr>
      <xdr:spPr>
        <a:xfrm>
          <a:off x="6769100" y="6397734"/>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textlink="">
      <xdr:nvSpPr>
        <xdr:cNvPr id="126" name="フローチャート: 判断 125">
          <a:extLst>
            <a:ext uri="{FF2B5EF4-FFF2-40B4-BE49-F238E27FC236}">
              <a16:creationId xmlns:a16="http://schemas.microsoft.com/office/drawing/2014/main" id="{3B123EF7-58A2-4C91-BA9D-38BD4BA5DF34}"/>
            </a:ext>
          </a:extLst>
        </xdr:cNvPr>
        <xdr:cNvSpPr/>
      </xdr:nvSpPr>
      <xdr:spPr>
        <a:xfrm>
          <a:off x="6009640" y="6428816"/>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7" name="テキスト ボックス 126">
          <a:extLst>
            <a:ext uri="{FF2B5EF4-FFF2-40B4-BE49-F238E27FC236}">
              <a16:creationId xmlns:a16="http://schemas.microsoft.com/office/drawing/2014/main" id="{06C75A6A-D0DF-44A9-84CE-6713A8E3EFDD}"/>
            </a:ext>
          </a:extLst>
        </xdr:cNvPr>
        <xdr:cNvSpPr txBox="1"/>
      </xdr:nvSpPr>
      <xdr:spPr>
        <a:xfrm>
          <a:off x="8915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F18A3016-209F-42AB-A989-832DF9E57D81}"/>
            </a:ext>
          </a:extLst>
        </xdr:cNvPr>
        <xdr:cNvSpPr txBox="1"/>
      </xdr:nvSpPr>
      <xdr:spPr>
        <a:xfrm>
          <a:off x="8204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9" name="テキスト ボックス 128">
          <a:extLst>
            <a:ext uri="{FF2B5EF4-FFF2-40B4-BE49-F238E27FC236}">
              <a16:creationId xmlns:a16="http://schemas.microsoft.com/office/drawing/2014/main" id="{992591CF-B2C4-4CD4-A002-ACBDFC9B43F7}"/>
            </a:ext>
          </a:extLst>
        </xdr:cNvPr>
        <xdr:cNvSpPr txBox="1"/>
      </xdr:nvSpPr>
      <xdr:spPr>
        <a:xfrm>
          <a:off x="7432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30" name="テキスト ボックス 129">
          <a:extLst>
            <a:ext uri="{FF2B5EF4-FFF2-40B4-BE49-F238E27FC236}">
              <a16:creationId xmlns:a16="http://schemas.microsoft.com/office/drawing/2014/main" id="{68191C8E-646C-4C23-8F72-D530C96CEEDB}"/>
            </a:ext>
          </a:extLst>
        </xdr:cNvPr>
        <xdr:cNvSpPr txBox="1"/>
      </xdr:nvSpPr>
      <xdr:spPr>
        <a:xfrm>
          <a:off x="6652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1" name="テキスト ボックス 130">
          <a:extLst>
            <a:ext uri="{FF2B5EF4-FFF2-40B4-BE49-F238E27FC236}">
              <a16:creationId xmlns:a16="http://schemas.microsoft.com/office/drawing/2014/main" id="{07825F75-D7F4-4640-BEB6-A43630DAD5FC}"/>
            </a:ext>
          </a:extLst>
        </xdr:cNvPr>
        <xdr:cNvSpPr txBox="1"/>
      </xdr:nvSpPr>
      <xdr:spPr>
        <a:xfrm>
          <a:off x="5892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75333</xdr:rowOff>
    </xdr:from>
    <xdr:to>
      <xdr:col>55</xdr:col>
      <xdr:colOff>50800</xdr:colOff>
      <xdr:row>37</xdr:row>
      <xdr:rowOff>5483</xdr:rowOff>
    </xdr:to>
    <xdr:sp textlink="">
      <xdr:nvSpPr>
        <xdr:cNvPr id="132" name="楕円 131">
          <a:extLst>
            <a:ext uri="{FF2B5EF4-FFF2-40B4-BE49-F238E27FC236}">
              <a16:creationId xmlns:a16="http://schemas.microsoft.com/office/drawing/2014/main" id="{12322AB2-8AD1-4B2B-B6DC-CA043BC0522C}"/>
            </a:ext>
          </a:extLst>
        </xdr:cNvPr>
        <xdr:cNvSpPr/>
      </xdr:nvSpPr>
      <xdr:spPr>
        <a:xfrm>
          <a:off x="9057640" y="6018933"/>
          <a:ext cx="711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98210</xdr:rowOff>
    </xdr:from>
    <xdr:ext cx="534377" cy="259045"/>
    <xdr:sp textlink="">
      <xdr:nvSpPr>
        <xdr:cNvPr id="133" name="【道路】&#10;一人当たり延長該当値テキスト">
          <a:extLst>
            <a:ext uri="{FF2B5EF4-FFF2-40B4-BE49-F238E27FC236}">
              <a16:creationId xmlns:a16="http://schemas.microsoft.com/office/drawing/2014/main" id="{4884DCC6-35C2-4B7E-801E-12F241E1883A}"/>
            </a:ext>
          </a:extLst>
        </xdr:cNvPr>
        <xdr:cNvSpPr txBox="1"/>
      </xdr:nvSpPr>
      <xdr:spPr>
        <a:xfrm>
          <a:off x="9118600" y="587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100021</xdr:rowOff>
    </xdr:from>
    <xdr:to>
      <xdr:col>50</xdr:col>
      <xdr:colOff>165100</xdr:colOff>
      <xdr:row>37</xdr:row>
      <xdr:rowOff>30171</xdr:rowOff>
    </xdr:to>
    <xdr:sp textlink="">
      <xdr:nvSpPr>
        <xdr:cNvPr id="134" name="楕円 133">
          <a:extLst>
            <a:ext uri="{FF2B5EF4-FFF2-40B4-BE49-F238E27FC236}">
              <a16:creationId xmlns:a16="http://schemas.microsoft.com/office/drawing/2014/main" id="{65770D3C-3495-4F9D-9E13-874A9E6A9DFA}"/>
            </a:ext>
          </a:extLst>
        </xdr:cNvPr>
        <xdr:cNvSpPr/>
      </xdr:nvSpPr>
      <xdr:spPr>
        <a:xfrm>
          <a:off x="8321040" y="6046161"/>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126133</xdr:rowOff>
    </xdr:from>
    <xdr:to>
      <xdr:col>55</xdr:col>
      <xdr:colOff>0</xdr:colOff>
      <xdr:row>36</xdr:row>
      <xdr:rowOff>150821</xdr:rowOff>
    </xdr:to>
    <xdr:cxnSp macro="">
      <xdr:nvCxnSpPr>
        <xdr:cNvPr id="135" name="直線コネクタ 134">
          <a:extLst>
            <a:ext uri="{FF2B5EF4-FFF2-40B4-BE49-F238E27FC236}">
              <a16:creationId xmlns:a16="http://schemas.microsoft.com/office/drawing/2014/main" id="{0B0965F1-36C8-457E-98CC-38646E9C5AFF}"/>
            </a:ext>
          </a:extLst>
        </xdr:cNvPr>
        <xdr:cNvCxnSpPr/>
      </xdr:nvCxnSpPr>
      <xdr:spPr>
        <a:xfrm flipV="1">
          <a:off x="8369300" y="6067193"/>
          <a:ext cx="711200" cy="2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117068</xdr:rowOff>
    </xdr:from>
    <xdr:to>
      <xdr:col>46</xdr:col>
      <xdr:colOff>38100</xdr:colOff>
      <xdr:row>37</xdr:row>
      <xdr:rowOff>47218</xdr:rowOff>
    </xdr:to>
    <xdr:sp textlink="">
      <xdr:nvSpPr>
        <xdr:cNvPr id="136" name="楕円 135">
          <a:extLst>
            <a:ext uri="{FF2B5EF4-FFF2-40B4-BE49-F238E27FC236}">
              <a16:creationId xmlns:a16="http://schemas.microsoft.com/office/drawing/2014/main" id="{B3578EF0-9648-4F52-A3F1-23BF0749A69C}"/>
            </a:ext>
          </a:extLst>
        </xdr:cNvPr>
        <xdr:cNvSpPr/>
      </xdr:nvSpPr>
      <xdr:spPr>
        <a:xfrm>
          <a:off x="7553960" y="606066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150821</xdr:rowOff>
    </xdr:from>
    <xdr:to>
      <xdr:col>50</xdr:col>
      <xdr:colOff>114300</xdr:colOff>
      <xdr:row>36</xdr:row>
      <xdr:rowOff>167868</xdr:rowOff>
    </xdr:to>
    <xdr:cxnSp macro="">
      <xdr:nvCxnSpPr>
        <xdr:cNvPr id="137" name="直線コネクタ 136">
          <a:extLst>
            <a:ext uri="{FF2B5EF4-FFF2-40B4-BE49-F238E27FC236}">
              <a16:creationId xmlns:a16="http://schemas.microsoft.com/office/drawing/2014/main" id="{D4FD889B-80ED-4CBC-A835-1C251C967C3F}"/>
            </a:ext>
          </a:extLst>
        </xdr:cNvPr>
        <xdr:cNvCxnSpPr/>
      </xdr:nvCxnSpPr>
      <xdr:spPr>
        <a:xfrm flipV="1">
          <a:off x="7597140" y="6094421"/>
          <a:ext cx="772160" cy="1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132548</xdr:rowOff>
    </xdr:from>
    <xdr:to>
      <xdr:col>41</xdr:col>
      <xdr:colOff>101600</xdr:colOff>
      <xdr:row>37</xdr:row>
      <xdr:rowOff>62698</xdr:rowOff>
    </xdr:to>
    <xdr:sp textlink="">
      <xdr:nvSpPr>
        <xdr:cNvPr id="138" name="楕円 137">
          <a:extLst>
            <a:ext uri="{FF2B5EF4-FFF2-40B4-BE49-F238E27FC236}">
              <a16:creationId xmlns:a16="http://schemas.microsoft.com/office/drawing/2014/main" id="{48D7964A-313F-4E27-9CF1-EC30B632E86D}"/>
            </a:ext>
          </a:extLst>
        </xdr:cNvPr>
        <xdr:cNvSpPr/>
      </xdr:nvSpPr>
      <xdr:spPr>
        <a:xfrm>
          <a:off x="6769100" y="6073608"/>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167868</xdr:rowOff>
    </xdr:from>
    <xdr:to>
      <xdr:col>45</xdr:col>
      <xdr:colOff>177800</xdr:colOff>
      <xdr:row>37</xdr:row>
      <xdr:rowOff>11898</xdr:rowOff>
    </xdr:to>
    <xdr:cxnSp macro="">
      <xdr:nvCxnSpPr>
        <xdr:cNvPr id="139" name="直線コネクタ 138">
          <a:extLst>
            <a:ext uri="{FF2B5EF4-FFF2-40B4-BE49-F238E27FC236}">
              <a16:creationId xmlns:a16="http://schemas.microsoft.com/office/drawing/2014/main" id="{4C68DC4F-D6B7-4582-AEA8-0ACDA65C3DBE}"/>
            </a:ext>
          </a:extLst>
        </xdr:cNvPr>
        <xdr:cNvCxnSpPr/>
      </xdr:nvCxnSpPr>
      <xdr:spPr>
        <a:xfrm flipV="1">
          <a:off x="6817360" y="6108928"/>
          <a:ext cx="779780" cy="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151326</xdr:rowOff>
    </xdr:from>
    <xdr:to>
      <xdr:col>36</xdr:col>
      <xdr:colOff>165100</xdr:colOff>
      <xdr:row>37</xdr:row>
      <xdr:rowOff>81476</xdr:rowOff>
    </xdr:to>
    <xdr:sp textlink="">
      <xdr:nvSpPr>
        <xdr:cNvPr id="140" name="楕円 139">
          <a:extLst>
            <a:ext uri="{FF2B5EF4-FFF2-40B4-BE49-F238E27FC236}">
              <a16:creationId xmlns:a16="http://schemas.microsoft.com/office/drawing/2014/main" id="{1E6228A3-6811-460F-9BD4-DB7ED98C9DE0}"/>
            </a:ext>
          </a:extLst>
        </xdr:cNvPr>
        <xdr:cNvSpPr/>
      </xdr:nvSpPr>
      <xdr:spPr>
        <a:xfrm>
          <a:off x="6009640" y="6094926"/>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11898</xdr:rowOff>
    </xdr:from>
    <xdr:to>
      <xdr:col>41</xdr:col>
      <xdr:colOff>50800</xdr:colOff>
      <xdr:row>37</xdr:row>
      <xdr:rowOff>30676</xdr:rowOff>
    </xdr:to>
    <xdr:cxnSp macro="">
      <xdr:nvCxnSpPr>
        <xdr:cNvPr id="141" name="直線コネクタ 140">
          <a:extLst>
            <a:ext uri="{FF2B5EF4-FFF2-40B4-BE49-F238E27FC236}">
              <a16:creationId xmlns:a16="http://schemas.microsoft.com/office/drawing/2014/main" id="{E49D549B-9EB4-400E-A61A-C19244E362A1}"/>
            </a:ext>
          </a:extLst>
        </xdr:cNvPr>
        <xdr:cNvCxnSpPr/>
      </xdr:nvCxnSpPr>
      <xdr:spPr>
        <a:xfrm flipV="1">
          <a:off x="6057900" y="6118058"/>
          <a:ext cx="75946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textlink="">
      <xdr:nvSpPr>
        <xdr:cNvPr id="142" name="n_1aveValue【道路】&#10;一人当たり延長">
          <a:extLst>
            <a:ext uri="{FF2B5EF4-FFF2-40B4-BE49-F238E27FC236}">
              <a16:creationId xmlns:a16="http://schemas.microsoft.com/office/drawing/2014/main" id="{19D23F07-4216-4E77-AA5C-989743BE67FB}"/>
            </a:ext>
          </a:extLst>
        </xdr:cNvPr>
        <xdr:cNvSpPr txBox="1"/>
      </xdr:nvSpPr>
      <xdr:spPr>
        <a:xfrm>
          <a:off x="8117351" y="648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textlink="">
      <xdr:nvSpPr>
        <xdr:cNvPr id="143" name="n_2aveValue【道路】&#10;一人当たり延長">
          <a:extLst>
            <a:ext uri="{FF2B5EF4-FFF2-40B4-BE49-F238E27FC236}">
              <a16:creationId xmlns:a16="http://schemas.microsoft.com/office/drawing/2014/main" id="{DDCEC4DF-567D-4C69-8270-5D2925DEC326}"/>
            </a:ext>
          </a:extLst>
        </xdr:cNvPr>
        <xdr:cNvSpPr txBox="1"/>
      </xdr:nvSpPr>
      <xdr:spPr>
        <a:xfrm>
          <a:off x="7368051" y="648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textlink="">
      <xdr:nvSpPr>
        <xdr:cNvPr id="144" name="n_3aveValue【道路】&#10;一人当たり延長">
          <a:extLst>
            <a:ext uri="{FF2B5EF4-FFF2-40B4-BE49-F238E27FC236}">
              <a16:creationId xmlns:a16="http://schemas.microsoft.com/office/drawing/2014/main" id="{512446AE-744B-49CC-8B9C-910A9548C3B6}"/>
            </a:ext>
          </a:extLst>
        </xdr:cNvPr>
        <xdr:cNvSpPr txBox="1"/>
      </xdr:nvSpPr>
      <xdr:spPr>
        <a:xfrm>
          <a:off x="6600971" y="648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textlink="">
      <xdr:nvSpPr>
        <xdr:cNvPr id="145" name="n_4aveValue【道路】&#10;一人当たり延長">
          <a:extLst>
            <a:ext uri="{FF2B5EF4-FFF2-40B4-BE49-F238E27FC236}">
              <a16:creationId xmlns:a16="http://schemas.microsoft.com/office/drawing/2014/main" id="{F32F3550-A3AD-4910-8858-F25EAE7E0817}"/>
            </a:ext>
          </a:extLst>
        </xdr:cNvPr>
        <xdr:cNvSpPr txBox="1"/>
      </xdr:nvSpPr>
      <xdr:spPr>
        <a:xfrm>
          <a:off x="5816111" y="651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46698</xdr:rowOff>
    </xdr:from>
    <xdr:ext cx="534377" cy="259045"/>
    <xdr:sp textlink="">
      <xdr:nvSpPr>
        <xdr:cNvPr id="146" name="n_1mainValue【道路】&#10;一人当たり延長">
          <a:extLst>
            <a:ext uri="{FF2B5EF4-FFF2-40B4-BE49-F238E27FC236}">
              <a16:creationId xmlns:a16="http://schemas.microsoft.com/office/drawing/2014/main" id="{6D4DAF71-40AB-4108-B3FF-F4896109E100}"/>
            </a:ext>
          </a:extLst>
        </xdr:cNvPr>
        <xdr:cNvSpPr txBox="1"/>
      </xdr:nvSpPr>
      <xdr:spPr>
        <a:xfrm>
          <a:off x="8117351" y="582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63745</xdr:rowOff>
    </xdr:from>
    <xdr:ext cx="534377" cy="259045"/>
    <xdr:sp textlink="">
      <xdr:nvSpPr>
        <xdr:cNvPr id="147" name="n_2mainValue【道路】&#10;一人当たり延長">
          <a:extLst>
            <a:ext uri="{FF2B5EF4-FFF2-40B4-BE49-F238E27FC236}">
              <a16:creationId xmlns:a16="http://schemas.microsoft.com/office/drawing/2014/main" id="{64F72329-6F89-4106-B855-2ECC663F6636}"/>
            </a:ext>
          </a:extLst>
        </xdr:cNvPr>
        <xdr:cNvSpPr txBox="1"/>
      </xdr:nvSpPr>
      <xdr:spPr>
        <a:xfrm>
          <a:off x="7368051" y="584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79225</xdr:rowOff>
    </xdr:from>
    <xdr:ext cx="534377" cy="259045"/>
    <xdr:sp textlink="">
      <xdr:nvSpPr>
        <xdr:cNvPr id="148" name="n_3mainValue【道路】&#10;一人当たり延長">
          <a:extLst>
            <a:ext uri="{FF2B5EF4-FFF2-40B4-BE49-F238E27FC236}">
              <a16:creationId xmlns:a16="http://schemas.microsoft.com/office/drawing/2014/main" id="{8FC294B2-A056-4064-B5EF-654778D8CFA7}"/>
            </a:ext>
          </a:extLst>
        </xdr:cNvPr>
        <xdr:cNvSpPr txBox="1"/>
      </xdr:nvSpPr>
      <xdr:spPr>
        <a:xfrm>
          <a:off x="6600971" y="585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98003</xdr:rowOff>
    </xdr:from>
    <xdr:ext cx="534377" cy="259045"/>
    <xdr:sp textlink="">
      <xdr:nvSpPr>
        <xdr:cNvPr id="149" name="n_4mainValue【道路】&#10;一人当たり延長">
          <a:extLst>
            <a:ext uri="{FF2B5EF4-FFF2-40B4-BE49-F238E27FC236}">
              <a16:creationId xmlns:a16="http://schemas.microsoft.com/office/drawing/2014/main" id="{CD47F867-2CA3-4025-B462-B6F829C9B66A}"/>
            </a:ext>
          </a:extLst>
        </xdr:cNvPr>
        <xdr:cNvSpPr txBox="1"/>
      </xdr:nvSpPr>
      <xdr:spPr>
        <a:xfrm>
          <a:off x="5816111" y="587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50" name="正方形/長方形 149">
          <a:extLst>
            <a:ext uri="{FF2B5EF4-FFF2-40B4-BE49-F238E27FC236}">
              <a16:creationId xmlns:a16="http://schemas.microsoft.com/office/drawing/2014/main" id="{150BB361-799A-461C-A7C3-6563CAA8F085}"/>
            </a:ext>
          </a:extLst>
        </xdr:cNvPr>
        <xdr:cNvSpPr/>
      </xdr:nvSpPr>
      <xdr:spPr>
        <a:xfrm>
          <a:off x="6604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1" name="正方形/長方形 150">
          <a:extLst>
            <a:ext uri="{FF2B5EF4-FFF2-40B4-BE49-F238E27FC236}">
              <a16:creationId xmlns:a16="http://schemas.microsoft.com/office/drawing/2014/main" id="{DCCA0FAF-8BE2-450C-8D86-9EEB59D23A33}"/>
            </a:ext>
          </a:extLst>
        </xdr:cNvPr>
        <xdr:cNvSpPr/>
      </xdr:nvSpPr>
      <xdr:spPr>
        <a:xfrm>
          <a:off x="7848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2" name="正方形/長方形 151">
          <a:extLst>
            <a:ext uri="{FF2B5EF4-FFF2-40B4-BE49-F238E27FC236}">
              <a16:creationId xmlns:a16="http://schemas.microsoft.com/office/drawing/2014/main" id="{9F2841C7-FC07-4642-B9F1-3BE4B0655970}"/>
            </a:ext>
          </a:extLst>
        </xdr:cNvPr>
        <xdr:cNvSpPr/>
      </xdr:nvSpPr>
      <xdr:spPr>
        <a:xfrm>
          <a:off x="7848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3" name="正方形/長方形 152">
          <a:extLst>
            <a:ext uri="{FF2B5EF4-FFF2-40B4-BE49-F238E27FC236}">
              <a16:creationId xmlns:a16="http://schemas.microsoft.com/office/drawing/2014/main" id="{A9FA9F78-2146-4894-932B-F3A9673AE9D1}"/>
            </a:ext>
          </a:extLst>
        </xdr:cNvPr>
        <xdr:cNvSpPr/>
      </xdr:nvSpPr>
      <xdr:spPr>
        <a:xfrm>
          <a:off x="16510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4" name="正方形/長方形 153">
          <a:extLst>
            <a:ext uri="{FF2B5EF4-FFF2-40B4-BE49-F238E27FC236}">
              <a16:creationId xmlns:a16="http://schemas.microsoft.com/office/drawing/2014/main" id="{A7E373EC-AFBE-4D02-9082-6862C1BE4B1E}"/>
            </a:ext>
          </a:extLst>
        </xdr:cNvPr>
        <xdr:cNvSpPr/>
      </xdr:nvSpPr>
      <xdr:spPr>
        <a:xfrm>
          <a:off x="16510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5" name="正方形/長方形 154">
          <a:extLst>
            <a:ext uri="{FF2B5EF4-FFF2-40B4-BE49-F238E27FC236}">
              <a16:creationId xmlns:a16="http://schemas.microsoft.com/office/drawing/2014/main" id="{600CC0EE-BE84-4F39-9877-7FAF51CC0BEE}"/>
            </a:ext>
          </a:extLst>
        </xdr:cNvPr>
        <xdr:cNvSpPr/>
      </xdr:nvSpPr>
      <xdr:spPr>
        <a:xfrm>
          <a:off x="2641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6" name="正方形/長方形 155">
          <a:extLst>
            <a:ext uri="{FF2B5EF4-FFF2-40B4-BE49-F238E27FC236}">
              <a16:creationId xmlns:a16="http://schemas.microsoft.com/office/drawing/2014/main" id="{7C355C35-9D02-4A15-9F28-D22F018A00B4}"/>
            </a:ext>
          </a:extLst>
        </xdr:cNvPr>
        <xdr:cNvSpPr/>
      </xdr:nvSpPr>
      <xdr:spPr>
        <a:xfrm>
          <a:off x="2641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7" name="正方形/長方形 156">
          <a:extLst>
            <a:ext uri="{FF2B5EF4-FFF2-40B4-BE49-F238E27FC236}">
              <a16:creationId xmlns:a16="http://schemas.microsoft.com/office/drawing/2014/main" id="{F6592BC9-DAB9-40BA-868E-0DE197EA582E}"/>
            </a:ext>
          </a:extLst>
        </xdr:cNvPr>
        <xdr:cNvSpPr/>
      </xdr:nvSpPr>
      <xdr:spPr>
        <a:xfrm>
          <a:off x="6604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8" name="テキスト ボックス 157">
          <a:extLst>
            <a:ext uri="{FF2B5EF4-FFF2-40B4-BE49-F238E27FC236}">
              <a16:creationId xmlns:a16="http://schemas.microsoft.com/office/drawing/2014/main" id="{E72C65D2-33C6-4174-A592-46C20DFED13F}"/>
            </a:ext>
          </a:extLst>
        </xdr:cNvPr>
        <xdr:cNvSpPr txBox="1"/>
      </xdr:nvSpPr>
      <xdr:spPr>
        <a:xfrm>
          <a:off x="64770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362210C-0EA7-42D2-B531-A0254A9F9A14}"/>
            </a:ext>
          </a:extLst>
        </xdr:cNvPr>
        <xdr:cNvCxnSpPr/>
      </xdr:nvCxnSpPr>
      <xdr:spPr>
        <a:xfrm>
          <a:off x="6604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60" name="テキスト ボックス 159">
          <a:extLst>
            <a:ext uri="{FF2B5EF4-FFF2-40B4-BE49-F238E27FC236}">
              <a16:creationId xmlns:a16="http://schemas.microsoft.com/office/drawing/2014/main" id="{06018D85-B59C-4042-BBA4-599A0571BC18}"/>
            </a:ext>
          </a:extLst>
        </xdr:cNvPr>
        <xdr:cNvSpPr txBox="1"/>
      </xdr:nvSpPr>
      <xdr:spPr>
        <a:xfrm>
          <a:off x="27069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6AAE10E3-BE2B-49C2-BCC4-B961AC922E7C}"/>
            </a:ext>
          </a:extLst>
        </xdr:cNvPr>
        <xdr:cNvCxnSpPr/>
      </xdr:nvCxnSpPr>
      <xdr:spPr>
        <a:xfrm>
          <a:off x="660400" y="10694488"/>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2" name="テキスト ボックス 161">
          <a:extLst>
            <a:ext uri="{FF2B5EF4-FFF2-40B4-BE49-F238E27FC236}">
              <a16:creationId xmlns:a16="http://schemas.microsoft.com/office/drawing/2014/main" id="{90227531-94D4-4441-8161-CC287E6E7ABF}"/>
            </a:ext>
          </a:extLst>
        </xdr:cNvPr>
        <xdr:cNvSpPr txBox="1"/>
      </xdr:nvSpPr>
      <xdr:spPr>
        <a:xfrm>
          <a:off x="270691" y="10559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BE0CAAA-DCE6-4C69-9CB1-C84760D5742A}"/>
            </a:ext>
          </a:extLst>
        </xdr:cNvPr>
        <xdr:cNvCxnSpPr/>
      </xdr:nvCxnSpPr>
      <xdr:spPr>
        <a:xfrm>
          <a:off x="660400" y="1038442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4" name="テキスト ボックス 163">
          <a:extLst>
            <a:ext uri="{FF2B5EF4-FFF2-40B4-BE49-F238E27FC236}">
              <a16:creationId xmlns:a16="http://schemas.microsoft.com/office/drawing/2014/main" id="{145669C8-AE11-491A-BEFB-561CA02BC716}"/>
            </a:ext>
          </a:extLst>
        </xdr:cNvPr>
        <xdr:cNvSpPr txBox="1"/>
      </xdr:nvSpPr>
      <xdr:spPr>
        <a:xfrm>
          <a:off x="331001" y="102396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85702BB-C0E5-4993-A8F3-0FD9A27ED615}"/>
            </a:ext>
          </a:extLst>
        </xdr:cNvPr>
        <xdr:cNvCxnSpPr/>
      </xdr:nvCxnSpPr>
      <xdr:spPr>
        <a:xfrm>
          <a:off x="660400" y="1006801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6" name="テキスト ボックス 165">
          <a:extLst>
            <a:ext uri="{FF2B5EF4-FFF2-40B4-BE49-F238E27FC236}">
              <a16:creationId xmlns:a16="http://schemas.microsoft.com/office/drawing/2014/main" id="{6AB2667B-21F4-4EA9-9639-3C5DCB813167}"/>
            </a:ext>
          </a:extLst>
        </xdr:cNvPr>
        <xdr:cNvSpPr txBox="1"/>
      </xdr:nvSpPr>
      <xdr:spPr>
        <a:xfrm>
          <a:off x="331001" y="992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B86F061-2560-4D82-9F2A-B15A0657F622}"/>
            </a:ext>
          </a:extLst>
        </xdr:cNvPr>
        <xdr:cNvCxnSpPr/>
      </xdr:nvCxnSpPr>
      <xdr:spPr>
        <a:xfrm>
          <a:off x="660400" y="974779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8" name="テキスト ボックス 167">
          <a:extLst>
            <a:ext uri="{FF2B5EF4-FFF2-40B4-BE49-F238E27FC236}">
              <a16:creationId xmlns:a16="http://schemas.microsoft.com/office/drawing/2014/main" id="{5008894F-D4D5-4FAA-AFB3-020AFA2E284E}"/>
            </a:ext>
          </a:extLst>
        </xdr:cNvPr>
        <xdr:cNvSpPr txBox="1"/>
      </xdr:nvSpPr>
      <xdr:spPr>
        <a:xfrm>
          <a:off x="33100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CE96AC2-0CA6-4E27-8C32-1E4E0134B479}"/>
            </a:ext>
          </a:extLst>
        </xdr:cNvPr>
        <xdr:cNvCxnSpPr/>
      </xdr:nvCxnSpPr>
      <xdr:spPr>
        <a:xfrm>
          <a:off x="660400" y="94377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70" name="テキスト ボックス 169">
          <a:extLst>
            <a:ext uri="{FF2B5EF4-FFF2-40B4-BE49-F238E27FC236}">
              <a16:creationId xmlns:a16="http://schemas.microsoft.com/office/drawing/2014/main" id="{AF5C8B43-E4BA-442E-B103-AF1F4AC51F8B}"/>
            </a:ext>
          </a:extLst>
        </xdr:cNvPr>
        <xdr:cNvSpPr txBox="1"/>
      </xdr:nvSpPr>
      <xdr:spPr>
        <a:xfrm>
          <a:off x="331001" y="92967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927FCE4F-2FCD-4425-A2BF-DE723192158C}"/>
            </a:ext>
          </a:extLst>
        </xdr:cNvPr>
        <xdr:cNvCxnSpPr/>
      </xdr:nvCxnSpPr>
      <xdr:spPr>
        <a:xfrm>
          <a:off x="660400" y="9121322"/>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2" name="テキスト ボックス 171">
          <a:extLst>
            <a:ext uri="{FF2B5EF4-FFF2-40B4-BE49-F238E27FC236}">
              <a16:creationId xmlns:a16="http://schemas.microsoft.com/office/drawing/2014/main" id="{DDEEAB12-931F-47DF-8B01-2678CAA9CCA3}"/>
            </a:ext>
          </a:extLst>
        </xdr:cNvPr>
        <xdr:cNvSpPr txBox="1"/>
      </xdr:nvSpPr>
      <xdr:spPr>
        <a:xfrm>
          <a:off x="370991" y="89867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814A3AA-8C38-4D56-AB34-ED1593D677A9}"/>
            </a:ext>
          </a:extLst>
        </xdr:cNvPr>
        <xdr:cNvCxnSpPr/>
      </xdr:nvCxnSpPr>
      <xdr:spPr>
        <a:xfrm>
          <a:off x="6604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4" name="【橋りょう・トンネル】&#10;有形固定資産減価償却率グラフ枠">
          <a:extLst>
            <a:ext uri="{FF2B5EF4-FFF2-40B4-BE49-F238E27FC236}">
              <a16:creationId xmlns:a16="http://schemas.microsoft.com/office/drawing/2014/main" id="{9B4C6971-C890-48DE-B209-B8D632ECF221}"/>
            </a:ext>
          </a:extLst>
        </xdr:cNvPr>
        <xdr:cNvSpPr/>
      </xdr:nvSpPr>
      <xdr:spPr>
        <a:xfrm>
          <a:off x="6604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CA5DD838-3327-4996-887C-CE5E8EFEF047}"/>
            </a:ext>
          </a:extLst>
        </xdr:cNvPr>
        <xdr:cNvCxnSpPr/>
      </xdr:nvCxnSpPr>
      <xdr:spPr>
        <a:xfrm flipV="1">
          <a:off x="4027805" y="9121322"/>
          <a:ext cx="0" cy="145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textlink="">
      <xdr:nvSpPr>
        <xdr:cNvPr id="176" name="【橋りょう・トンネル】&#10;有形固定資産減価償却率最小値テキスト">
          <a:extLst>
            <a:ext uri="{FF2B5EF4-FFF2-40B4-BE49-F238E27FC236}">
              <a16:creationId xmlns:a16="http://schemas.microsoft.com/office/drawing/2014/main" id="{1FE1355C-E6A3-4E75-BA5B-2993AD32F7DD}"/>
            </a:ext>
          </a:extLst>
        </xdr:cNvPr>
        <xdr:cNvSpPr txBox="1"/>
      </xdr:nvSpPr>
      <xdr:spPr>
        <a:xfrm>
          <a:off x="4066540" y="10579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539F5D1-EFC8-4713-99CE-125ADD9055A2}"/>
            </a:ext>
          </a:extLst>
        </xdr:cNvPr>
        <xdr:cNvCxnSpPr/>
      </xdr:nvCxnSpPr>
      <xdr:spPr>
        <a:xfrm>
          <a:off x="3959860" y="10575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textlink="">
      <xdr:nvSpPr>
        <xdr:cNvPr id="178" name="【橋りょう・トンネル】&#10;有形固定資産減価償却率最大値テキスト">
          <a:extLst>
            <a:ext uri="{FF2B5EF4-FFF2-40B4-BE49-F238E27FC236}">
              <a16:creationId xmlns:a16="http://schemas.microsoft.com/office/drawing/2014/main" id="{8106DADF-44CF-4529-8BFA-700C3E81EBCE}"/>
            </a:ext>
          </a:extLst>
        </xdr:cNvPr>
        <xdr:cNvSpPr txBox="1"/>
      </xdr:nvSpPr>
      <xdr:spPr>
        <a:xfrm>
          <a:off x="4066540" y="89079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D42537CC-6391-4DF3-A29F-0142541C8F2E}"/>
            </a:ext>
          </a:extLst>
        </xdr:cNvPr>
        <xdr:cNvCxnSpPr/>
      </xdr:nvCxnSpPr>
      <xdr:spPr>
        <a:xfrm>
          <a:off x="3959860" y="91213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textlink="">
      <xdr:nvSpPr>
        <xdr:cNvPr id="180" name="【橋りょう・トンネル】&#10;有形固定資産減価償却率平均値テキスト">
          <a:extLst>
            <a:ext uri="{FF2B5EF4-FFF2-40B4-BE49-F238E27FC236}">
              <a16:creationId xmlns:a16="http://schemas.microsoft.com/office/drawing/2014/main" id="{9AB9F4CD-0751-4903-BE6D-1FE7236A7551}"/>
            </a:ext>
          </a:extLst>
        </xdr:cNvPr>
        <xdr:cNvSpPr txBox="1"/>
      </xdr:nvSpPr>
      <xdr:spPr>
        <a:xfrm>
          <a:off x="4066540" y="101166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textlink="">
      <xdr:nvSpPr>
        <xdr:cNvPr id="181" name="フローチャート: 判断 180">
          <a:extLst>
            <a:ext uri="{FF2B5EF4-FFF2-40B4-BE49-F238E27FC236}">
              <a16:creationId xmlns:a16="http://schemas.microsoft.com/office/drawing/2014/main" id="{254FB112-5D0A-4FF6-90B8-67426A58AC38}"/>
            </a:ext>
          </a:extLst>
        </xdr:cNvPr>
        <xdr:cNvSpPr/>
      </xdr:nvSpPr>
      <xdr:spPr>
        <a:xfrm>
          <a:off x="3972560" y="10140769"/>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textlink="">
      <xdr:nvSpPr>
        <xdr:cNvPr id="182" name="フローチャート: 判断 181">
          <a:extLst>
            <a:ext uri="{FF2B5EF4-FFF2-40B4-BE49-F238E27FC236}">
              <a16:creationId xmlns:a16="http://schemas.microsoft.com/office/drawing/2014/main" id="{857FD8C1-E076-4AB8-A3BC-8533682388D2}"/>
            </a:ext>
          </a:extLst>
        </xdr:cNvPr>
        <xdr:cNvSpPr/>
      </xdr:nvSpPr>
      <xdr:spPr>
        <a:xfrm>
          <a:off x="3261360" y="10118997"/>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textlink="">
      <xdr:nvSpPr>
        <xdr:cNvPr id="183" name="フローチャート: 判断 182">
          <a:extLst>
            <a:ext uri="{FF2B5EF4-FFF2-40B4-BE49-F238E27FC236}">
              <a16:creationId xmlns:a16="http://schemas.microsoft.com/office/drawing/2014/main" id="{08A615F3-B8D3-423F-B5A9-A84C700F8BE8}"/>
            </a:ext>
          </a:extLst>
        </xdr:cNvPr>
        <xdr:cNvSpPr/>
      </xdr:nvSpPr>
      <xdr:spPr>
        <a:xfrm>
          <a:off x="2476500" y="10106479"/>
          <a:ext cx="1041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textlink="">
      <xdr:nvSpPr>
        <xdr:cNvPr id="184" name="フローチャート: 判断 183">
          <a:extLst>
            <a:ext uri="{FF2B5EF4-FFF2-40B4-BE49-F238E27FC236}">
              <a16:creationId xmlns:a16="http://schemas.microsoft.com/office/drawing/2014/main" id="{974B0E51-60A5-4FC8-8279-845AE64F751E}"/>
            </a:ext>
          </a:extLst>
        </xdr:cNvPr>
        <xdr:cNvSpPr/>
      </xdr:nvSpPr>
      <xdr:spPr>
        <a:xfrm>
          <a:off x="1717040" y="10094686"/>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textlink="">
      <xdr:nvSpPr>
        <xdr:cNvPr id="185" name="フローチャート: 判断 184">
          <a:extLst>
            <a:ext uri="{FF2B5EF4-FFF2-40B4-BE49-F238E27FC236}">
              <a16:creationId xmlns:a16="http://schemas.microsoft.com/office/drawing/2014/main" id="{06AEB137-6373-4286-904C-69F16EEA4BFB}"/>
            </a:ext>
          </a:extLst>
        </xdr:cNvPr>
        <xdr:cNvSpPr/>
      </xdr:nvSpPr>
      <xdr:spPr>
        <a:xfrm>
          <a:off x="949960" y="10084707"/>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6" name="テキスト ボックス 185">
          <a:extLst>
            <a:ext uri="{FF2B5EF4-FFF2-40B4-BE49-F238E27FC236}">
              <a16:creationId xmlns:a16="http://schemas.microsoft.com/office/drawing/2014/main" id="{1FFBF36E-1692-40FC-A81A-A826C1300DFF}"/>
            </a:ext>
          </a:extLst>
        </xdr:cNvPr>
        <xdr:cNvSpPr txBox="1"/>
      </xdr:nvSpPr>
      <xdr:spPr>
        <a:xfrm>
          <a:off x="38633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7" name="テキスト ボックス 186">
          <a:extLst>
            <a:ext uri="{FF2B5EF4-FFF2-40B4-BE49-F238E27FC236}">
              <a16:creationId xmlns:a16="http://schemas.microsoft.com/office/drawing/2014/main" id="{B18C5028-2EC8-4CA4-B510-E93DA5DDF855}"/>
            </a:ext>
          </a:extLst>
        </xdr:cNvPr>
        <xdr:cNvSpPr txBox="1"/>
      </xdr:nvSpPr>
      <xdr:spPr>
        <a:xfrm>
          <a:off x="31394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8" name="テキスト ボックス 187">
          <a:extLst>
            <a:ext uri="{FF2B5EF4-FFF2-40B4-BE49-F238E27FC236}">
              <a16:creationId xmlns:a16="http://schemas.microsoft.com/office/drawing/2014/main" id="{BE415F2F-0552-4800-A123-1E129D6771EB}"/>
            </a:ext>
          </a:extLst>
        </xdr:cNvPr>
        <xdr:cNvSpPr txBox="1"/>
      </xdr:nvSpPr>
      <xdr:spPr>
        <a:xfrm>
          <a:off x="23596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9" name="テキスト ボックス 188">
          <a:extLst>
            <a:ext uri="{FF2B5EF4-FFF2-40B4-BE49-F238E27FC236}">
              <a16:creationId xmlns:a16="http://schemas.microsoft.com/office/drawing/2014/main" id="{8DC5E61D-27A0-49E5-B21C-0E0C71A23A5F}"/>
            </a:ext>
          </a:extLst>
        </xdr:cNvPr>
        <xdr:cNvSpPr txBox="1"/>
      </xdr:nvSpPr>
      <xdr:spPr>
        <a:xfrm>
          <a:off x="1600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90" name="テキスト ボックス 189">
          <a:extLst>
            <a:ext uri="{FF2B5EF4-FFF2-40B4-BE49-F238E27FC236}">
              <a16:creationId xmlns:a16="http://schemas.microsoft.com/office/drawing/2014/main" id="{78987903-BA2D-45C3-A7CF-242CCAF9F84F}"/>
            </a:ext>
          </a:extLst>
        </xdr:cNvPr>
        <xdr:cNvSpPr txBox="1"/>
      </xdr:nvSpPr>
      <xdr:spPr>
        <a:xfrm>
          <a:off x="828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99423</xdr:rowOff>
    </xdr:from>
    <xdr:to>
      <xdr:col>24</xdr:col>
      <xdr:colOff>114300</xdr:colOff>
      <xdr:row>60</xdr:row>
      <xdr:rowOff>29573</xdr:rowOff>
    </xdr:to>
    <xdr:sp textlink="">
      <xdr:nvSpPr>
        <xdr:cNvPr id="191" name="楕円 190">
          <a:extLst>
            <a:ext uri="{FF2B5EF4-FFF2-40B4-BE49-F238E27FC236}">
              <a16:creationId xmlns:a16="http://schemas.microsoft.com/office/drawing/2014/main" id="{17AD449B-C365-44EB-9935-505428BD1E12}"/>
            </a:ext>
          </a:extLst>
        </xdr:cNvPr>
        <xdr:cNvSpPr/>
      </xdr:nvSpPr>
      <xdr:spPr>
        <a:xfrm>
          <a:off x="3972560" y="9842863"/>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122300</xdr:rowOff>
    </xdr:from>
    <xdr:ext cx="405111" cy="259045"/>
    <xdr:sp textlink="">
      <xdr:nvSpPr>
        <xdr:cNvPr id="192" name="【橋りょう・トンネル】&#10;有形固定資産減価償却率該当値テキスト">
          <a:extLst>
            <a:ext uri="{FF2B5EF4-FFF2-40B4-BE49-F238E27FC236}">
              <a16:creationId xmlns:a16="http://schemas.microsoft.com/office/drawing/2014/main" id="{8738403C-0BCB-4D32-88AA-A638AAFA7B14}"/>
            </a:ext>
          </a:extLst>
        </xdr:cNvPr>
        <xdr:cNvSpPr txBox="1"/>
      </xdr:nvSpPr>
      <xdr:spPr>
        <a:xfrm>
          <a:off x="4066540" y="969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81462</xdr:rowOff>
    </xdr:from>
    <xdr:to>
      <xdr:col>20</xdr:col>
      <xdr:colOff>38100</xdr:colOff>
      <xdr:row>60</xdr:row>
      <xdr:rowOff>11612</xdr:rowOff>
    </xdr:to>
    <xdr:sp textlink="">
      <xdr:nvSpPr>
        <xdr:cNvPr id="193" name="楕円 192">
          <a:extLst>
            <a:ext uri="{FF2B5EF4-FFF2-40B4-BE49-F238E27FC236}">
              <a16:creationId xmlns:a16="http://schemas.microsoft.com/office/drawing/2014/main" id="{337B08F6-1BC9-4E58-A425-0F7E20C9C94F}"/>
            </a:ext>
          </a:extLst>
        </xdr:cNvPr>
        <xdr:cNvSpPr/>
      </xdr:nvSpPr>
      <xdr:spPr>
        <a:xfrm>
          <a:off x="3261360" y="982109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132262</xdr:rowOff>
    </xdr:from>
    <xdr:to>
      <xdr:col>24</xdr:col>
      <xdr:colOff>63500</xdr:colOff>
      <xdr:row>59</xdr:row>
      <xdr:rowOff>150223</xdr:rowOff>
    </xdr:to>
    <xdr:cxnSp macro="">
      <xdr:nvCxnSpPr>
        <xdr:cNvPr id="194" name="直線コネクタ 193">
          <a:extLst>
            <a:ext uri="{FF2B5EF4-FFF2-40B4-BE49-F238E27FC236}">
              <a16:creationId xmlns:a16="http://schemas.microsoft.com/office/drawing/2014/main" id="{7051CF4F-02D6-49A4-9512-D8C0051A86CF}"/>
            </a:ext>
          </a:extLst>
        </xdr:cNvPr>
        <xdr:cNvCxnSpPr/>
      </xdr:nvCxnSpPr>
      <xdr:spPr>
        <a:xfrm>
          <a:off x="3304540" y="9870622"/>
          <a:ext cx="723900" cy="2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60234</xdr:rowOff>
    </xdr:from>
    <xdr:to>
      <xdr:col>15</xdr:col>
      <xdr:colOff>101600</xdr:colOff>
      <xdr:row>59</xdr:row>
      <xdr:rowOff>161834</xdr:rowOff>
    </xdr:to>
    <xdr:sp textlink="">
      <xdr:nvSpPr>
        <xdr:cNvPr id="195" name="楕円 194">
          <a:extLst>
            <a:ext uri="{FF2B5EF4-FFF2-40B4-BE49-F238E27FC236}">
              <a16:creationId xmlns:a16="http://schemas.microsoft.com/office/drawing/2014/main" id="{5165F69E-6D87-491F-A747-A3B792696CC0}"/>
            </a:ext>
          </a:extLst>
        </xdr:cNvPr>
        <xdr:cNvSpPr/>
      </xdr:nvSpPr>
      <xdr:spPr>
        <a:xfrm>
          <a:off x="2476500" y="9803674"/>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111034</xdr:rowOff>
    </xdr:from>
    <xdr:to>
      <xdr:col>19</xdr:col>
      <xdr:colOff>177800</xdr:colOff>
      <xdr:row>59</xdr:row>
      <xdr:rowOff>132262</xdr:rowOff>
    </xdr:to>
    <xdr:cxnSp macro="">
      <xdr:nvCxnSpPr>
        <xdr:cNvPr id="196" name="直線コネクタ 195">
          <a:extLst>
            <a:ext uri="{FF2B5EF4-FFF2-40B4-BE49-F238E27FC236}">
              <a16:creationId xmlns:a16="http://schemas.microsoft.com/office/drawing/2014/main" id="{447C161C-7F69-4BD6-900E-074AA401096C}"/>
            </a:ext>
          </a:extLst>
        </xdr:cNvPr>
        <xdr:cNvCxnSpPr/>
      </xdr:nvCxnSpPr>
      <xdr:spPr>
        <a:xfrm>
          <a:off x="2524760" y="9851934"/>
          <a:ext cx="779780" cy="1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textlink="">
      <xdr:nvSpPr>
        <xdr:cNvPr id="197" name="楕円 196">
          <a:extLst>
            <a:ext uri="{FF2B5EF4-FFF2-40B4-BE49-F238E27FC236}">
              <a16:creationId xmlns:a16="http://schemas.microsoft.com/office/drawing/2014/main" id="{7A4A65F9-DFE7-413F-9FBB-06C4CAA2C3E6}"/>
            </a:ext>
          </a:extLst>
        </xdr:cNvPr>
        <xdr:cNvSpPr/>
      </xdr:nvSpPr>
      <xdr:spPr>
        <a:xfrm>
          <a:off x="1717040" y="974598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111034</xdr:rowOff>
    </xdr:to>
    <xdr:cxnSp macro="">
      <xdr:nvCxnSpPr>
        <xdr:cNvPr id="198" name="直線コネクタ 197">
          <a:extLst>
            <a:ext uri="{FF2B5EF4-FFF2-40B4-BE49-F238E27FC236}">
              <a16:creationId xmlns:a16="http://schemas.microsoft.com/office/drawing/2014/main" id="{A73129C7-830D-43B7-BC6F-32F44D01943C}"/>
            </a:ext>
          </a:extLst>
        </xdr:cNvPr>
        <xdr:cNvCxnSpPr/>
      </xdr:nvCxnSpPr>
      <xdr:spPr>
        <a:xfrm>
          <a:off x="1765300" y="9800590"/>
          <a:ext cx="759460" cy="5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151674</xdr:rowOff>
    </xdr:from>
    <xdr:to>
      <xdr:col>6</xdr:col>
      <xdr:colOff>38100</xdr:colOff>
      <xdr:row>59</xdr:row>
      <xdr:rowOff>81824</xdr:rowOff>
    </xdr:to>
    <xdr:sp textlink="">
      <xdr:nvSpPr>
        <xdr:cNvPr id="199" name="楕円 198">
          <a:extLst>
            <a:ext uri="{FF2B5EF4-FFF2-40B4-BE49-F238E27FC236}">
              <a16:creationId xmlns:a16="http://schemas.microsoft.com/office/drawing/2014/main" id="{F1C7B07E-8334-4C38-BDB7-66C575516F02}"/>
            </a:ext>
          </a:extLst>
        </xdr:cNvPr>
        <xdr:cNvSpPr/>
      </xdr:nvSpPr>
      <xdr:spPr>
        <a:xfrm>
          <a:off x="949960" y="972747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31024</xdr:rowOff>
    </xdr:from>
    <xdr:to>
      <xdr:col>10</xdr:col>
      <xdr:colOff>114300</xdr:colOff>
      <xdr:row>59</xdr:row>
      <xdr:rowOff>57150</xdr:rowOff>
    </xdr:to>
    <xdr:cxnSp macro="">
      <xdr:nvCxnSpPr>
        <xdr:cNvPr id="200" name="直線コネクタ 199">
          <a:extLst>
            <a:ext uri="{FF2B5EF4-FFF2-40B4-BE49-F238E27FC236}">
              <a16:creationId xmlns:a16="http://schemas.microsoft.com/office/drawing/2014/main" id="{A5CA3196-96DD-43CA-B3A2-F5095FC66CBC}"/>
            </a:ext>
          </a:extLst>
        </xdr:cNvPr>
        <xdr:cNvCxnSpPr/>
      </xdr:nvCxnSpPr>
      <xdr:spPr>
        <a:xfrm>
          <a:off x="993140" y="9773194"/>
          <a:ext cx="772160" cy="2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textlink="">
      <xdr:nvSpPr>
        <xdr:cNvPr id="201" name="n_1aveValue【橋りょう・トンネル】&#10;有形固定資産減価償却率">
          <a:extLst>
            <a:ext uri="{FF2B5EF4-FFF2-40B4-BE49-F238E27FC236}">
              <a16:creationId xmlns:a16="http://schemas.microsoft.com/office/drawing/2014/main" id="{FB0F0D04-6855-4536-8628-F9399D9FE160}"/>
            </a:ext>
          </a:extLst>
        </xdr:cNvPr>
        <xdr:cNvSpPr txBox="1"/>
      </xdr:nvSpPr>
      <xdr:spPr>
        <a:xfrm>
          <a:off x="3124844" y="1021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textlink="">
      <xdr:nvSpPr>
        <xdr:cNvPr id="202" name="n_2aveValue【橋りょう・トンネル】&#10;有形固定資産減価償却率">
          <a:extLst>
            <a:ext uri="{FF2B5EF4-FFF2-40B4-BE49-F238E27FC236}">
              <a16:creationId xmlns:a16="http://schemas.microsoft.com/office/drawing/2014/main" id="{68AB3460-DBA8-495A-9399-188F47CA3F69}"/>
            </a:ext>
          </a:extLst>
        </xdr:cNvPr>
        <xdr:cNvSpPr txBox="1"/>
      </xdr:nvSpPr>
      <xdr:spPr>
        <a:xfrm>
          <a:off x="2350144" y="1019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textlink="">
      <xdr:nvSpPr>
        <xdr:cNvPr id="203" name="n_3aveValue【橋りょう・トンネル】&#10;有形固定資産減価償却率">
          <a:extLst>
            <a:ext uri="{FF2B5EF4-FFF2-40B4-BE49-F238E27FC236}">
              <a16:creationId xmlns:a16="http://schemas.microsoft.com/office/drawing/2014/main" id="{C26BD94B-97C7-4ECD-B125-88DE6FD8D0CE}"/>
            </a:ext>
          </a:extLst>
        </xdr:cNvPr>
        <xdr:cNvSpPr txBox="1"/>
      </xdr:nvSpPr>
      <xdr:spPr>
        <a:xfrm>
          <a:off x="1590684" y="1018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textlink="">
      <xdr:nvSpPr>
        <xdr:cNvPr id="204" name="n_4aveValue【橋りょう・トンネル】&#10;有形固定資産減価償却率">
          <a:extLst>
            <a:ext uri="{FF2B5EF4-FFF2-40B4-BE49-F238E27FC236}">
              <a16:creationId xmlns:a16="http://schemas.microsoft.com/office/drawing/2014/main" id="{1707450E-1AA3-4210-B742-F0BC59368CB3}"/>
            </a:ext>
          </a:extLst>
        </xdr:cNvPr>
        <xdr:cNvSpPr txBox="1"/>
      </xdr:nvSpPr>
      <xdr:spPr>
        <a:xfrm>
          <a:off x="82360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28139</xdr:rowOff>
    </xdr:from>
    <xdr:ext cx="405111" cy="259045"/>
    <xdr:sp textlink="">
      <xdr:nvSpPr>
        <xdr:cNvPr id="205" name="n_1mainValue【橋りょう・トンネル】&#10;有形固定資産減価償却率">
          <a:extLst>
            <a:ext uri="{FF2B5EF4-FFF2-40B4-BE49-F238E27FC236}">
              <a16:creationId xmlns:a16="http://schemas.microsoft.com/office/drawing/2014/main" id="{D075DC59-95B6-44D1-B37B-EDF0496A305C}"/>
            </a:ext>
          </a:extLst>
        </xdr:cNvPr>
        <xdr:cNvSpPr txBox="1"/>
      </xdr:nvSpPr>
      <xdr:spPr>
        <a:xfrm>
          <a:off x="3124844" y="9605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6911</xdr:rowOff>
    </xdr:from>
    <xdr:ext cx="405111" cy="259045"/>
    <xdr:sp textlink="">
      <xdr:nvSpPr>
        <xdr:cNvPr id="206" name="n_2mainValue【橋りょう・トンネル】&#10;有形固定資産減価償却率">
          <a:extLst>
            <a:ext uri="{FF2B5EF4-FFF2-40B4-BE49-F238E27FC236}">
              <a16:creationId xmlns:a16="http://schemas.microsoft.com/office/drawing/2014/main" id="{B646FCC3-3B7A-4232-94D9-4329544B4DBB}"/>
            </a:ext>
          </a:extLst>
        </xdr:cNvPr>
        <xdr:cNvSpPr txBox="1"/>
      </xdr:nvSpPr>
      <xdr:spPr>
        <a:xfrm>
          <a:off x="2350144" y="958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textlink="">
      <xdr:nvSpPr>
        <xdr:cNvPr id="207" name="n_3mainValue【橋りょう・トンネル】&#10;有形固定資産減価償却率">
          <a:extLst>
            <a:ext uri="{FF2B5EF4-FFF2-40B4-BE49-F238E27FC236}">
              <a16:creationId xmlns:a16="http://schemas.microsoft.com/office/drawing/2014/main" id="{034DD5D9-422D-4BC3-ACC6-32AF7AC7CA5F}"/>
            </a:ext>
          </a:extLst>
        </xdr:cNvPr>
        <xdr:cNvSpPr txBox="1"/>
      </xdr:nvSpPr>
      <xdr:spPr>
        <a:xfrm>
          <a:off x="1590684" y="953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98351</xdr:rowOff>
    </xdr:from>
    <xdr:ext cx="405111" cy="259045"/>
    <xdr:sp textlink="">
      <xdr:nvSpPr>
        <xdr:cNvPr id="208" name="n_4mainValue【橋りょう・トンネル】&#10;有形固定資産減価償却率">
          <a:extLst>
            <a:ext uri="{FF2B5EF4-FFF2-40B4-BE49-F238E27FC236}">
              <a16:creationId xmlns:a16="http://schemas.microsoft.com/office/drawing/2014/main" id="{C7F93EE1-C175-4B15-BD03-26FF5A4A413F}"/>
            </a:ext>
          </a:extLst>
        </xdr:cNvPr>
        <xdr:cNvSpPr txBox="1"/>
      </xdr:nvSpPr>
      <xdr:spPr>
        <a:xfrm>
          <a:off x="823604" y="951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9" name="正方形/長方形 208">
          <a:extLst>
            <a:ext uri="{FF2B5EF4-FFF2-40B4-BE49-F238E27FC236}">
              <a16:creationId xmlns:a16="http://schemas.microsoft.com/office/drawing/2014/main" id="{13FC9499-3DAD-4F75-A988-3B1C7055DE5A}"/>
            </a:ext>
          </a:extLst>
        </xdr:cNvPr>
        <xdr:cNvSpPr/>
      </xdr:nvSpPr>
      <xdr:spPr>
        <a:xfrm>
          <a:off x="573786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10" name="正方形/長方形 209">
          <a:extLst>
            <a:ext uri="{FF2B5EF4-FFF2-40B4-BE49-F238E27FC236}">
              <a16:creationId xmlns:a16="http://schemas.microsoft.com/office/drawing/2014/main" id="{D56E74D8-8753-4261-A5FB-D8B9D6DDF382}"/>
            </a:ext>
          </a:extLst>
        </xdr:cNvPr>
        <xdr:cNvSpPr/>
      </xdr:nvSpPr>
      <xdr:spPr>
        <a:xfrm>
          <a:off x="58445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11" name="正方形/長方形 210">
          <a:extLst>
            <a:ext uri="{FF2B5EF4-FFF2-40B4-BE49-F238E27FC236}">
              <a16:creationId xmlns:a16="http://schemas.microsoft.com/office/drawing/2014/main" id="{8612CA33-D4FF-4331-85F7-37035B4F1831}"/>
            </a:ext>
          </a:extLst>
        </xdr:cNvPr>
        <xdr:cNvSpPr/>
      </xdr:nvSpPr>
      <xdr:spPr>
        <a:xfrm>
          <a:off x="58445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2" name="正方形/長方形 211">
          <a:extLst>
            <a:ext uri="{FF2B5EF4-FFF2-40B4-BE49-F238E27FC236}">
              <a16:creationId xmlns:a16="http://schemas.microsoft.com/office/drawing/2014/main" id="{56D8CEEE-ADCF-48D5-B2FD-CF5ACC0A6A3B}"/>
            </a:ext>
          </a:extLst>
        </xdr:cNvPr>
        <xdr:cNvSpPr/>
      </xdr:nvSpPr>
      <xdr:spPr>
        <a:xfrm>
          <a:off x="67284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3" name="正方形/長方形 212">
          <a:extLst>
            <a:ext uri="{FF2B5EF4-FFF2-40B4-BE49-F238E27FC236}">
              <a16:creationId xmlns:a16="http://schemas.microsoft.com/office/drawing/2014/main" id="{95D59855-7595-44A3-BBA9-5E9BAE6F03FD}"/>
            </a:ext>
          </a:extLst>
        </xdr:cNvPr>
        <xdr:cNvSpPr/>
      </xdr:nvSpPr>
      <xdr:spPr>
        <a:xfrm>
          <a:off x="67284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4" name="正方形/長方形 213">
          <a:extLst>
            <a:ext uri="{FF2B5EF4-FFF2-40B4-BE49-F238E27FC236}">
              <a16:creationId xmlns:a16="http://schemas.microsoft.com/office/drawing/2014/main" id="{3BEE6FD7-3835-4423-A7FE-DC6FF6F130CA}"/>
            </a:ext>
          </a:extLst>
        </xdr:cNvPr>
        <xdr:cNvSpPr/>
      </xdr:nvSpPr>
      <xdr:spPr>
        <a:xfrm>
          <a:off x="7719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5" name="正方形/長方形 214">
          <a:extLst>
            <a:ext uri="{FF2B5EF4-FFF2-40B4-BE49-F238E27FC236}">
              <a16:creationId xmlns:a16="http://schemas.microsoft.com/office/drawing/2014/main" id="{61ACDD4B-B61D-45C5-B8D3-BAF399AAA8F5}"/>
            </a:ext>
          </a:extLst>
        </xdr:cNvPr>
        <xdr:cNvSpPr/>
      </xdr:nvSpPr>
      <xdr:spPr>
        <a:xfrm>
          <a:off x="7719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6" name="正方形/長方形 215">
          <a:extLst>
            <a:ext uri="{FF2B5EF4-FFF2-40B4-BE49-F238E27FC236}">
              <a16:creationId xmlns:a16="http://schemas.microsoft.com/office/drawing/2014/main" id="{979CF2D1-B321-45D7-AC43-D94C7F7045BE}"/>
            </a:ext>
          </a:extLst>
        </xdr:cNvPr>
        <xdr:cNvSpPr/>
      </xdr:nvSpPr>
      <xdr:spPr>
        <a:xfrm>
          <a:off x="573786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7" name="テキスト ボックス 216">
          <a:extLst>
            <a:ext uri="{FF2B5EF4-FFF2-40B4-BE49-F238E27FC236}">
              <a16:creationId xmlns:a16="http://schemas.microsoft.com/office/drawing/2014/main" id="{37A3EA35-0071-41F6-8B19-D10CF7073F88}"/>
            </a:ext>
          </a:extLst>
        </xdr:cNvPr>
        <xdr:cNvSpPr txBox="1"/>
      </xdr:nvSpPr>
      <xdr:spPr>
        <a:xfrm>
          <a:off x="569976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EB8B54F-182B-4185-8DC7-E76F3F52EBCB}"/>
            </a:ext>
          </a:extLst>
        </xdr:cNvPr>
        <xdr:cNvCxnSpPr/>
      </xdr:nvCxnSpPr>
      <xdr:spPr>
        <a:xfrm>
          <a:off x="5737860" y="11010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7200B8A-A2C6-4423-AAD9-3068CB997A56}"/>
            </a:ext>
          </a:extLst>
        </xdr:cNvPr>
        <xdr:cNvCxnSpPr/>
      </xdr:nvCxnSpPr>
      <xdr:spPr>
        <a:xfrm>
          <a:off x="5737860" y="10642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20" name="テキスト ボックス 219">
          <a:extLst>
            <a:ext uri="{FF2B5EF4-FFF2-40B4-BE49-F238E27FC236}">
              <a16:creationId xmlns:a16="http://schemas.microsoft.com/office/drawing/2014/main" id="{DA232307-FD3A-4E2D-8470-F82925CE326A}"/>
            </a:ext>
          </a:extLst>
        </xdr:cNvPr>
        <xdr:cNvSpPr txBox="1"/>
      </xdr:nvSpPr>
      <xdr:spPr>
        <a:xfrm>
          <a:off x="5518284" y="10507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E09ABC8-8104-4B66-88D5-A358C9FC0640}"/>
            </a:ext>
          </a:extLst>
        </xdr:cNvPr>
        <xdr:cNvCxnSpPr/>
      </xdr:nvCxnSpPr>
      <xdr:spPr>
        <a:xfrm>
          <a:off x="5737860" y="10274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2" name="テキスト ボックス 221">
          <a:extLst>
            <a:ext uri="{FF2B5EF4-FFF2-40B4-BE49-F238E27FC236}">
              <a16:creationId xmlns:a16="http://schemas.microsoft.com/office/drawing/2014/main" id="{8FE016D1-6206-469D-80C9-4AF8ED3F78A6}"/>
            </a:ext>
          </a:extLst>
        </xdr:cNvPr>
        <xdr:cNvSpPr txBox="1"/>
      </xdr:nvSpPr>
      <xdr:spPr>
        <a:xfrm>
          <a:off x="5222451" y="101396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9439979-3B2B-4814-8334-A358DB01A5FA}"/>
            </a:ext>
          </a:extLst>
        </xdr:cNvPr>
        <xdr:cNvCxnSpPr/>
      </xdr:nvCxnSpPr>
      <xdr:spPr>
        <a:xfrm>
          <a:off x="5737860" y="9906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4" name="テキスト ボックス 223">
          <a:extLst>
            <a:ext uri="{FF2B5EF4-FFF2-40B4-BE49-F238E27FC236}">
              <a16:creationId xmlns:a16="http://schemas.microsoft.com/office/drawing/2014/main" id="{FFA968DE-7ED7-415E-84E7-E35AFE6C215A}"/>
            </a:ext>
          </a:extLst>
        </xdr:cNvPr>
        <xdr:cNvSpPr txBox="1"/>
      </xdr:nvSpPr>
      <xdr:spPr>
        <a:xfrm>
          <a:off x="5222451" y="97713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EA736DC-F820-46A7-8027-BEA891627B5B}"/>
            </a:ext>
          </a:extLst>
        </xdr:cNvPr>
        <xdr:cNvCxnSpPr/>
      </xdr:nvCxnSpPr>
      <xdr:spPr>
        <a:xfrm>
          <a:off x="5737860" y="9546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6" name="テキスト ボックス 225">
          <a:extLst>
            <a:ext uri="{FF2B5EF4-FFF2-40B4-BE49-F238E27FC236}">
              <a16:creationId xmlns:a16="http://schemas.microsoft.com/office/drawing/2014/main" id="{1E9392AA-0E23-45E6-887F-3DBD9B93F3EB}"/>
            </a:ext>
          </a:extLst>
        </xdr:cNvPr>
        <xdr:cNvSpPr txBox="1"/>
      </xdr:nvSpPr>
      <xdr:spPr>
        <a:xfrm>
          <a:off x="5222451" y="9406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812F6C4-0F00-44DE-B9F0-BB0823832D5A}"/>
            </a:ext>
          </a:extLst>
        </xdr:cNvPr>
        <xdr:cNvCxnSpPr/>
      </xdr:nvCxnSpPr>
      <xdr:spPr>
        <a:xfrm>
          <a:off x="5737860" y="9178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8" name="テキスト ボックス 227">
          <a:extLst>
            <a:ext uri="{FF2B5EF4-FFF2-40B4-BE49-F238E27FC236}">
              <a16:creationId xmlns:a16="http://schemas.microsoft.com/office/drawing/2014/main" id="{05FFDA97-779B-4BB3-A285-1984C94CF219}"/>
            </a:ext>
          </a:extLst>
        </xdr:cNvPr>
        <xdr:cNvSpPr txBox="1"/>
      </xdr:nvSpPr>
      <xdr:spPr>
        <a:xfrm>
          <a:off x="5128488" y="90386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29B931C-9396-4EEA-90F6-FA767708B33D}"/>
            </a:ext>
          </a:extLst>
        </xdr:cNvPr>
        <xdr:cNvCxnSpPr/>
      </xdr:nvCxnSpPr>
      <xdr:spPr>
        <a:xfrm>
          <a:off x="5737860" y="88099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30" name="テキスト ボックス 229">
          <a:extLst>
            <a:ext uri="{FF2B5EF4-FFF2-40B4-BE49-F238E27FC236}">
              <a16:creationId xmlns:a16="http://schemas.microsoft.com/office/drawing/2014/main" id="{72BB5392-6794-4590-83AC-74701DC45A0F}"/>
            </a:ext>
          </a:extLst>
        </xdr:cNvPr>
        <xdr:cNvSpPr txBox="1"/>
      </xdr:nvSpPr>
      <xdr:spPr>
        <a:xfrm>
          <a:off x="5128488" y="8670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1" name="【橋りょう・トンネル】&#10;一人当たり有形固定資産（償却資産）額グラフ枠">
          <a:extLst>
            <a:ext uri="{FF2B5EF4-FFF2-40B4-BE49-F238E27FC236}">
              <a16:creationId xmlns:a16="http://schemas.microsoft.com/office/drawing/2014/main" id="{71F5717B-4AC6-4A2B-BAD7-609F0C3D97D4}"/>
            </a:ext>
          </a:extLst>
        </xdr:cNvPr>
        <xdr:cNvSpPr/>
      </xdr:nvSpPr>
      <xdr:spPr>
        <a:xfrm>
          <a:off x="573786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5DF2055C-83E5-4431-A23F-4A6AA1201300}"/>
            </a:ext>
          </a:extLst>
        </xdr:cNvPr>
        <xdr:cNvCxnSpPr/>
      </xdr:nvCxnSpPr>
      <xdr:spPr>
        <a:xfrm flipV="1">
          <a:off x="9079865" y="9411499"/>
          <a:ext cx="0" cy="1230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textlink="">
      <xdr:nvSpPr>
        <xdr:cNvPr id="233" name="【橋りょう・トンネル】&#10;一人当たり有形固定資産（償却資産）額最小値テキスト">
          <a:extLst>
            <a:ext uri="{FF2B5EF4-FFF2-40B4-BE49-F238E27FC236}">
              <a16:creationId xmlns:a16="http://schemas.microsoft.com/office/drawing/2014/main" id="{8B22F7F7-F84B-4C69-AF09-F03C80841025}"/>
            </a:ext>
          </a:extLst>
        </xdr:cNvPr>
        <xdr:cNvSpPr txBox="1"/>
      </xdr:nvSpPr>
      <xdr:spPr>
        <a:xfrm>
          <a:off x="9118600" y="10645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167D444-1212-4FAD-8011-EB4F846AD28E}"/>
            </a:ext>
          </a:extLst>
        </xdr:cNvPr>
        <xdr:cNvCxnSpPr/>
      </xdr:nvCxnSpPr>
      <xdr:spPr>
        <a:xfrm>
          <a:off x="9019540" y="1064200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textlink="">
      <xdr:nvSpPr>
        <xdr:cNvPr id="235" name="【橋りょう・トンネル】&#10;一人当たり有形固定資産（償却資産）額最大値テキスト">
          <a:extLst>
            <a:ext uri="{FF2B5EF4-FFF2-40B4-BE49-F238E27FC236}">
              <a16:creationId xmlns:a16="http://schemas.microsoft.com/office/drawing/2014/main" id="{68B6D30F-270D-487F-B8D2-04A5807FF09B}"/>
            </a:ext>
          </a:extLst>
        </xdr:cNvPr>
        <xdr:cNvSpPr txBox="1"/>
      </xdr:nvSpPr>
      <xdr:spPr>
        <a:xfrm>
          <a:off x="9118600" y="91956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C5E4C534-EB84-4DF0-BA93-1CBA4471DBF5}"/>
            </a:ext>
          </a:extLst>
        </xdr:cNvPr>
        <xdr:cNvCxnSpPr/>
      </xdr:nvCxnSpPr>
      <xdr:spPr>
        <a:xfrm>
          <a:off x="9019540" y="9411499"/>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textlink="">
      <xdr:nvSpPr>
        <xdr:cNvPr id="237" name="【橋りょう・トンネル】&#10;一人当たり有形固定資産（償却資産）額平均値テキスト">
          <a:extLst>
            <a:ext uri="{FF2B5EF4-FFF2-40B4-BE49-F238E27FC236}">
              <a16:creationId xmlns:a16="http://schemas.microsoft.com/office/drawing/2014/main" id="{4CDE9B47-5BEF-45AF-AC56-A9765A3593FC}"/>
            </a:ext>
          </a:extLst>
        </xdr:cNvPr>
        <xdr:cNvSpPr txBox="1"/>
      </xdr:nvSpPr>
      <xdr:spPr>
        <a:xfrm>
          <a:off x="9118600" y="10207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textlink="">
      <xdr:nvSpPr>
        <xdr:cNvPr id="238" name="フローチャート: 判断 237">
          <a:extLst>
            <a:ext uri="{FF2B5EF4-FFF2-40B4-BE49-F238E27FC236}">
              <a16:creationId xmlns:a16="http://schemas.microsoft.com/office/drawing/2014/main" id="{13F8D578-6E3F-436E-8645-F59BC927ADDC}"/>
            </a:ext>
          </a:extLst>
        </xdr:cNvPr>
        <xdr:cNvSpPr/>
      </xdr:nvSpPr>
      <xdr:spPr>
        <a:xfrm>
          <a:off x="9057640" y="10226450"/>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textlink="">
      <xdr:nvSpPr>
        <xdr:cNvPr id="239" name="フローチャート: 判断 238">
          <a:extLst>
            <a:ext uri="{FF2B5EF4-FFF2-40B4-BE49-F238E27FC236}">
              <a16:creationId xmlns:a16="http://schemas.microsoft.com/office/drawing/2014/main" id="{5C4C050D-F7A0-4243-A655-CB72B9074531}"/>
            </a:ext>
          </a:extLst>
        </xdr:cNvPr>
        <xdr:cNvSpPr/>
      </xdr:nvSpPr>
      <xdr:spPr>
        <a:xfrm>
          <a:off x="8321040" y="10227096"/>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textlink="">
      <xdr:nvSpPr>
        <xdr:cNvPr id="240" name="フローチャート: 判断 239">
          <a:extLst>
            <a:ext uri="{FF2B5EF4-FFF2-40B4-BE49-F238E27FC236}">
              <a16:creationId xmlns:a16="http://schemas.microsoft.com/office/drawing/2014/main" id="{DD3AA2B6-008D-4E98-8BF0-243C279519D6}"/>
            </a:ext>
          </a:extLst>
        </xdr:cNvPr>
        <xdr:cNvSpPr/>
      </xdr:nvSpPr>
      <xdr:spPr>
        <a:xfrm>
          <a:off x="7553960" y="10236513"/>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textlink="">
      <xdr:nvSpPr>
        <xdr:cNvPr id="241" name="フローチャート: 判断 240">
          <a:extLst>
            <a:ext uri="{FF2B5EF4-FFF2-40B4-BE49-F238E27FC236}">
              <a16:creationId xmlns:a16="http://schemas.microsoft.com/office/drawing/2014/main" id="{997208EC-78A2-4872-98A1-5DB723A40B5C}"/>
            </a:ext>
          </a:extLst>
        </xdr:cNvPr>
        <xdr:cNvSpPr/>
      </xdr:nvSpPr>
      <xdr:spPr>
        <a:xfrm>
          <a:off x="6769100" y="10232428"/>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textlink="">
      <xdr:nvSpPr>
        <xdr:cNvPr id="242" name="フローチャート: 判断 241">
          <a:extLst>
            <a:ext uri="{FF2B5EF4-FFF2-40B4-BE49-F238E27FC236}">
              <a16:creationId xmlns:a16="http://schemas.microsoft.com/office/drawing/2014/main" id="{181F6304-CD58-474C-B7E5-C98EEF5C1F1B}"/>
            </a:ext>
          </a:extLst>
        </xdr:cNvPr>
        <xdr:cNvSpPr/>
      </xdr:nvSpPr>
      <xdr:spPr>
        <a:xfrm>
          <a:off x="6009640" y="10271389"/>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3" name="テキスト ボックス 242">
          <a:extLst>
            <a:ext uri="{FF2B5EF4-FFF2-40B4-BE49-F238E27FC236}">
              <a16:creationId xmlns:a16="http://schemas.microsoft.com/office/drawing/2014/main" id="{A1A82E50-B791-4879-915B-BBF4806C0E94}"/>
            </a:ext>
          </a:extLst>
        </xdr:cNvPr>
        <xdr:cNvSpPr txBox="1"/>
      </xdr:nvSpPr>
      <xdr:spPr>
        <a:xfrm>
          <a:off x="8915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4" name="テキスト ボックス 243">
          <a:extLst>
            <a:ext uri="{FF2B5EF4-FFF2-40B4-BE49-F238E27FC236}">
              <a16:creationId xmlns:a16="http://schemas.microsoft.com/office/drawing/2014/main" id="{C518CCC4-3B4F-40CF-A47A-FF14AD53F5F1}"/>
            </a:ext>
          </a:extLst>
        </xdr:cNvPr>
        <xdr:cNvSpPr txBox="1"/>
      </xdr:nvSpPr>
      <xdr:spPr>
        <a:xfrm>
          <a:off x="8204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5" name="テキスト ボックス 244">
          <a:extLst>
            <a:ext uri="{FF2B5EF4-FFF2-40B4-BE49-F238E27FC236}">
              <a16:creationId xmlns:a16="http://schemas.microsoft.com/office/drawing/2014/main" id="{FBB2816D-3300-4672-8977-2BFD9F3C6046}"/>
            </a:ext>
          </a:extLst>
        </xdr:cNvPr>
        <xdr:cNvSpPr txBox="1"/>
      </xdr:nvSpPr>
      <xdr:spPr>
        <a:xfrm>
          <a:off x="7432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6" name="テキスト ボックス 245">
          <a:extLst>
            <a:ext uri="{FF2B5EF4-FFF2-40B4-BE49-F238E27FC236}">
              <a16:creationId xmlns:a16="http://schemas.microsoft.com/office/drawing/2014/main" id="{9B7C8A28-C893-4578-91ED-7E5F823D5AC9}"/>
            </a:ext>
          </a:extLst>
        </xdr:cNvPr>
        <xdr:cNvSpPr txBox="1"/>
      </xdr:nvSpPr>
      <xdr:spPr>
        <a:xfrm>
          <a:off x="6652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7" name="テキスト ボックス 246">
          <a:extLst>
            <a:ext uri="{FF2B5EF4-FFF2-40B4-BE49-F238E27FC236}">
              <a16:creationId xmlns:a16="http://schemas.microsoft.com/office/drawing/2014/main" id="{A426465D-AFD7-4A40-80A1-C03798A712BA}"/>
            </a:ext>
          </a:extLst>
        </xdr:cNvPr>
        <xdr:cNvSpPr txBox="1"/>
      </xdr:nvSpPr>
      <xdr:spPr>
        <a:xfrm>
          <a:off x="5892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67970</xdr:rowOff>
    </xdr:from>
    <xdr:to>
      <xdr:col>55</xdr:col>
      <xdr:colOff>50800</xdr:colOff>
      <xdr:row>60</xdr:row>
      <xdr:rowOff>169570</xdr:rowOff>
    </xdr:to>
    <xdr:sp textlink="">
      <xdr:nvSpPr>
        <xdr:cNvPr id="248" name="楕円 247">
          <a:extLst>
            <a:ext uri="{FF2B5EF4-FFF2-40B4-BE49-F238E27FC236}">
              <a16:creationId xmlns:a16="http://schemas.microsoft.com/office/drawing/2014/main" id="{F1906A7E-0FE6-406A-88C4-E0A77FDC0A85}"/>
            </a:ext>
          </a:extLst>
        </xdr:cNvPr>
        <xdr:cNvSpPr/>
      </xdr:nvSpPr>
      <xdr:spPr>
        <a:xfrm>
          <a:off x="9057640" y="9975240"/>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90847</xdr:rowOff>
    </xdr:from>
    <xdr:ext cx="599010" cy="259045"/>
    <xdr:sp textlink="">
      <xdr:nvSpPr>
        <xdr:cNvPr id="249" name="【橋りょう・トンネル】&#10;一人当たり有形固定資産（償却資産）額該当値テキスト">
          <a:extLst>
            <a:ext uri="{FF2B5EF4-FFF2-40B4-BE49-F238E27FC236}">
              <a16:creationId xmlns:a16="http://schemas.microsoft.com/office/drawing/2014/main" id="{484FC6F4-666D-4835-8FE4-6A3600F0DF4D}"/>
            </a:ext>
          </a:extLst>
        </xdr:cNvPr>
        <xdr:cNvSpPr txBox="1"/>
      </xdr:nvSpPr>
      <xdr:spPr>
        <a:xfrm>
          <a:off x="9118600" y="982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87760</xdr:rowOff>
    </xdr:from>
    <xdr:to>
      <xdr:col>50</xdr:col>
      <xdr:colOff>165100</xdr:colOff>
      <xdr:row>61</xdr:row>
      <xdr:rowOff>17910</xdr:rowOff>
    </xdr:to>
    <xdr:sp textlink="">
      <xdr:nvSpPr>
        <xdr:cNvPr id="250" name="楕円 249">
          <a:extLst>
            <a:ext uri="{FF2B5EF4-FFF2-40B4-BE49-F238E27FC236}">
              <a16:creationId xmlns:a16="http://schemas.microsoft.com/office/drawing/2014/main" id="{3B00F793-E401-433C-9513-16570C6D2CF4}"/>
            </a:ext>
          </a:extLst>
        </xdr:cNvPr>
        <xdr:cNvSpPr/>
      </xdr:nvSpPr>
      <xdr:spPr>
        <a:xfrm>
          <a:off x="8321040" y="999122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118770</xdr:rowOff>
    </xdr:from>
    <xdr:to>
      <xdr:col>55</xdr:col>
      <xdr:colOff>0</xdr:colOff>
      <xdr:row>60</xdr:row>
      <xdr:rowOff>138560</xdr:rowOff>
    </xdr:to>
    <xdr:cxnSp macro="">
      <xdr:nvCxnSpPr>
        <xdr:cNvPr id="251" name="直線コネクタ 250">
          <a:extLst>
            <a:ext uri="{FF2B5EF4-FFF2-40B4-BE49-F238E27FC236}">
              <a16:creationId xmlns:a16="http://schemas.microsoft.com/office/drawing/2014/main" id="{C96F4352-6417-4D27-9BF9-E2509956A087}"/>
            </a:ext>
          </a:extLst>
        </xdr:cNvPr>
        <xdr:cNvCxnSpPr/>
      </xdr:nvCxnSpPr>
      <xdr:spPr>
        <a:xfrm flipV="1">
          <a:off x="8369300" y="10023500"/>
          <a:ext cx="711200" cy="2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102695</xdr:rowOff>
    </xdr:from>
    <xdr:to>
      <xdr:col>46</xdr:col>
      <xdr:colOff>38100</xdr:colOff>
      <xdr:row>61</xdr:row>
      <xdr:rowOff>32845</xdr:rowOff>
    </xdr:to>
    <xdr:sp textlink="">
      <xdr:nvSpPr>
        <xdr:cNvPr id="252" name="楕円 251">
          <a:extLst>
            <a:ext uri="{FF2B5EF4-FFF2-40B4-BE49-F238E27FC236}">
              <a16:creationId xmlns:a16="http://schemas.microsoft.com/office/drawing/2014/main" id="{DD48D311-405F-44B0-A469-5D42075C016E}"/>
            </a:ext>
          </a:extLst>
        </xdr:cNvPr>
        <xdr:cNvSpPr/>
      </xdr:nvSpPr>
      <xdr:spPr>
        <a:xfrm>
          <a:off x="7553960" y="100112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138560</xdr:rowOff>
    </xdr:from>
    <xdr:to>
      <xdr:col>50</xdr:col>
      <xdr:colOff>114300</xdr:colOff>
      <xdr:row>60</xdr:row>
      <xdr:rowOff>153495</xdr:rowOff>
    </xdr:to>
    <xdr:cxnSp macro="">
      <xdr:nvCxnSpPr>
        <xdr:cNvPr id="253" name="直線コネクタ 252">
          <a:extLst>
            <a:ext uri="{FF2B5EF4-FFF2-40B4-BE49-F238E27FC236}">
              <a16:creationId xmlns:a16="http://schemas.microsoft.com/office/drawing/2014/main" id="{535B243D-FE96-4211-A879-76C80A12D8FD}"/>
            </a:ext>
          </a:extLst>
        </xdr:cNvPr>
        <xdr:cNvCxnSpPr/>
      </xdr:nvCxnSpPr>
      <xdr:spPr>
        <a:xfrm flipV="1">
          <a:off x="7597140" y="10047100"/>
          <a:ext cx="772160" cy="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113524</xdr:rowOff>
    </xdr:from>
    <xdr:to>
      <xdr:col>41</xdr:col>
      <xdr:colOff>101600</xdr:colOff>
      <xdr:row>61</xdr:row>
      <xdr:rowOff>43674</xdr:rowOff>
    </xdr:to>
    <xdr:sp textlink="">
      <xdr:nvSpPr>
        <xdr:cNvPr id="254" name="楕円 253">
          <a:extLst>
            <a:ext uri="{FF2B5EF4-FFF2-40B4-BE49-F238E27FC236}">
              <a16:creationId xmlns:a16="http://schemas.microsoft.com/office/drawing/2014/main" id="{C27DC7F2-CAA9-45FB-8045-E2D04364C35F}"/>
            </a:ext>
          </a:extLst>
        </xdr:cNvPr>
        <xdr:cNvSpPr/>
      </xdr:nvSpPr>
      <xdr:spPr>
        <a:xfrm>
          <a:off x="6769100" y="10019524"/>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153495</xdr:rowOff>
    </xdr:from>
    <xdr:to>
      <xdr:col>45</xdr:col>
      <xdr:colOff>177800</xdr:colOff>
      <xdr:row>60</xdr:row>
      <xdr:rowOff>164324</xdr:rowOff>
    </xdr:to>
    <xdr:cxnSp macro="">
      <xdr:nvCxnSpPr>
        <xdr:cNvPr id="255" name="直線コネクタ 254">
          <a:extLst>
            <a:ext uri="{FF2B5EF4-FFF2-40B4-BE49-F238E27FC236}">
              <a16:creationId xmlns:a16="http://schemas.microsoft.com/office/drawing/2014/main" id="{5C19EE7A-F369-45B8-B3F8-C1B33D296D83}"/>
            </a:ext>
          </a:extLst>
        </xdr:cNvPr>
        <xdr:cNvCxnSpPr/>
      </xdr:nvCxnSpPr>
      <xdr:spPr>
        <a:xfrm flipV="1">
          <a:off x="6817360" y="10059495"/>
          <a:ext cx="779780" cy="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125719</xdr:rowOff>
    </xdr:from>
    <xdr:to>
      <xdr:col>36</xdr:col>
      <xdr:colOff>165100</xdr:colOff>
      <xdr:row>61</xdr:row>
      <xdr:rowOff>55869</xdr:rowOff>
    </xdr:to>
    <xdr:sp textlink="">
      <xdr:nvSpPr>
        <xdr:cNvPr id="256" name="楕円 255">
          <a:extLst>
            <a:ext uri="{FF2B5EF4-FFF2-40B4-BE49-F238E27FC236}">
              <a16:creationId xmlns:a16="http://schemas.microsoft.com/office/drawing/2014/main" id="{E52626C4-C840-4225-A50D-BAA2E60BD75D}"/>
            </a:ext>
          </a:extLst>
        </xdr:cNvPr>
        <xdr:cNvSpPr/>
      </xdr:nvSpPr>
      <xdr:spPr>
        <a:xfrm>
          <a:off x="6009640" y="10030449"/>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164324</xdr:rowOff>
    </xdr:from>
    <xdr:to>
      <xdr:col>41</xdr:col>
      <xdr:colOff>50800</xdr:colOff>
      <xdr:row>61</xdr:row>
      <xdr:rowOff>5069</xdr:rowOff>
    </xdr:to>
    <xdr:cxnSp macro="">
      <xdr:nvCxnSpPr>
        <xdr:cNvPr id="257" name="直線コネクタ 256">
          <a:extLst>
            <a:ext uri="{FF2B5EF4-FFF2-40B4-BE49-F238E27FC236}">
              <a16:creationId xmlns:a16="http://schemas.microsoft.com/office/drawing/2014/main" id="{CBAF4E83-14A0-4769-BDAD-BDAD43F981FE}"/>
            </a:ext>
          </a:extLst>
        </xdr:cNvPr>
        <xdr:cNvCxnSpPr/>
      </xdr:nvCxnSpPr>
      <xdr:spPr>
        <a:xfrm flipV="1">
          <a:off x="6057900" y="10067784"/>
          <a:ext cx="759460" cy="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textlink="">
      <xdr:nvSpPr>
        <xdr:cNvPr id="258" name="n_1aveValue【橋りょう・トンネル】&#10;一人当たり有形固定資産（償却資産）額">
          <a:extLst>
            <a:ext uri="{FF2B5EF4-FFF2-40B4-BE49-F238E27FC236}">
              <a16:creationId xmlns:a16="http://schemas.microsoft.com/office/drawing/2014/main" id="{BF6F8638-CCAA-4799-9B47-067284709ACF}"/>
            </a:ext>
          </a:extLst>
        </xdr:cNvPr>
        <xdr:cNvSpPr txBox="1"/>
      </xdr:nvSpPr>
      <xdr:spPr>
        <a:xfrm>
          <a:off x="8090115" y="10314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textlink="">
      <xdr:nvSpPr>
        <xdr:cNvPr id="259" name="n_2aveValue【橋りょう・トンネル】&#10;一人当たり有形固定資産（償却資産）額">
          <a:extLst>
            <a:ext uri="{FF2B5EF4-FFF2-40B4-BE49-F238E27FC236}">
              <a16:creationId xmlns:a16="http://schemas.microsoft.com/office/drawing/2014/main" id="{B4BCB66B-939D-4D97-A70B-3BA27697D97F}"/>
            </a:ext>
          </a:extLst>
        </xdr:cNvPr>
        <xdr:cNvSpPr txBox="1"/>
      </xdr:nvSpPr>
      <xdr:spPr>
        <a:xfrm>
          <a:off x="7334465" y="1032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textlink="">
      <xdr:nvSpPr>
        <xdr:cNvPr id="260" name="n_3aveValue【橋りょう・トンネル】&#10;一人当たり有形固定資産（償却資産）額">
          <a:extLst>
            <a:ext uri="{FF2B5EF4-FFF2-40B4-BE49-F238E27FC236}">
              <a16:creationId xmlns:a16="http://schemas.microsoft.com/office/drawing/2014/main" id="{4BD63698-F4B8-4388-95CF-847B415FDE4D}"/>
            </a:ext>
          </a:extLst>
        </xdr:cNvPr>
        <xdr:cNvSpPr txBox="1"/>
      </xdr:nvSpPr>
      <xdr:spPr>
        <a:xfrm>
          <a:off x="6568655" y="1032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textlink="">
      <xdr:nvSpPr>
        <xdr:cNvPr id="261" name="n_4aveValue【橋りょう・トンネル】&#10;一人当たり有形固定資産（償却資産）額">
          <a:extLst>
            <a:ext uri="{FF2B5EF4-FFF2-40B4-BE49-F238E27FC236}">
              <a16:creationId xmlns:a16="http://schemas.microsoft.com/office/drawing/2014/main" id="{5008559B-4785-4986-B811-352A07CD28EF}"/>
            </a:ext>
          </a:extLst>
        </xdr:cNvPr>
        <xdr:cNvSpPr txBox="1"/>
      </xdr:nvSpPr>
      <xdr:spPr>
        <a:xfrm>
          <a:off x="5782525" y="1036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34437</xdr:rowOff>
    </xdr:from>
    <xdr:ext cx="599010" cy="259045"/>
    <xdr:sp textlink="">
      <xdr:nvSpPr>
        <xdr:cNvPr id="262" name="n_1mainValue【橋りょう・トンネル】&#10;一人当たり有形固定資産（償却資産）額">
          <a:extLst>
            <a:ext uri="{FF2B5EF4-FFF2-40B4-BE49-F238E27FC236}">
              <a16:creationId xmlns:a16="http://schemas.microsoft.com/office/drawing/2014/main" id="{F405ACBD-69E6-403B-BE0F-A6F5174AA04D}"/>
            </a:ext>
          </a:extLst>
        </xdr:cNvPr>
        <xdr:cNvSpPr txBox="1"/>
      </xdr:nvSpPr>
      <xdr:spPr>
        <a:xfrm>
          <a:off x="8090115" y="977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49372</xdr:rowOff>
    </xdr:from>
    <xdr:ext cx="599010" cy="259045"/>
    <xdr:sp textlink="">
      <xdr:nvSpPr>
        <xdr:cNvPr id="263" name="n_2mainValue【橋りょう・トンネル】&#10;一人当たり有形固定資産（償却資産）額">
          <a:extLst>
            <a:ext uri="{FF2B5EF4-FFF2-40B4-BE49-F238E27FC236}">
              <a16:creationId xmlns:a16="http://schemas.microsoft.com/office/drawing/2014/main" id="{103B5105-876A-49B5-8917-B3F62D476A87}"/>
            </a:ext>
          </a:extLst>
        </xdr:cNvPr>
        <xdr:cNvSpPr txBox="1"/>
      </xdr:nvSpPr>
      <xdr:spPr>
        <a:xfrm>
          <a:off x="7334465" y="9789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60201</xdr:rowOff>
    </xdr:from>
    <xdr:ext cx="599010" cy="259045"/>
    <xdr:sp textlink="">
      <xdr:nvSpPr>
        <xdr:cNvPr id="264" name="n_3mainValue【橋りょう・トンネル】&#10;一人当たり有形固定資産（償却資産）額">
          <a:extLst>
            <a:ext uri="{FF2B5EF4-FFF2-40B4-BE49-F238E27FC236}">
              <a16:creationId xmlns:a16="http://schemas.microsoft.com/office/drawing/2014/main" id="{040400B3-A6C2-4EC6-90E1-CDBF18ED2DB3}"/>
            </a:ext>
          </a:extLst>
        </xdr:cNvPr>
        <xdr:cNvSpPr txBox="1"/>
      </xdr:nvSpPr>
      <xdr:spPr>
        <a:xfrm>
          <a:off x="6568655" y="980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72396</xdr:rowOff>
    </xdr:from>
    <xdr:ext cx="599010" cy="259045"/>
    <xdr:sp textlink="">
      <xdr:nvSpPr>
        <xdr:cNvPr id="265" name="n_4mainValue【橋りょう・トンネル】&#10;一人当たり有形固定資産（償却資産）額">
          <a:extLst>
            <a:ext uri="{FF2B5EF4-FFF2-40B4-BE49-F238E27FC236}">
              <a16:creationId xmlns:a16="http://schemas.microsoft.com/office/drawing/2014/main" id="{AE45DD9C-BE27-49C7-B08C-7A17653DB23A}"/>
            </a:ext>
          </a:extLst>
        </xdr:cNvPr>
        <xdr:cNvSpPr txBox="1"/>
      </xdr:nvSpPr>
      <xdr:spPr>
        <a:xfrm>
          <a:off x="5782525" y="9813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6" name="正方形/長方形 265">
          <a:extLst>
            <a:ext uri="{FF2B5EF4-FFF2-40B4-BE49-F238E27FC236}">
              <a16:creationId xmlns:a16="http://schemas.microsoft.com/office/drawing/2014/main" id="{6A80B106-8E10-488C-8FCE-480E9CBC7E2A}"/>
            </a:ext>
          </a:extLst>
        </xdr:cNvPr>
        <xdr:cNvSpPr/>
      </xdr:nvSpPr>
      <xdr:spPr>
        <a:xfrm>
          <a:off x="6604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7" name="正方形/長方形 266">
          <a:extLst>
            <a:ext uri="{FF2B5EF4-FFF2-40B4-BE49-F238E27FC236}">
              <a16:creationId xmlns:a16="http://schemas.microsoft.com/office/drawing/2014/main" id="{64BE0D93-5140-462B-915E-032B2BF5C317}"/>
            </a:ext>
          </a:extLst>
        </xdr:cNvPr>
        <xdr:cNvSpPr/>
      </xdr:nvSpPr>
      <xdr:spPr>
        <a:xfrm>
          <a:off x="7848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8" name="正方形/長方形 267">
          <a:extLst>
            <a:ext uri="{FF2B5EF4-FFF2-40B4-BE49-F238E27FC236}">
              <a16:creationId xmlns:a16="http://schemas.microsoft.com/office/drawing/2014/main" id="{AE6C18F5-2B2F-4C0D-AC6F-0C16E112A6D8}"/>
            </a:ext>
          </a:extLst>
        </xdr:cNvPr>
        <xdr:cNvSpPr/>
      </xdr:nvSpPr>
      <xdr:spPr>
        <a:xfrm>
          <a:off x="7848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9" name="正方形/長方形 268">
          <a:extLst>
            <a:ext uri="{FF2B5EF4-FFF2-40B4-BE49-F238E27FC236}">
              <a16:creationId xmlns:a16="http://schemas.microsoft.com/office/drawing/2014/main" id="{D4BE0F3C-CEB1-4729-BF09-989F159CE325}"/>
            </a:ext>
          </a:extLst>
        </xdr:cNvPr>
        <xdr:cNvSpPr/>
      </xdr:nvSpPr>
      <xdr:spPr>
        <a:xfrm>
          <a:off x="16510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70" name="正方形/長方形 269">
          <a:extLst>
            <a:ext uri="{FF2B5EF4-FFF2-40B4-BE49-F238E27FC236}">
              <a16:creationId xmlns:a16="http://schemas.microsoft.com/office/drawing/2014/main" id="{3D6DD218-AF1F-4EC2-9E01-7DA6E5133716}"/>
            </a:ext>
          </a:extLst>
        </xdr:cNvPr>
        <xdr:cNvSpPr/>
      </xdr:nvSpPr>
      <xdr:spPr>
        <a:xfrm>
          <a:off x="16510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1" name="正方形/長方形 270">
          <a:extLst>
            <a:ext uri="{FF2B5EF4-FFF2-40B4-BE49-F238E27FC236}">
              <a16:creationId xmlns:a16="http://schemas.microsoft.com/office/drawing/2014/main" id="{1444B482-DC9F-4D6B-9095-D98DFD9FE838}"/>
            </a:ext>
          </a:extLst>
        </xdr:cNvPr>
        <xdr:cNvSpPr/>
      </xdr:nvSpPr>
      <xdr:spPr>
        <a:xfrm>
          <a:off x="2641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2" name="正方形/長方形 271">
          <a:extLst>
            <a:ext uri="{FF2B5EF4-FFF2-40B4-BE49-F238E27FC236}">
              <a16:creationId xmlns:a16="http://schemas.microsoft.com/office/drawing/2014/main" id="{6FE30F3B-C658-40FD-86A0-E7E68ABFF5AA}"/>
            </a:ext>
          </a:extLst>
        </xdr:cNvPr>
        <xdr:cNvSpPr/>
      </xdr:nvSpPr>
      <xdr:spPr>
        <a:xfrm>
          <a:off x="2641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3" name="正方形/長方形 272">
          <a:extLst>
            <a:ext uri="{FF2B5EF4-FFF2-40B4-BE49-F238E27FC236}">
              <a16:creationId xmlns:a16="http://schemas.microsoft.com/office/drawing/2014/main" id="{77301168-FCAA-496A-8747-4B6815FB4D9C}"/>
            </a:ext>
          </a:extLst>
        </xdr:cNvPr>
        <xdr:cNvSpPr/>
      </xdr:nvSpPr>
      <xdr:spPr>
        <a:xfrm>
          <a:off x="6604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4" name="テキスト ボックス 273">
          <a:extLst>
            <a:ext uri="{FF2B5EF4-FFF2-40B4-BE49-F238E27FC236}">
              <a16:creationId xmlns:a16="http://schemas.microsoft.com/office/drawing/2014/main" id="{E1A763D2-16FE-493D-B02F-8B134CFCE9AE}"/>
            </a:ext>
          </a:extLst>
        </xdr:cNvPr>
        <xdr:cNvSpPr txBox="1"/>
      </xdr:nvSpPr>
      <xdr:spPr>
        <a:xfrm>
          <a:off x="64770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1F1D238-883B-4CFA-9FC9-D3BF1D45F3A2}"/>
            </a:ext>
          </a:extLst>
        </xdr:cNvPr>
        <xdr:cNvCxnSpPr/>
      </xdr:nvCxnSpPr>
      <xdr:spPr>
        <a:xfrm>
          <a:off x="6604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6" name="テキスト ボックス 275">
          <a:extLst>
            <a:ext uri="{FF2B5EF4-FFF2-40B4-BE49-F238E27FC236}">
              <a16:creationId xmlns:a16="http://schemas.microsoft.com/office/drawing/2014/main" id="{8FF0ACEF-E4FC-4673-ADEC-55C6ACF9BC51}"/>
            </a:ext>
          </a:extLst>
        </xdr:cNvPr>
        <xdr:cNvSpPr txBox="1"/>
      </xdr:nvSpPr>
      <xdr:spPr>
        <a:xfrm>
          <a:off x="27069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96F0942-59E4-4593-B2C0-26C7041004F5}"/>
            </a:ext>
          </a:extLst>
        </xdr:cNvPr>
        <xdr:cNvCxnSpPr/>
      </xdr:nvCxnSpPr>
      <xdr:spPr>
        <a:xfrm>
          <a:off x="660400" y="14312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8" name="テキスト ボックス 277">
          <a:extLst>
            <a:ext uri="{FF2B5EF4-FFF2-40B4-BE49-F238E27FC236}">
              <a16:creationId xmlns:a16="http://schemas.microsoft.com/office/drawing/2014/main" id="{F8006B2F-BDBC-4048-A522-9106F6EC700B}"/>
            </a:ext>
          </a:extLst>
        </xdr:cNvPr>
        <xdr:cNvSpPr txBox="1"/>
      </xdr:nvSpPr>
      <xdr:spPr>
        <a:xfrm>
          <a:off x="27069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C1CA96A-3353-4F2A-88B6-8CA042BB3603}"/>
            </a:ext>
          </a:extLst>
        </xdr:cNvPr>
        <xdr:cNvCxnSpPr/>
      </xdr:nvCxnSpPr>
      <xdr:spPr>
        <a:xfrm>
          <a:off x="660400" y="13944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80" name="テキスト ボックス 279">
          <a:extLst>
            <a:ext uri="{FF2B5EF4-FFF2-40B4-BE49-F238E27FC236}">
              <a16:creationId xmlns:a16="http://schemas.microsoft.com/office/drawing/2014/main" id="{5B701868-6949-4E54-8377-01525CD9A03C}"/>
            </a:ext>
          </a:extLst>
        </xdr:cNvPr>
        <xdr:cNvSpPr txBox="1"/>
      </xdr:nvSpPr>
      <xdr:spPr>
        <a:xfrm>
          <a:off x="331001" y="13809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21BE86B-60C9-4CA2-AE2F-9BA740F222A7}"/>
            </a:ext>
          </a:extLst>
        </xdr:cNvPr>
        <xdr:cNvCxnSpPr/>
      </xdr:nvCxnSpPr>
      <xdr:spPr>
        <a:xfrm>
          <a:off x="660400" y="13576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2" name="テキスト ボックス 281">
          <a:extLst>
            <a:ext uri="{FF2B5EF4-FFF2-40B4-BE49-F238E27FC236}">
              <a16:creationId xmlns:a16="http://schemas.microsoft.com/office/drawing/2014/main" id="{E53BF93C-5141-48AD-8EAE-494D75C13DA1}"/>
            </a:ext>
          </a:extLst>
        </xdr:cNvPr>
        <xdr:cNvSpPr txBox="1"/>
      </xdr:nvSpPr>
      <xdr:spPr>
        <a:xfrm>
          <a:off x="331001" y="13441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C5A1BB3-4CC4-4B03-B716-9AA611905FFF}"/>
            </a:ext>
          </a:extLst>
        </xdr:cNvPr>
        <xdr:cNvCxnSpPr/>
      </xdr:nvCxnSpPr>
      <xdr:spPr>
        <a:xfrm>
          <a:off x="660400" y="13208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4" name="テキスト ボックス 283">
          <a:extLst>
            <a:ext uri="{FF2B5EF4-FFF2-40B4-BE49-F238E27FC236}">
              <a16:creationId xmlns:a16="http://schemas.microsoft.com/office/drawing/2014/main" id="{8922BE4E-6C54-4839-AE47-CA0692926DF8}"/>
            </a:ext>
          </a:extLst>
        </xdr:cNvPr>
        <xdr:cNvSpPr txBox="1"/>
      </xdr:nvSpPr>
      <xdr:spPr>
        <a:xfrm>
          <a:off x="331001" y="13073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3E57D28-EC24-4967-8791-CD8C2C0E598A}"/>
            </a:ext>
          </a:extLst>
        </xdr:cNvPr>
        <xdr:cNvCxnSpPr/>
      </xdr:nvCxnSpPr>
      <xdr:spPr>
        <a:xfrm>
          <a:off x="660400" y="12848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6" name="テキスト ボックス 285">
          <a:extLst>
            <a:ext uri="{FF2B5EF4-FFF2-40B4-BE49-F238E27FC236}">
              <a16:creationId xmlns:a16="http://schemas.microsoft.com/office/drawing/2014/main" id="{0C13CD5F-1943-4BB7-9D74-C3012CAB4C1B}"/>
            </a:ext>
          </a:extLst>
        </xdr:cNvPr>
        <xdr:cNvSpPr txBox="1"/>
      </xdr:nvSpPr>
      <xdr:spPr>
        <a:xfrm>
          <a:off x="331001" y="12708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0F8C073-011E-4293-A4AF-7673067765BF}"/>
            </a:ext>
          </a:extLst>
        </xdr:cNvPr>
        <xdr:cNvCxnSpPr/>
      </xdr:nvCxnSpPr>
      <xdr:spPr>
        <a:xfrm>
          <a:off x="6604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8" name="テキスト ボックス 287">
          <a:extLst>
            <a:ext uri="{FF2B5EF4-FFF2-40B4-BE49-F238E27FC236}">
              <a16:creationId xmlns:a16="http://schemas.microsoft.com/office/drawing/2014/main" id="{B8E79106-EA07-430B-8CE2-D8D9F6469F4A}"/>
            </a:ext>
          </a:extLst>
        </xdr:cNvPr>
        <xdr:cNvSpPr txBox="1"/>
      </xdr:nvSpPr>
      <xdr:spPr>
        <a:xfrm>
          <a:off x="370991" y="123406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9" name="【公営住宅】&#10;有形固定資産減価償却率グラフ枠">
          <a:extLst>
            <a:ext uri="{FF2B5EF4-FFF2-40B4-BE49-F238E27FC236}">
              <a16:creationId xmlns:a16="http://schemas.microsoft.com/office/drawing/2014/main" id="{BB215D4D-EC3D-44CF-8C8F-D259C95DAD28}"/>
            </a:ext>
          </a:extLst>
        </xdr:cNvPr>
        <xdr:cNvSpPr/>
      </xdr:nvSpPr>
      <xdr:spPr>
        <a:xfrm>
          <a:off x="6604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87A2803B-2311-4747-8D53-A40F06039F29}"/>
            </a:ext>
          </a:extLst>
        </xdr:cNvPr>
        <xdr:cNvCxnSpPr/>
      </xdr:nvCxnSpPr>
      <xdr:spPr>
        <a:xfrm flipV="1">
          <a:off x="4027805" y="12962890"/>
          <a:ext cx="0" cy="1339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textlink="">
      <xdr:nvSpPr>
        <xdr:cNvPr id="291" name="【公営住宅】&#10;有形固定資産減価償却率最小値テキスト">
          <a:extLst>
            <a:ext uri="{FF2B5EF4-FFF2-40B4-BE49-F238E27FC236}">
              <a16:creationId xmlns:a16="http://schemas.microsoft.com/office/drawing/2014/main" id="{4D3F7BC3-B17C-4F36-AC51-E1DB31909E0B}"/>
            </a:ext>
          </a:extLst>
        </xdr:cNvPr>
        <xdr:cNvSpPr txBox="1"/>
      </xdr:nvSpPr>
      <xdr:spPr>
        <a:xfrm>
          <a:off x="4066540" y="1430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77C1BD30-4DAF-41E4-A61F-D3FB33B50406}"/>
            </a:ext>
          </a:extLst>
        </xdr:cNvPr>
        <xdr:cNvCxnSpPr/>
      </xdr:nvCxnSpPr>
      <xdr:spPr>
        <a:xfrm>
          <a:off x="3959860" y="14302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textlink="">
      <xdr:nvSpPr>
        <xdr:cNvPr id="293" name="【公営住宅】&#10;有形固定資産減価償却率最大値テキスト">
          <a:extLst>
            <a:ext uri="{FF2B5EF4-FFF2-40B4-BE49-F238E27FC236}">
              <a16:creationId xmlns:a16="http://schemas.microsoft.com/office/drawing/2014/main" id="{309300F2-D89A-44B8-9C48-132DE4D81EA4}"/>
            </a:ext>
          </a:extLst>
        </xdr:cNvPr>
        <xdr:cNvSpPr txBox="1"/>
      </xdr:nvSpPr>
      <xdr:spPr>
        <a:xfrm>
          <a:off x="4066540" y="1274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C6298A2D-0704-4662-8E15-B0855EAF359C}"/>
            </a:ext>
          </a:extLst>
        </xdr:cNvPr>
        <xdr:cNvCxnSpPr/>
      </xdr:nvCxnSpPr>
      <xdr:spPr>
        <a:xfrm>
          <a:off x="3959860" y="12962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textlink="">
      <xdr:nvSpPr>
        <xdr:cNvPr id="295" name="【公営住宅】&#10;有形固定資産減価償却率平均値テキスト">
          <a:extLst>
            <a:ext uri="{FF2B5EF4-FFF2-40B4-BE49-F238E27FC236}">
              <a16:creationId xmlns:a16="http://schemas.microsoft.com/office/drawing/2014/main" id="{E71C8EB8-4916-4AF5-A797-CBF3980D6852}"/>
            </a:ext>
          </a:extLst>
        </xdr:cNvPr>
        <xdr:cNvSpPr txBox="1"/>
      </xdr:nvSpPr>
      <xdr:spPr>
        <a:xfrm>
          <a:off x="4066540" y="136277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textlink="">
      <xdr:nvSpPr>
        <xdr:cNvPr id="296" name="フローチャート: 判断 295">
          <a:extLst>
            <a:ext uri="{FF2B5EF4-FFF2-40B4-BE49-F238E27FC236}">
              <a16:creationId xmlns:a16="http://schemas.microsoft.com/office/drawing/2014/main" id="{DD2178D2-0479-4DEB-AD66-299B6101F56C}"/>
            </a:ext>
          </a:extLst>
        </xdr:cNvPr>
        <xdr:cNvSpPr/>
      </xdr:nvSpPr>
      <xdr:spPr>
        <a:xfrm>
          <a:off x="3972560" y="13773784"/>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textlink="">
      <xdr:nvSpPr>
        <xdr:cNvPr id="297" name="フローチャート: 判断 296">
          <a:extLst>
            <a:ext uri="{FF2B5EF4-FFF2-40B4-BE49-F238E27FC236}">
              <a16:creationId xmlns:a16="http://schemas.microsoft.com/office/drawing/2014/main" id="{F91A9D9F-41F4-40F5-B726-3CF517D5AC40}"/>
            </a:ext>
          </a:extLst>
        </xdr:cNvPr>
        <xdr:cNvSpPr/>
      </xdr:nvSpPr>
      <xdr:spPr>
        <a:xfrm>
          <a:off x="3261360" y="13750291"/>
          <a:ext cx="787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textlink="">
      <xdr:nvSpPr>
        <xdr:cNvPr id="298" name="フローチャート: 判断 297">
          <a:extLst>
            <a:ext uri="{FF2B5EF4-FFF2-40B4-BE49-F238E27FC236}">
              <a16:creationId xmlns:a16="http://schemas.microsoft.com/office/drawing/2014/main" id="{C3A162DD-17C3-4281-B051-F831876F192E}"/>
            </a:ext>
          </a:extLst>
        </xdr:cNvPr>
        <xdr:cNvSpPr/>
      </xdr:nvSpPr>
      <xdr:spPr>
        <a:xfrm>
          <a:off x="2476500" y="1366583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textlink="">
      <xdr:nvSpPr>
        <xdr:cNvPr id="299" name="フローチャート: 判断 298">
          <a:extLst>
            <a:ext uri="{FF2B5EF4-FFF2-40B4-BE49-F238E27FC236}">
              <a16:creationId xmlns:a16="http://schemas.microsoft.com/office/drawing/2014/main" id="{99692E44-948B-46EE-8FF3-BDDB88A85136}"/>
            </a:ext>
          </a:extLst>
        </xdr:cNvPr>
        <xdr:cNvSpPr/>
      </xdr:nvSpPr>
      <xdr:spPr>
        <a:xfrm>
          <a:off x="1717040" y="13608684"/>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textlink="">
      <xdr:nvSpPr>
        <xdr:cNvPr id="300" name="フローチャート: 判断 299">
          <a:extLst>
            <a:ext uri="{FF2B5EF4-FFF2-40B4-BE49-F238E27FC236}">
              <a16:creationId xmlns:a16="http://schemas.microsoft.com/office/drawing/2014/main" id="{E4CED1C1-F54B-4218-867B-47A16929724C}"/>
            </a:ext>
          </a:extLst>
        </xdr:cNvPr>
        <xdr:cNvSpPr/>
      </xdr:nvSpPr>
      <xdr:spPr>
        <a:xfrm>
          <a:off x="949960" y="13573125"/>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301" name="テキスト ボックス 300">
          <a:extLst>
            <a:ext uri="{FF2B5EF4-FFF2-40B4-BE49-F238E27FC236}">
              <a16:creationId xmlns:a16="http://schemas.microsoft.com/office/drawing/2014/main" id="{45532ED1-7733-420A-8E6F-05C281D40A12}"/>
            </a:ext>
          </a:extLst>
        </xdr:cNvPr>
        <xdr:cNvSpPr txBox="1"/>
      </xdr:nvSpPr>
      <xdr:spPr>
        <a:xfrm>
          <a:off x="38633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9AE927A6-944D-4099-8685-E481C0CC90D9}"/>
            </a:ext>
          </a:extLst>
        </xdr:cNvPr>
        <xdr:cNvSpPr txBox="1"/>
      </xdr:nvSpPr>
      <xdr:spPr>
        <a:xfrm>
          <a:off x="31394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3" name="テキスト ボックス 302">
          <a:extLst>
            <a:ext uri="{FF2B5EF4-FFF2-40B4-BE49-F238E27FC236}">
              <a16:creationId xmlns:a16="http://schemas.microsoft.com/office/drawing/2014/main" id="{3FD537A0-6B5D-4B5D-9C40-04AB049A2D5B}"/>
            </a:ext>
          </a:extLst>
        </xdr:cNvPr>
        <xdr:cNvSpPr txBox="1"/>
      </xdr:nvSpPr>
      <xdr:spPr>
        <a:xfrm>
          <a:off x="23596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4" name="テキスト ボックス 303">
          <a:extLst>
            <a:ext uri="{FF2B5EF4-FFF2-40B4-BE49-F238E27FC236}">
              <a16:creationId xmlns:a16="http://schemas.microsoft.com/office/drawing/2014/main" id="{F65F14EA-4791-4280-8D51-AC843C19F639}"/>
            </a:ext>
          </a:extLst>
        </xdr:cNvPr>
        <xdr:cNvSpPr txBox="1"/>
      </xdr:nvSpPr>
      <xdr:spPr>
        <a:xfrm>
          <a:off x="1600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5" name="テキスト ボックス 304">
          <a:extLst>
            <a:ext uri="{FF2B5EF4-FFF2-40B4-BE49-F238E27FC236}">
              <a16:creationId xmlns:a16="http://schemas.microsoft.com/office/drawing/2014/main" id="{009BDD9D-76F2-4B07-BDE4-39107C1D08B4}"/>
            </a:ext>
          </a:extLst>
        </xdr:cNvPr>
        <xdr:cNvSpPr txBox="1"/>
      </xdr:nvSpPr>
      <xdr:spPr>
        <a:xfrm>
          <a:off x="828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76836</xdr:rowOff>
    </xdr:from>
    <xdr:to>
      <xdr:col>24</xdr:col>
      <xdr:colOff>114300</xdr:colOff>
      <xdr:row>85</xdr:row>
      <xdr:rowOff>6986</xdr:rowOff>
    </xdr:to>
    <xdr:sp textlink="">
      <xdr:nvSpPr>
        <xdr:cNvPr id="306" name="楕円 305">
          <a:extLst>
            <a:ext uri="{FF2B5EF4-FFF2-40B4-BE49-F238E27FC236}">
              <a16:creationId xmlns:a16="http://schemas.microsoft.com/office/drawing/2014/main" id="{D97E7E6F-C34F-4871-AA24-E8A854274126}"/>
            </a:ext>
          </a:extLst>
        </xdr:cNvPr>
        <xdr:cNvSpPr/>
      </xdr:nvSpPr>
      <xdr:spPr>
        <a:xfrm>
          <a:off x="3972560" y="1394523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55263</xdr:rowOff>
    </xdr:from>
    <xdr:ext cx="405111" cy="259045"/>
    <xdr:sp textlink="">
      <xdr:nvSpPr>
        <xdr:cNvPr id="307" name="【公営住宅】&#10;有形固定資産減価償却率該当値テキスト">
          <a:extLst>
            <a:ext uri="{FF2B5EF4-FFF2-40B4-BE49-F238E27FC236}">
              <a16:creationId xmlns:a16="http://schemas.microsoft.com/office/drawing/2014/main" id="{AB35FA97-66DC-44A8-A167-BE20D416DDD3}"/>
            </a:ext>
          </a:extLst>
        </xdr:cNvPr>
        <xdr:cNvSpPr txBox="1"/>
      </xdr:nvSpPr>
      <xdr:spPr>
        <a:xfrm>
          <a:off x="4066540" y="13921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46355</xdr:rowOff>
    </xdr:from>
    <xdr:to>
      <xdr:col>20</xdr:col>
      <xdr:colOff>38100</xdr:colOff>
      <xdr:row>84</xdr:row>
      <xdr:rowOff>147955</xdr:rowOff>
    </xdr:to>
    <xdr:sp textlink="">
      <xdr:nvSpPr>
        <xdr:cNvPr id="308" name="楕円 307">
          <a:extLst>
            <a:ext uri="{FF2B5EF4-FFF2-40B4-BE49-F238E27FC236}">
              <a16:creationId xmlns:a16="http://schemas.microsoft.com/office/drawing/2014/main" id="{6B2D9082-54AC-44E7-8638-A6E2E919C86B}"/>
            </a:ext>
          </a:extLst>
        </xdr:cNvPr>
        <xdr:cNvSpPr/>
      </xdr:nvSpPr>
      <xdr:spPr>
        <a:xfrm>
          <a:off x="3261360" y="1391348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97155</xdr:rowOff>
    </xdr:from>
    <xdr:to>
      <xdr:col>24</xdr:col>
      <xdr:colOff>63500</xdr:colOff>
      <xdr:row>84</xdr:row>
      <xdr:rowOff>127636</xdr:rowOff>
    </xdr:to>
    <xdr:cxnSp macro="">
      <xdr:nvCxnSpPr>
        <xdr:cNvPr id="309" name="直線コネクタ 308">
          <a:extLst>
            <a:ext uri="{FF2B5EF4-FFF2-40B4-BE49-F238E27FC236}">
              <a16:creationId xmlns:a16="http://schemas.microsoft.com/office/drawing/2014/main" id="{C618E70A-78F3-483A-9511-A3E14A591F2F}"/>
            </a:ext>
          </a:extLst>
        </xdr:cNvPr>
        <xdr:cNvCxnSpPr/>
      </xdr:nvCxnSpPr>
      <xdr:spPr>
        <a:xfrm>
          <a:off x="3304540" y="13968095"/>
          <a:ext cx="723900" cy="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33020</xdr:rowOff>
    </xdr:from>
    <xdr:to>
      <xdr:col>15</xdr:col>
      <xdr:colOff>101600</xdr:colOff>
      <xdr:row>84</xdr:row>
      <xdr:rowOff>134620</xdr:rowOff>
    </xdr:to>
    <xdr:sp textlink="">
      <xdr:nvSpPr>
        <xdr:cNvPr id="310" name="楕円 309">
          <a:extLst>
            <a:ext uri="{FF2B5EF4-FFF2-40B4-BE49-F238E27FC236}">
              <a16:creationId xmlns:a16="http://schemas.microsoft.com/office/drawing/2014/main" id="{7FCE4F9D-C138-4041-9E7C-FEEB483EB111}"/>
            </a:ext>
          </a:extLst>
        </xdr:cNvPr>
        <xdr:cNvSpPr/>
      </xdr:nvSpPr>
      <xdr:spPr>
        <a:xfrm>
          <a:off x="2476500" y="13902690"/>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83820</xdr:rowOff>
    </xdr:from>
    <xdr:to>
      <xdr:col>19</xdr:col>
      <xdr:colOff>177800</xdr:colOff>
      <xdr:row>84</xdr:row>
      <xdr:rowOff>97155</xdr:rowOff>
    </xdr:to>
    <xdr:cxnSp macro="">
      <xdr:nvCxnSpPr>
        <xdr:cNvPr id="311" name="直線コネクタ 310">
          <a:extLst>
            <a:ext uri="{FF2B5EF4-FFF2-40B4-BE49-F238E27FC236}">
              <a16:creationId xmlns:a16="http://schemas.microsoft.com/office/drawing/2014/main" id="{36EA8A00-3634-428E-B1B2-16AD1F62163B}"/>
            </a:ext>
          </a:extLst>
        </xdr:cNvPr>
        <xdr:cNvCxnSpPr/>
      </xdr:nvCxnSpPr>
      <xdr:spPr>
        <a:xfrm>
          <a:off x="2524760" y="13950950"/>
          <a:ext cx="7797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textlink="">
      <xdr:nvSpPr>
        <xdr:cNvPr id="312" name="楕円 311">
          <a:extLst>
            <a:ext uri="{FF2B5EF4-FFF2-40B4-BE49-F238E27FC236}">
              <a16:creationId xmlns:a16="http://schemas.microsoft.com/office/drawing/2014/main" id="{B5046172-9B93-452C-BF60-4732477A5393}"/>
            </a:ext>
          </a:extLst>
        </xdr:cNvPr>
        <xdr:cNvSpPr/>
      </xdr:nvSpPr>
      <xdr:spPr>
        <a:xfrm>
          <a:off x="1717040" y="13839826"/>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13336</xdr:rowOff>
    </xdr:from>
    <xdr:to>
      <xdr:col>15</xdr:col>
      <xdr:colOff>50800</xdr:colOff>
      <xdr:row>84</xdr:row>
      <xdr:rowOff>83820</xdr:rowOff>
    </xdr:to>
    <xdr:cxnSp macro="">
      <xdr:nvCxnSpPr>
        <xdr:cNvPr id="313" name="直線コネクタ 312">
          <a:extLst>
            <a:ext uri="{FF2B5EF4-FFF2-40B4-BE49-F238E27FC236}">
              <a16:creationId xmlns:a16="http://schemas.microsoft.com/office/drawing/2014/main" id="{02284B32-BEC2-443E-B3E1-DE5C762611EA}"/>
            </a:ext>
          </a:extLst>
        </xdr:cNvPr>
        <xdr:cNvCxnSpPr/>
      </xdr:nvCxnSpPr>
      <xdr:spPr>
        <a:xfrm>
          <a:off x="1765300" y="13879196"/>
          <a:ext cx="759460" cy="7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111125</xdr:rowOff>
    </xdr:from>
    <xdr:to>
      <xdr:col>6</xdr:col>
      <xdr:colOff>38100</xdr:colOff>
      <xdr:row>84</xdr:row>
      <xdr:rowOff>41275</xdr:rowOff>
    </xdr:to>
    <xdr:sp textlink="">
      <xdr:nvSpPr>
        <xdr:cNvPr id="314" name="楕円 313">
          <a:extLst>
            <a:ext uri="{FF2B5EF4-FFF2-40B4-BE49-F238E27FC236}">
              <a16:creationId xmlns:a16="http://schemas.microsoft.com/office/drawing/2014/main" id="{86047548-1CBC-4650-B5EC-BF82AB710298}"/>
            </a:ext>
          </a:extLst>
        </xdr:cNvPr>
        <xdr:cNvSpPr/>
      </xdr:nvSpPr>
      <xdr:spPr>
        <a:xfrm>
          <a:off x="949960" y="1381442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161925</xdr:rowOff>
    </xdr:from>
    <xdr:to>
      <xdr:col>10</xdr:col>
      <xdr:colOff>114300</xdr:colOff>
      <xdr:row>84</xdr:row>
      <xdr:rowOff>13336</xdr:rowOff>
    </xdr:to>
    <xdr:cxnSp macro="">
      <xdr:nvCxnSpPr>
        <xdr:cNvPr id="315" name="直線コネクタ 314">
          <a:extLst>
            <a:ext uri="{FF2B5EF4-FFF2-40B4-BE49-F238E27FC236}">
              <a16:creationId xmlns:a16="http://schemas.microsoft.com/office/drawing/2014/main" id="{CE771EC7-493D-4DDB-BE2F-0D8BE57839C9}"/>
            </a:ext>
          </a:extLst>
        </xdr:cNvPr>
        <xdr:cNvCxnSpPr/>
      </xdr:nvCxnSpPr>
      <xdr:spPr>
        <a:xfrm>
          <a:off x="993140" y="13863955"/>
          <a:ext cx="7721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textlink="">
      <xdr:nvSpPr>
        <xdr:cNvPr id="316" name="n_1aveValue【公営住宅】&#10;有形固定資産減価償却率">
          <a:extLst>
            <a:ext uri="{FF2B5EF4-FFF2-40B4-BE49-F238E27FC236}">
              <a16:creationId xmlns:a16="http://schemas.microsoft.com/office/drawing/2014/main" id="{D660450A-3284-4854-BE37-6ADC077CCB1A}"/>
            </a:ext>
          </a:extLst>
        </xdr:cNvPr>
        <xdr:cNvSpPr txBox="1"/>
      </xdr:nvSpPr>
      <xdr:spPr>
        <a:xfrm>
          <a:off x="3124844" y="1353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textlink="">
      <xdr:nvSpPr>
        <xdr:cNvPr id="317" name="n_2aveValue【公営住宅】&#10;有形固定資産減価償却率">
          <a:extLst>
            <a:ext uri="{FF2B5EF4-FFF2-40B4-BE49-F238E27FC236}">
              <a16:creationId xmlns:a16="http://schemas.microsoft.com/office/drawing/2014/main" id="{E0B2AAA8-5AF0-45E3-A190-ECF46721BD58}"/>
            </a:ext>
          </a:extLst>
        </xdr:cNvPr>
        <xdr:cNvSpPr txBox="1"/>
      </xdr:nvSpPr>
      <xdr:spPr>
        <a:xfrm>
          <a:off x="23501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textlink="">
      <xdr:nvSpPr>
        <xdr:cNvPr id="318" name="n_3aveValue【公営住宅】&#10;有形固定資産減価償却率">
          <a:extLst>
            <a:ext uri="{FF2B5EF4-FFF2-40B4-BE49-F238E27FC236}">
              <a16:creationId xmlns:a16="http://schemas.microsoft.com/office/drawing/2014/main" id="{3CA24206-F847-4025-AD51-44B189BE3E31}"/>
            </a:ext>
          </a:extLst>
        </xdr:cNvPr>
        <xdr:cNvSpPr txBox="1"/>
      </xdr:nvSpPr>
      <xdr:spPr>
        <a:xfrm>
          <a:off x="1590684" y="13386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textlink="">
      <xdr:nvSpPr>
        <xdr:cNvPr id="319" name="n_4aveValue【公営住宅】&#10;有形固定資産減価償却率">
          <a:extLst>
            <a:ext uri="{FF2B5EF4-FFF2-40B4-BE49-F238E27FC236}">
              <a16:creationId xmlns:a16="http://schemas.microsoft.com/office/drawing/2014/main" id="{A645FD00-BAB4-4169-9F5C-6F26911B630B}"/>
            </a:ext>
          </a:extLst>
        </xdr:cNvPr>
        <xdr:cNvSpPr txBox="1"/>
      </xdr:nvSpPr>
      <xdr:spPr>
        <a:xfrm>
          <a:off x="823604" y="1336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139082</xdr:rowOff>
    </xdr:from>
    <xdr:ext cx="405111" cy="259045"/>
    <xdr:sp textlink="">
      <xdr:nvSpPr>
        <xdr:cNvPr id="320" name="n_1mainValue【公営住宅】&#10;有形固定資産減価償却率">
          <a:extLst>
            <a:ext uri="{FF2B5EF4-FFF2-40B4-BE49-F238E27FC236}">
              <a16:creationId xmlns:a16="http://schemas.microsoft.com/office/drawing/2014/main" id="{7A5D5FA3-6454-4667-96EB-A997C0D2C41D}"/>
            </a:ext>
          </a:extLst>
        </xdr:cNvPr>
        <xdr:cNvSpPr txBox="1"/>
      </xdr:nvSpPr>
      <xdr:spPr>
        <a:xfrm>
          <a:off x="31248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125747</xdr:rowOff>
    </xdr:from>
    <xdr:ext cx="405111" cy="259045"/>
    <xdr:sp textlink="">
      <xdr:nvSpPr>
        <xdr:cNvPr id="321" name="n_2mainValue【公営住宅】&#10;有形固定資産減価償却率">
          <a:extLst>
            <a:ext uri="{FF2B5EF4-FFF2-40B4-BE49-F238E27FC236}">
              <a16:creationId xmlns:a16="http://schemas.microsoft.com/office/drawing/2014/main" id="{A85D7338-7FF8-4FC7-BABA-C0626CE80A10}"/>
            </a:ext>
          </a:extLst>
        </xdr:cNvPr>
        <xdr:cNvSpPr txBox="1"/>
      </xdr:nvSpPr>
      <xdr:spPr>
        <a:xfrm>
          <a:off x="2350144" y="1399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textlink="">
      <xdr:nvSpPr>
        <xdr:cNvPr id="322" name="n_3mainValue【公営住宅】&#10;有形固定資産減価償却率">
          <a:extLst>
            <a:ext uri="{FF2B5EF4-FFF2-40B4-BE49-F238E27FC236}">
              <a16:creationId xmlns:a16="http://schemas.microsoft.com/office/drawing/2014/main" id="{D6D40E0D-9E19-4B68-BB06-5700D5E57949}"/>
            </a:ext>
          </a:extLst>
        </xdr:cNvPr>
        <xdr:cNvSpPr txBox="1"/>
      </xdr:nvSpPr>
      <xdr:spPr>
        <a:xfrm>
          <a:off x="1590684" y="13921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32402</xdr:rowOff>
    </xdr:from>
    <xdr:ext cx="405111" cy="259045"/>
    <xdr:sp textlink="">
      <xdr:nvSpPr>
        <xdr:cNvPr id="323" name="n_4mainValue【公営住宅】&#10;有形固定資産減価償却率">
          <a:extLst>
            <a:ext uri="{FF2B5EF4-FFF2-40B4-BE49-F238E27FC236}">
              <a16:creationId xmlns:a16="http://schemas.microsoft.com/office/drawing/2014/main" id="{7BDB0129-EE0C-4093-9B84-2AEF584024E5}"/>
            </a:ext>
          </a:extLst>
        </xdr:cNvPr>
        <xdr:cNvSpPr txBox="1"/>
      </xdr:nvSpPr>
      <xdr:spPr>
        <a:xfrm>
          <a:off x="823604" y="13902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4" name="正方形/長方形 323">
          <a:extLst>
            <a:ext uri="{FF2B5EF4-FFF2-40B4-BE49-F238E27FC236}">
              <a16:creationId xmlns:a16="http://schemas.microsoft.com/office/drawing/2014/main" id="{6F1E5A53-4B31-4A48-B4C5-CB2649286D4A}"/>
            </a:ext>
          </a:extLst>
        </xdr:cNvPr>
        <xdr:cNvSpPr/>
      </xdr:nvSpPr>
      <xdr:spPr>
        <a:xfrm>
          <a:off x="573786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5" name="正方形/長方形 324">
          <a:extLst>
            <a:ext uri="{FF2B5EF4-FFF2-40B4-BE49-F238E27FC236}">
              <a16:creationId xmlns:a16="http://schemas.microsoft.com/office/drawing/2014/main" id="{50FA3F52-90E6-48EF-BD6F-96EFAB104104}"/>
            </a:ext>
          </a:extLst>
        </xdr:cNvPr>
        <xdr:cNvSpPr/>
      </xdr:nvSpPr>
      <xdr:spPr>
        <a:xfrm>
          <a:off x="58445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6" name="正方形/長方形 325">
          <a:extLst>
            <a:ext uri="{FF2B5EF4-FFF2-40B4-BE49-F238E27FC236}">
              <a16:creationId xmlns:a16="http://schemas.microsoft.com/office/drawing/2014/main" id="{403E6077-DD00-4E97-9C21-24041F2C4B24}"/>
            </a:ext>
          </a:extLst>
        </xdr:cNvPr>
        <xdr:cNvSpPr/>
      </xdr:nvSpPr>
      <xdr:spPr>
        <a:xfrm>
          <a:off x="58445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7" name="正方形/長方形 326">
          <a:extLst>
            <a:ext uri="{FF2B5EF4-FFF2-40B4-BE49-F238E27FC236}">
              <a16:creationId xmlns:a16="http://schemas.microsoft.com/office/drawing/2014/main" id="{2EBF0A3C-6AF1-40E1-B591-2A5858AD369E}"/>
            </a:ext>
          </a:extLst>
        </xdr:cNvPr>
        <xdr:cNvSpPr/>
      </xdr:nvSpPr>
      <xdr:spPr>
        <a:xfrm>
          <a:off x="67284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8" name="正方形/長方形 327">
          <a:extLst>
            <a:ext uri="{FF2B5EF4-FFF2-40B4-BE49-F238E27FC236}">
              <a16:creationId xmlns:a16="http://schemas.microsoft.com/office/drawing/2014/main" id="{7878726C-275A-4152-ACC3-B2778D340E83}"/>
            </a:ext>
          </a:extLst>
        </xdr:cNvPr>
        <xdr:cNvSpPr/>
      </xdr:nvSpPr>
      <xdr:spPr>
        <a:xfrm>
          <a:off x="67284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9" name="正方形/長方形 328">
          <a:extLst>
            <a:ext uri="{FF2B5EF4-FFF2-40B4-BE49-F238E27FC236}">
              <a16:creationId xmlns:a16="http://schemas.microsoft.com/office/drawing/2014/main" id="{568BE3B2-F773-4398-AF2B-E07F6DEE26D3}"/>
            </a:ext>
          </a:extLst>
        </xdr:cNvPr>
        <xdr:cNvSpPr/>
      </xdr:nvSpPr>
      <xdr:spPr>
        <a:xfrm>
          <a:off x="7719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30" name="正方形/長方形 329">
          <a:extLst>
            <a:ext uri="{FF2B5EF4-FFF2-40B4-BE49-F238E27FC236}">
              <a16:creationId xmlns:a16="http://schemas.microsoft.com/office/drawing/2014/main" id="{86BB3861-12DB-472C-8D17-8C9EC618B3A2}"/>
            </a:ext>
          </a:extLst>
        </xdr:cNvPr>
        <xdr:cNvSpPr/>
      </xdr:nvSpPr>
      <xdr:spPr>
        <a:xfrm>
          <a:off x="7719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31" name="正方形/長方形 330">
          <a:extLst>
            <a:ext uri="{FF2B5EF4-FFF2-40B4-BE49-F238E27FC236}">
              <a16:creationId xmlns:a16="http://schemas.microsoft.com/office/drawing/2014/main" id="{E551980B-82EF-4979-98E9-FE812A035170}"/>
            </a:ext>
          </a:extLst>
        </xdr:cNvPr>
        <xdr:cNvSpPr/>
      </xdr:nvSpPr>
      <xdr:spPr>
        <a:xfrm>
          <a:off x="573786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2" name="テキスト ボックス 331">
          <a:extLst>
            <a:ext uri="{FF2B5EF4-FFF2-40B4-BE49-F238E27FC236}">
              <a16:creationId xmlns:a16="http://schemas.microsoft.com/office/drawing/2014/main" id="{A4CED93C-BD70-470E-9076-1F55DF71DA00}"/>
            </a:ext>
          </a:extLst>
        </xdr:cNvPr>
        <xdr:cNvSpPr txBox="1"/>
      </xdr:nvSpPr>
      <xdr:spPr>
        <a:xfrm>
          <a:off x="569976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FF831B6-0C7C-4EC0-8B90-33B2A322F744}"/>
            </a:ext>
          </a:extLst>
        </xdr:cNvPr>
        <xdr:cNvCxnSpPr/>
      </xdr:nvCxnSpPr>
      <xdr:spPr>
        <a:xfrm>
          <a:off x="5737860" y="146812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A0D25E9A-216B-4C8F-8967-362A845D4B66}"/>
            </a:ext>
          </a:extLst>
        </xdr:cNvPr>
        <xdr:cNvCxnSpPr/>
      </xdr:nvCxnSpPr>
      <xdr:spPr>
        <a:xfrm>
          <a:off x="5737860" y="14312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35" name="テキスト ボックス 334">
          <a:extLst>
            <a:ext uri="{FF2B5EF4-FFF2-40B4-BE49-F238E27FC236}">
              <a16:creationId xmlns:a16="http://schemas.microsoft.com/office/drawing/2014/main" id="{31F8FC25-1C7B-46D3-8881-3827145AEB95}"/>
            </a:ext>
          </a:extLst>
        </xdr:cNvPr>
        <xdr:cNvSpPr txBox="1"/>
      </xdr:nvSpPr>
      <xdr:spPr>
        <a:xfrm>
          <a:off x="532402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A20AC5EB-2233-415A-B8F2-5E8F1CD05A41}"/>
            </a:ext>
          </a:extLst>
        </xdr:cNvPr>
        <xdr:cNvCxnSpPr/>
      </xdr:nvCxnSpPr>
      <xdr:spPr>
        <a:xfrm>
          <a:off x="5737860" y="13944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7" name="テキスト ボックス 336">
          <a:extLst>
            <a:ext uri="{FF2B5EF4-FFF2-40B4-BE49-F238E27FC236}">
              <a16:creationId xmlns:a16="http://schemas.microsoft.com/office/drawing/2014/main" id="{FF3A569A-4A85-4E6C-AFE9-B339F4FD3735}"/>
            </a:ext>
          </a:extLst>
        </xdr:cNvPr>
        <xdr:cNvSpPr txBox="1"/>
      </xdr:nvSpPr>
      <xdr:spPr>
        <a:xfrm>
          <a:off x="5324021" y="13809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18B4285-EF2D-4A68-8668-D6AA6DAFDEC1}"/>
            </a:ext>
          </a:extLst>
        </xdr:cNvPr>
        <xdr:cNvCxnSpPr/>
      </xdr:nvCxnSpPr>
      <xdr:spPr>
        <a:xfrm>
          <a:off x="5737860" y="13576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9" name="テキスト ボックス 338">
          <a:extLst>
            <a:ext uri="{FF2B5EF4-FFF2-40B4-BE49-F238E27FC236}">
              <a16:creationId xmlns:a16="http://schemas.microsoft.com/office/drawing/2014/main" id="{58426F00-094D-445F-A2F1-4F625C0E14A5}"/>
            </a:ext>
          </a:extLst>
        </xdr:cNvPr>
        <xdr:cNvSpPr txBox="1"/>
      </xdr:nvSpPr>
      <xdr:spPr>
        <a:xfrm>
          <a:off x="5324021" y="13441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6DF9E1-309F-47E6-B463-4F4B0DB1D4B1}"/>
            </a:ext>
          </a:extLst>
        </xdr:cNvPr>
        <xdr:cNvCxnSpPr/>
      </xdr:nvCxnSpPr>
      <xdr:spPr>
        <a:xfrm>
          <a:off x="5737860" y="13208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41" name="テキスト ボックス 340">
          <a:extLst>
            <a:ext uri="{FF2B5EF4-FFF2-40B4-BE49-F238E27FC236}">
              <a16:creationId xmlns:a16="http://schemas.microsoft.com/office/drawing/2014/main" id="{82F38D5A-AD84-45C0-B336-2E1667F589B9}"/>
            </a:ext>
          </a:extLst>
        </xdr:cNvPr>
        <xdr:cNvSpPr txBox="1"/>
      </xdr:nvSpPr>
      <xdr:spPr>
        <a:xfrm>
          <a:off x="5324021" y="13073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F173C189-9A68-49BC-A643-49930D1E9F94}"/>
            </a:ext>
          </a:extLst>
        </xdr:cNvPr>
        <xdr:cNvCxnSpPr/>
      </xdr:nvCxnSpPr>
      <xdr:spPr>
        <a:xfrm>
          <a:off x="5737860" y="12848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43" name="テキスト ボックス 342">
          <a:extLst>
            <a:ext uri="{FF2B5EF4-FFF2-40B4-BE49-F238E27FC236}">
              <a16:creationId xmlns:a16="http://schemas.microsoft.com/office/drawing/2014/main" id="{649EF299-5DBC-40B6-A71A-CAA06AAA4997}"/>
            </a:ext>
          </a:extLst>
        </xdr:cNvPr>
        <xdr:cNvSpPr txBox="1"/>
      </xdr:nvSpPr>
      <xdr:spPr>
        <a:xfrm>
          <a:off x="5324021" y="12708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0A747E3-ED56-475E-BA94-0C80C6D7ABE1}"/>
            </a:ext>
          </a:extLst>
        </xdr:cNvPr>
        <xdr:cNvCxnSpPr/>
      </xdr:nvCxnSpPr>
      <xdr:spPr>
        <a:xfrm>
          <a:off x="5737860" y="12480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5" name="テキスト ボックス 344">
          <a:extLst>
            <a:ext uri="{FF2B5EF4-FFF2-40B4-BE49-F238E27FC236}">
              <a16:creationId xmlns:a16="http://schemas.microsoft.com/office/drawing/2014/main" id="{0A2E8F85-4C54-4918-8569-59088A9BF9FC}"/>
            </a:ext>
          </a:extLst>
        </xdr:cNvPr>
        <xdr:cNvSpPr txBox="1"/>
      </xdr:nvSpPr>
      <xdr:spPr>
        <a:xfrm>
          <a:off x="532402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6" name="【公営住宅】&#10;一人当たり面積グラフ枠">
          <a:extLst>
            <a:ext uri="{FF2B5EF4-FFF2-40B4-BE49-F238E27FC236}">
              <a16:creationId xmlns:a16="http://schemas.microsoft.com/office/drawing/2014/main" id="{FEC871FE-8382-472E-ACC4-38454791A013}"/>
            </a:ext>
          </a:extLst>
        </xdr:cNvPr>
        <xdr:cNvSpPr/>
      </xdr:nvSpPr>
      <xdr:spPr>
        <a:xfrm>
          <a:off x="573786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CC764D9D-0A16-4071-8A63-3C4341C95D28}"/>
            </a:ext>
          </a:extLst>
        </xdr:cNvPr>
        <xdr:cNvCxnSpPr/>
      </xdr:nvCxnSpPr>
      <xdr:spPr>
        <a:xfrm flipV="1">
          <a:off x="9079865" y="12812014"/>
          <a:ext cx="0" cy="1466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textlink="">
      <xdr:nvSpPr>
        <xdr:cNvPr id="348" name="【公営住宅】&#10;一人当たり面積最小値テキスト">
          <a:extLst>
            <a:ext uri="{FF2B5EF4-FFF2-40B4-BE49-F238E27FC236}">
              <a16:creationId xmlns:a16="http://schemas.microsoft.com/office/drawing/2014/main" id="{F5FD219A-8836-4F72-8AA7-F06A53C54013}"/>
            </a:ext>
          </a:extLst>
        </xdr:cNvPr>
        <xdr:cNvSpPr txBox="1"/>
      </xdr:nvSpPr>
      <xdr:spPr>
        <a:xfrm>
          <a:off x="9118600" y="1428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9513F649-9BDC-44DE-B4EE-FE4D2A7C914C}"/>
            </a:ext>
          </a:extLst>
        </xdr:cNvPr>
        <xdr:cNvCxnSpPr/>
      </xdr:nvCxnSpPr>
      <xdr:spPr>
        <a:xfrm>
          <a:off x="9019540" y="1427810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textlink="">
      <xdr:nvSpPr>
        <xdr:cNvPr id="350" name="【公営住宅】&#10;一人当たり面積最大値テキスト">
          <a:extLst>
            <a:ext uri="{FF2B5EF4-FFF2-40B4-BE49-F238E27FC236}">
              <a16:creationId xmlns:a16="http://schemas.microsoft.com/office/drawing/2014/main" id="{DABBACD6-32A7-4CCA-A0DD-D7FEBD9AF0E4}"/>
            </a:ext>
          </a:extLst>
        </xdr:cNvPr>
        <xdr:cNvSpPr txBox="1"/>
      </xdr:nvSpPr>
      <xdr:spPr>
        <a:xfrm>
          <a:off x="9118600" y="125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2B1C6A7F-CCFE-4233-B23B-265D224A4E34}"/>
            </a:ext>
          </a:extLst>
        </xdr:cNvPr>
        <xdr:cNvCxnSpPr/>
      </xdr:nvCxnSpPr>
      <xdr:spPr>
        <a:xfrm>
          <a:off x="9019540" y="12812014"/>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textlink="">
      <xdr:nvSpPr>
        <xdr:cNvPr id="352" name="【公営住宅】&#10;一人当たり面積平均値テキスト">
          <a:extLst>
            <a:ext uri="{FF2B5EF4-FFF2-40B4-BE49-F238E27FC236}">
              <a16:creationId xmlns:a16="http://schemas.microsoft.com/office/drawing/2014/main" id="{1707E8D8-CE8A-4665-9222-5EA9B28D6BDA}"/>
            </a:ext>
          </a:extLst>
        </xdr:cNvPr>
        <xdr:cNvSpPr txBox="1"/>
      </xdr:nvSpPr>
      <xdr:spPr>
        <a:xfrm>
          <a:off x="9118600" y="13966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textlink="">
      <xdr:nvSpPr>
        <xdr:cNvPr id="353" name="フローチャート: 判断 352">
          <a:extLst>
            <a:ext uri="{FF2B5EF4-FFF2-40B4-BE49-F238E27FC236}">
              <a16:creationId xmlns:a16="http://schemas.microsoft.com/office/drawing/2014/main" id="{5647481F-6C77-4EDA-8392-EAC716B3A659}"/>
            </a:ext>
          </a:extLst>
        </xdr:cNvPr>
        <xdr:cNvSpPr/>
      </xdr:nvSpPr>
      <xdr:spPr>
        <a:xfrm>
          <a:off x="9057640" y="13985239"/>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textlink="">
      <xdr:nvSpPr>
        <xdr:cNvPr id="354" name="フローチャート: 判断 353">
          <a:extLst>
            <a:ext uri="{FF2B5EF4-FFF2-40B4-BE49-F238E27FC236}">
              <a16:creationId xmlns:a16="http://schemas.microsoft.com/office/drawing/2014/main" id="{8D10C3FF-41FD-4A8D-B46C-1146010ADBD0}"/>
            </a:ext>
          </a:extLst>
        </xdr:cNvPr>
        <xdr:cNvSpPr/>
      </xdr:nvSpPr>
      <xdr:spPr>
        <a:xfrm>
          <a:off x="8321040" y="1398143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textlink="">
      <xdr:nvSpPr>
        <xdr:cNvPr id="355" name="フローチャート: 判断 354">
          <a:extLst>
            <a:ext uri="{FF2B5EF4-FFF2-40B4-BE49-F238E27FC236}">
              <a16:creationId xmlns:a16="http://schemas.microsoft.com/office/drawing/2014/main" id="{607FA69C-B1B4-4EDF-82E4-B61D676418E1}"/>
            </a:ext>
          </a:extLst>
        </xdr:cNvPr>
        <xdr:cNvSpPr/>
      </xdr:nvSpPr>
      <xdr:spPr>
        <a:xfrm>
          <a:off x="7553960" y="1397139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textlink="">
      <xdr:nvSpPr>
        <xdr:cNvPr id="356" name="フローチャート: 判断 355">
          <a:extLst>
            <a:ext uri="{FF2B5EF4-FFF2-40B4-BE49-F238E27FC236}">
              <a16:creationId xmlns:a16="http://schemas.microsoft.com/office/drawing/2014/main" id="{417A24D4-13BD-4090-91DC-DFF5DBB0EF8D}"/>
            </a:ext>
          </a:extLst>
        </xdr:cNvPr>
        <xdr:cNvSpPr/>
      </xdr:nvSpPr>
      <xdr:spPr>
        <a:xfrm>
          <a:off x="6769100" y="13972921"/>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textlink="">
      <xdr:nvSpPr>
        <xdr:cNvPr id="357" name="フローチャート: 判断 356">
          <a:extLst>
            <a:ext uri="{FF2B5EF4-FFF2-40B4-BE49-F238E27FC236}">
              <a16:creationId xmlns:a16="http://schemas.microsoft.com/office/drawing/2014/main" id="{7F7E53F8-42D4-46A3-BE07-1DE757A33052}"/>
            </a:ext>
          </a:extLst>
        </xdr:cNvPr>
        <xdr:cNvSpPr/>
      </xdr:nvSpPr>
      <xdr:spPr>
        <a:xfrm>
          <a:off x="6009640" y="13980668"/>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8" name="テキスト ボックス 357">
          <a:extLst>
            <a:ext uri="{FF2B5EF4-FFF2-40B4-BE49-F238E27FC236}">
              <a16:creationId xmlns:a16="http://schemas.microsoft.com/office/drawing/2014/main" id="{3ED7F086-3F53-408A-904A-AFDCFDCEDBFE}"/>
            </a:ext>
          </a:extLst>
        </xdr:cNvPr>
        <xdr:cNvSpPr txBox="1"/>
      </xdr:nvSpPr>
      <xdr:spPr>
        <a:xfrm>
          <a:off x="8915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9" name="テキスト ボックス 358">
          <a:extLst>
            <a:ext uri="{FF2B5EF4-FFF2-40B4-BE49-F238E27FC236}">
              <a16:creationId xmlns:a16="http://schemas.microsoft.com/office/drawing/2014/main" id="{F2CDFBDC-BA11-4649-9868-FC5BD78ABA8A}"/>
            </a:ext>
          </a:extLst>
        </xdr:cNvPr>
        <xdr:cNvSpPr txBox="1"/>
      </xdr:nvSpPr>
      <xdr:spPr>
        <a:xfrm>
          <a:off x="8204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60" name="テキスト ボックス 359">
          <a:extLst>
            <a:ext uri="{FF2B5EF4-FFF2-40B4-BE49-F238E27FC236}">
              <a16:creationId xmlns:a16="http://schemas.microsoft.com/office/drawing/2014/main" id="{3CEA3212-0FD1-42F3-B7C6-194C030BA4AA}"/>
            </a:ext>
          </a:extLst>
        </xdr:cNvPr>
        <xdr:cNvSpPr txBox="1"/>
      </xdr:nvSpPr>
      <xdr:spPr>
        <a:xfrm>
          <a:off x="7432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1" name="テキスト ボックス 360">
          <a:extLst>
            <a:ext uri="{FF2B5EF4-FFF2-40B4-BE49-F238E27FC236}">
              <a16:creationId xmlns:a16="http://schemas.microsoft.com/office/drawing/2014/main" id="{981D3D73-C43A-4D8E-B39E-927DAE6C3889}"/>
            </a:ext>
          </a:extLst>
        </xdr:cNvPr>
        <xdr:cNvSpPr txBox="1"/>
      </xdr:nvSpPr>
      <xdr:spPr>
        <a:xfrm>
          <a:off x="6652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2" name="テキスト ボックス 361">
          <a:extLst>
            <a:ext uri="{FF2B5EF4-FFF2-40B4-BE49-F238E27FC236}">
              <a16:creationId xmlns:a16="http://schemas.microsoft.com/office/drawing/2014/main" id="{86E1EE8B-4490-46C3-8202-73D41AE40D20}"/>
            </a:ext>
          </a:extLst>
        </xdr:cNvPr>
        <xdr:cNvSpPr txBox="1"/>
      </xdr:nvSpPr>
      <xdr:spPr>
        <a:xfrm>
          <a:off x="5892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154560</xdr:rowOff>
    </xdr:from>
    <xdr:to>
      <xdr:col>55</xdr:col>
      <xdr:colOff>50800</xdr:colOff>
      <xdr:row>84</xdr:row>
      <xdr:rowOff>84710</xdr:rowOff>
    </xdr:to>
    <xdr:sp textlink="">
      <xdr:nvSpPr>
        <xdr:cNvPr id="363" name="楕円 362">
          <a:extLst>
            <a:ext uri="{FF2B5EF4-FFF2-40B4-BE49-F238E27FC236}">
              <a16:creationId xmlns:a16="http://schemas.microsoft.com/office/drawing/2014/main" id="{68F219A9-DBC4-4D2B-872A-AF39245AC3CF}"/>
            </a:ext>
          </a:extLst>
        </xdr:cNvPr>
        <xdr:cNvSpPr/>
      </xdr:nvSpPr>
      <xdr:spPr>
        <a:xfrm>
          <a:off x="9057640" y="13857860"/>
          <a:ext cx="711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5987</xdr:rowOff>
    </xdr:from>
    <xdr:ext cx="469744" cy="259045"/>
    <xdr:sp textlink="">
      <xdr:nvSpPr>
        <xdr:cNvPr id="364" name="【公営住宅】&#10;一人当たり面積該当値テキスト">
          <a:extLst>
            <a:ext uri="{FF2B5EF4-FFF2-40B4-BE49-F238E27FC236}">
              <a16:creationId xmlns:a16="http://schemas.microsoft.com/office/drawing/2014/main" id="{0AF195E0-8030-4771-82EC-816B3BB81F96}"/>
            </a:ext>
          </a:extLst>
        </xdr:cNvPr>
        <xdr:cNvSpPr txBox="1"/>
      </xdr:nvSpPr>
      <xdr:spPr>
        <a:xfrm>
          <a:off x="9118600" y="1370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162179</xdr:rowOff>
    </xdr:from>
    <xdr:to>
      <xdr:col>50</xdr:col>
      <xdr:colOff>165100</xdr:colOff>
      <xdr:row>84</xdr:row>
      <xdr:rowOff>92329</xdr:rowOff>
    </xdr:to>
    <xdr:sp textlink="">
      <xdr:nvSpPr>
        <xdr:cNvPr id="365" name="楕円 364">
          <a:extLst>
            <a:ext uri="{FF2B5EF4-FFF2-40B4-BE49-F238E27FC236}">
              <a16:creationId xmlns:a16="http://schemas.microsoft.com/office/drawing/2014/main" id="{F0EF4CE3-15C5-4761-B873-30575BCAC2E6}"/>
            </a:ext>
          </a:extLst>
        </xdr:cNvPr>
        <xdr:cNvSpPr/>
      </xdr:nvSpPr>
      <xdr:spPr>
        <a:xfrm>
          <a:off x="8321040" y="13864209"/>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33910</xdr:rowOff>
    </xdr:from>
    <xdr:to>
      <xdr:col>55</xdr:col>
      <xdr:colOff>0</xdr:colOff>
      <xdr:row>84</xdr:row>
      <xdr:rowOff>41529</xdr:rowOff>
    </xdr:to>
    <xdr:cxnSp macro="">
      <xdr:nvCxnSpPr>
        <xdr:cNvPr id="366" name="直線コネクタ 365">
          <a:extLst>
            <a:ext uri="{FF2B5EF4-FFF2-40B4-BE49-F238E27FC236}">
              <a16:creationId xmlns:a16="http://schemas.microsoft.com/office/drawing/2014/main" id="{A0FFCA5C-1205-454A-A48B-B03AB1F1370D}"/>
            </a:ext>
          </a:extLst>
        </xdr:cNvPr>
        <xdr:cNvCxnSpPr/>
      </xdr:nvCxnSpPr>
      <xdr:spPr>
        <a:xfrm flipV="1">
          <a:off x="8369300" y="13903580"/>
          <a:ext cx="711200" cy="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169418</xdr:rowOff>
    </xdr:from>
    <xdr:to>
      <xdr:col>46</xdr:col>
      <xdr:colOff>38100</xdr:colOff>
      <xdr:row>84</xdr:row>
      <xdr:rowOff>99568</xdr:rowOff>
    </xdr:to>
    <xdr:sp textlink="">
      <xdr:nvSpPr>
        <xdr:cNvPr id="367" name="楕円 366">
          <a:extLst>
            <a:ext uri="{FF2B5EF4-FFF2-40B4-BE49-F238E27FC236}">
              <a16:creationId xmlns:a16="http://schemas.microsoft.com/office/drawing/2014/main" id="{241022A3-79D5-497D-98DB-A74257FE0FA1}"/>
            </a:ext>
          </a:extLst>
        </xdr:cNvPr>
        <xdr:cNvSpPr/>
      </xdr:nvSpPr>
      <xdr:spPr>
        <a:xfrm>
          <a:off x="7553960" y="13870178"/>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41529</xdr:rowOff>
    </xdr:from>
    <xdr:to>
      <xdr:col>50</xdr:col>
      <xdr:colOff>114300</xdr:colOff>
      <xdr:row>84</xdr:row>
      <xdr:rowOff>48768</xdr:rowOff>
    </xdr:to>
    <xdr:cxnSp macro="">
      <xdr:nvCxnSpPr>
        <xdr:cNvPr id="368" name="直線コネクタ 367">
          <a:extLst>
            <a:ext uri="{FF2B5EF4-FFF2-40B4-BE49-F238E27FC236}">
              <a16:creationId xmlns:a16="http://schemas.microsoft.com/office/drawing/2014/main" id="{8FFD713A-8006-4415-B27C-97DB4867A9DD}"/>
            </a:ext>
          </a:extLst>
        </xdr:cNvPr>
        <xdr:cNvCxnSpPr/>
      </xdr:nvCxnSpPr>
      <xdr:spPr>
        <a:xfrm flipV="1">
          <a:off x="7597140" y="13909929"/>
          <a:ext cx="77216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4445</xdr:rowOff>
    </xdr:from>
    <xdr:to>
      <xdr:col>41</xdr:col>
      <xdr:colOff>101600</xdr:colOff>
      <xdr:row>84</xdr:row>
      <xdr:rowOff>106045</xdr:rowOff>
    </xdr:to>
    <xdr:sp textlink="">
      <xdr:nvSpPr>
        <xdr:cNvPr id="369" name="楕円 368">
          <a:extLst>
            <a:ext uri="{FF2B5EF4-FFF2-40B4-BE49-F238E27FC236}">
              <a16:creationId xmlns:a16="http://schemas.microsoft.com/office/drawing/2014/main" id="{EDC9FA58-7FC1-45DB-BD17-68E0AFEEFD9F}"/>
            </a:ext>
          </a:extLst>
        </xdr:cNvPr>
        <xdr:cNvSpPr/>
      </xdr:nvSpPr>
      <xdr:spPr>
        <a:xfrm>
          <a:off x="6769100" y="1387157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48768</xdr:rowOff>
    </xdr:from>
    <xdr:to>
      <xdr:col>45</xdr:col>
      <xdr:colOff>177800</xdr:colOff>
      <xdr:row>84</xdr:row>
      <xdr:rowOff>55245</xdr:rowOff>
    </xdr:to>
    <xdr:cxnSp macro="">
      <xdr:nvCxnSpPr>
        <xdr:cNvPr id="370" name="直線コネクタ 369">
          <a:extLst>
            <a:ext uri="{FF2B5EF4-FFF2-40B4-BE49-F238E27FC236}">
              <a16:creationId xmlns:a16="http://schemas.microsoft.com/office/drawing/2014/main" id="{38B051C4-30A6-4372-8B4E-D8818D034D3C}"/>
            </a:ext>
          </a:extLst>
        </xdr:cNvPr>
        <xdr:cNvCxnSpPr/>
      </xdr:nvCxnSpPr>
      <xdr:spPr>
        <a:xfrm flipV="1">
          <a:off x="6817360" y="13915898"/>
          <a:ext cx="77978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12827</xdr:rowOff>
    </xdr:from>
    <xdr:to>
      <xdr:col>36</xdr:col>
      <xdr:colOff>165100</xdr:colOff>
      <xdr:row>84</xdr:row>
      <xdr:rowOff>114427</xdr:rowOff>
    </xdr:to>
    <xdr:sp textlink="">
      <xdr:nvSpPr>
        <xdr:cNvPr id="371" name="楕円 370">
          <a:extLst>
            <a:ext uri="{FF2B5EF4-FFF2-40B4-BE49-F238E27FC236}">
              <a16:creationId xmlns:a16="http://schemas.microsoft.com/office/drawing/2014/main" id="{B7B13599-02FC-46E3-B8D7-F0B3FF2EC55E}"/>
            </a:ext>
          </a:extLst>
        </xdr:cNvPr>
        <xdr:cNvSpPr/>
      </xdr:nvSpPr>
      <xdr:spPr>
        <a:xfrm>
          <a:off x="6009640" y="13878687"/>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55245</xdr:rowOff>
    </xdr:from>
    <xdr:to>
      <xdr:col>41</xdr:col>
      <xdr:colOff>50800</xdr:colOff>
      <xdr:row>84</xdr:row>
      <xdr:rowOff>63627</xdr:rowOff>
    </xdr:to>
    <xdr:cxnSp macro="">
      <xdr:nvCxnSpPr>
        <xdr:cNvPr id="372" name="直線コネクタ 371">
          <a:extLst>
            <a:ext uri="{FF2B5EF4-FFF2-40B4-BE49-F238E27FC236}">
              <a16:creationId xmlns:a16="http://schemas.microsoft.com/office/drawing/2014/main" id="{F1D2D468-5616-4A29-A74D-985290FC0C16}"/>
            </a:ext>
          </a:extLst>
        </xdr:cNvPr>
        <xdr:cNvCxnSpPr/>
      </xdr:nvCxnSpPr>
      <xdr:spPr>
        <a:xfrm flipV="1">
          <a:off x="6057900" y="13921105"/>
          <a:ext cx="75946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textlink="">
      <xdr:nvSpPr>
        <xdr:cNvPr id="373" name="n_1aveValue【公営住宅】&#10;一人当たり面積">
          <a:extLst>
            <a:ext uri="{FF2B5EF4-FFF2-40B4-BE49-F238E27FC236}">
              <a16:creationId xmlns:a16="http://schemas.microsoft.com/office/drawing/2014/main" id="{1A9F62A8-D333-4C7B-BC3C-485A3AF99002}"/>
            </a:ext>
          </a:extLst>
        </xdr:cNvPr>
        <xdr:cNvSpPr txBox="1"/>
      </xdr:nvSpPr>
      <xdr:spPr>
        <a:xfrm>
          <a:off x="8149667" y="1406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textlink="">
      <xdr:nvSpPr>
        <xdr:cNvPr id="374" name="n_2aveValue【公営住宅】&#10;一人当たり面積">
          <a:extLst>
            <a:ext uri="{FF2B5EF4-FFF2-40B4-BE49-F238E27FC236}">
              <a16:creationId xmlns:a16="http://schemas.microsoft.com/office/drawing/2014/main" id="{F5B56003-8771-498C-B11D-E093B874CB9E}"/>
            </a:ext>
          </a:extLst>
        </xdr:cNvPr>
        <xdr:cNvSpPr txBox="1"/>
      </xdr:nvSpPr>
      <xdr:spPr>
        <a:xfrm>
          <a:off x="7400367" y="1405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textlink="">
      <xdr:nvSpPr>
        <xdr:cNvPr id="375" name="n_3aveValue【公営住宅】&#10;一人当たり面積">
          <a:extLst>
            <a:ext uri="{FF2B5EF4-FFF2-40B4-BE49-F238E27FC236}">
              <a16:creationId xmlns:a16="http://schemas.microsoft.com/office/drawing/2014/main" id="{5E9A39FA-6CE0-416A-9127-B81ED42F41E2}"/>
            </a:ext>
          </a:extLst>
        </xdr:cNvPr>
        <xdr:cNvSpPr txBox="1"/>
      </xdr:nvSpPr>
      <xdr:spPr>
        <a:xfrm>
          <a:off x="6609157" y="1405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textlink="">
      <xdr:nvSpPr>
        <xdr:cNvPr id="376" name="n_4aveValue【公営住宅】&#10;一人当たり面積">
          <a:extLst>
            <a:ext uri="{FF2B5EF4-FFF2-40B4-BE49-F238E27FC236}">
              <a16:creationId xmlns:a16="http://schemas.microsoft.com/office/drawing/2014/main" id="{FEDD989C-2799-4557-A0E6-C1AE321A9F30}"/>
            </a:ext>
          </a:extLst>
        </xdr:cNvPr>
        <xdr:cNvSpPr txBox="1"/>
      </xdr:nvSpPr>
      <xdr:spPr>
        <a:xfrm>
          <a:off x="5849697" y="1406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108856</xdr:rowOff>
    </xdr:from>
    <xdr:ext cx="469744" cy="259045"/>
    <xdr:sp textlink="">
      <xdr:nvSpPr>
        <xdr:cNvPr id="377" name="n_1mainValue【公営住宅】&#10;一人当たり面積">
          <a:extLst>
            <a:ext uri="{FF2B5EF4-FFF2-40B4-BE49-F238E27FC236}">
              <a16:creationId xmlns:a16="http://schemas.microsoft.com/office/drawing/2014/main" id="{147A2695-46DC-4521-8C5C-658247AA6F97}"/>
            </a:ext>
          </a:extLst>
        </xdr:cNvPr>
        <xdr:cNvSpPr txBox="1"/>
      </xdr:nvSpPr>
      <xdr:spPr>
        <a:xfrm>
          <a:off x="8149667" y="1364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116095</xdr:rowOff>
    </xdr:from>
    <xdr:ext cx="469744" cy="259045"/>
    <xdr:sp textlink="">
      <xdr:nvSpPr>
        <xdr:cNvPr id="378" name="n_2mainValue【公営住宅】&#10;一人当たり面積">
          <a:extLst>
            <a:ext uri="{FF2B5EF4-FFF2-40B4-BE49-F238E27FC236}">
              <a16:creationId xmlns:a16="http://schemas.microsoft.com/office/drawing/2014/main" id="{12A5EF91-63F3-441D-9DF5-6AD6C3C19BB9}"/>
            </a:ext>
          </a:extLst>
        </xdr:cNvPr>
        <xdr:cNvSpPr txBox="1"/>
      </xdr:nvSpPr>
      <xdr:spPr>
        <a:xfrm>
          <a:off x="7400367" y="1365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122572</xdr:rowOff>
    </xdr:from>
    <xdr:ext cx="469744" cy="259045"/>
    <xdr:sp textlink="">
      <xdr:nvSpPr>
        <xdr:cNvPr id="379" name="n_3mainValue【公営住宅】&#10;一人当たり面積">
          <a:extLst>
            <a:ext uri="{FF2B5EF4-FFF2-40B4-BE49-F238E27FC236}">
              <a16:creationId xmlns:a16="http://schemas.microsoft.com/office/drawing/2014/main" id="{6565B2DA-6F51-4C6E-AE40-31BBFE672842}"/>
            </a:ext>
          </a:extLst>
        </xdr:cNvPr>
        <xdr:cNvSpPr txBox="1"/>
      </xdr:nvSpPr>
      <xdr:spPr>
        <a:xfrm>
          <a:off x="6609157" y="1365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130954</xdr:rowOff>
    </xdr:from>
    <xdr:ext cx="469744" cy="259045"/>
    <xdr:sp textlink="">
      <xdr:nvSpPr>
        <xdr:cNvPr id="380" name="n_4mainValue【公営住宅】&#10;一人当たり面積">
          <a:extLst>
            <a:ext uri="{FF2B5EF4-FFF2-40B4-BE49-F238E27FC236}">
              <a16:creationId xmlns:a16="http://schemas.microsoft.com/office/drawing/2014/main" id="{987F6F48-7B0F-42D0-9243-48ADB00CB01B}"/>
            </a:ext>
          </a:extLst>
        </xdr:cNvPr>
        <xdr:cNvSpPr txBox="1"/>
      </xdr:nvSpPr>
      <xdr:spPr>
        <a:xfrm>
          <a:off x="5849697" y="136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1" name="正方形/長方形 380">
          <a:extLst>
            <a:ext uri="{FF2B5EF4-FFF2-40B4-BE49-F238E27FC236}">
              <a16:creationId xmlns:a16="http://schemas.microsoft.com/office/drawing/2014/main" id="{D9D0D747-14B2-4E23-B336-7128AC5DF34C}"/>
            </a:ext>
          </a:extLst>
        </xdr:cNvPr>
        <xdr:cNvSpPr/>
      </xdr:nvSpPr>
      <xdr:spPr>
        <a:xfrm>
          <a:off x="6604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2" name="正方形/長方形 381">
          <a:extLst>
            <a:ext uri="{FF2B5EF4-FFF2-40B4-BE49-F238E27FC236}">
              <a16:creationId xmlns:a16="http://schemas.microsoft.com/office/drawing/2014/main" id="{79D68A44-DB5D-4C38-9DF4-014A65373F14}"/>
            </a:ext>
          </a:extLst>
        </xdr:cNvPr>
        <xdr:cNvSpPr/>
      </xdr:nvSpPr>
      <xdr:spPr>
        <a:xfrm>
          <a:off x="7848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3" name="正方形/長方形 382">
          <a:extLst>
            <a:ext uri="{FF2B5EF4-FFF2-40B4-BE49-F238E27FC236}">
              <a16:creationId xmlns:a16="http://schemas.microsoft.com/office/drawing/2014/main" id="{80D78726-01B0-4BD6-951C-F27282AD55F5}"/>
            </a:ext>
          </a:extLst>
        </xdr:cNvPr>
        <xdr:cNvSpPr/>
      </xdr:nvSpPr>
      <xdr:spPr>
        <a:xfrm>
          <a:off x="7848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4" name="正方形/長方形 383">
          <a:extLst>
            <a:ext uri="{FF2B5EF4-FFF2-40B4-BE49-F238E27FC236}">
              <a16:creationId xmlns:a16="http://schemas.microsoft.com/office/drawing/2014/main" id="{6B51BF86-7C6B-4F2F-B2CB-DAD9CAAD17B8}"/>
            </a:ext>
          </a:extLst>
        </xdr:cNvPr>
        <xdr:cNvSpPr/>
      </xdr:nvSpPr>
      <xdr:spPr>
        <a:xfrm>
          <a:off x="16510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5" name="正方形/長方形 384">
          <a:extLst>
            <a:ext uri="{FF2B5EF4-FFF2-40B4-BE49-F238E27FC236}">
              <a16:creationId xmlns:a16="http://schemas.microsoft.com/office/drawing/2014/main" id="{6196EBB5-CEF2-4E57-8435-62B5964CE614}"/>
            </a:ext>
          </a:extLst>
        </xdr:cNvPr>
        <xdr:cNvSpPr/>
      </xdr:nvSpPr>
      <xdr:spPr>
        <a:xfrm>
          <a:off x="16510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6" name="正方形/長方形 385">
          <a:extLst>
            <a:ext uri="{FF2B5EF4-FFF2-40B4-BE49-F238E27FC236}">
              <a16:creationId xmlns:a16="http://schemas.microsoft.com/office/drawing/2014/main" id="{8C8CCD0F-BABD-453E-A5E8-34A95E12BBC1}"/>
            </a:ext>
          </a:extLst>
        </xdr:cNvPr>
        <xdr:cNvSpPr/>
      </xdr:nvSpPr>
      <xdr:spPr>
        <a:xfrm>
          <a:off x="2641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7" name="正方形/長方形 386">
          <a:extLst>
            <a:ext uri="{FF2B5EF4-FFF2-40B4-BE49-F238E27FC236}">
              <a16:creationId xmlns:a16="http://schemas.microsoft.com/office/drawing/2014/main" id="{B297319F-6F13-4755-8DE6-B4008F6F4CEF}"/>
            </a:ext>
          </a:extLst>
        </xdr:cNvPr>
        <xdr:cNvSpPr/>
      </xdr:nvSpPr>
      <xdr:spPr>
        <a:xfrm>
          <a:off x="2641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8" name="正方形/長方形 387">
          <a:extLst>
            <a:ext uri="{FF2B5EF4-FFF2-40B4-BE49-F238E27FC236}">
              <a16:creationId xmlns:a16="http://schemas.microsoft.com/office/drawing/2014/main" id="{6799D91B-929C-4F4F-B435-E561229C372C}"/>
            </a:ext>
          </a:extLst>
        </xdr:cNvPr>
        <xdr:cNvSpPr/>
      </xdr:nvSpPr>
      <xdr:spPr>
        <a:xfrm>
          <a:off x="660400" y="16150590"/>
          <a:ext cx="41148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9" name="正方形/長方形 388">
          <a:extLst>
            <a:ext uri="{FF2B5EF4-FFF2-40B4-BE49-F238E27FC236}">
              <a16:creationId xmlns:a16="http://schemas.microsoft.com/office/drawing/2014/main" id="{6754287E-BA6D-412F-864D-9E5BA2952CB5}"/>
            </a:ext>
          </a:extLst>
        </xdr:cNvPr>
        <xdr:cNvSpPr/>
      </xdr:nvSpPr>
      <xdr:spPr>
        <a:xfrm>
          <a:off x="573786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90" name="正方形/長方形 389">
          <a:extLst>
            <a:ext uri="{FF2B5EF4-FFF2-40B4-BE49-F238E27FC236}">
              <a16:creationId xmlns:a16="http://schemas.microsoft.com/office/drawing/2014/main" id="{F8064E88-BF8C-4CAA-B6CF-BAF7D76743D5}"/>
            </a:ext>
          </a:extLst>
        </xdr:cNvPr>
        <xdr:cNvSpPr/>
      </xdr:nvSpPr>
      <xdr:spPr>
        <a:xfrm>
          <a:off x="58445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91" name="正方形/長方形 390">
          <a:extLst>
            <a:ext uri="{FF2B5EF4-FFF2-40B4-BE49-F238E27FC236}">
              <a16:creationId xmlns:a16="http://schemas.microsoft.com/office/drawing/2014/main" id="{6AFD4A54-BF65-4575-98C4-2CCCA2BD35B1}"/>
            </a:ext>
          </a:extLst>
        </xdr:cNvPr>
        <xdr:cNvSpPr/>
      </xdr:nvSpPr>
      <xdr:spPr>
        <a:xfrm>
          <a:off x="58445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92" name="正方形/長方形 391">
          <a:extLst>
            <a:ext uri="{FF2B5EF4-FFF2-40B4-BE49-F238E27FC236}">
              <a16:creationId xmlns:a16="http://schemas.microsoft.com/office/drawing/2014/main" id="{3274F885-078B-4C9E-9B74-691E69F15FEF}"/>
            </a:ext>
          </a:extLst>
        </xdr:cNvPr>
        <xdr:cNvSpPr/>
      </xdr:nvSpPr>
      <xdr:spPr>
        <a:xfrm>
          <a:off x="67284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93" name="正方形/長方形 392">
          <a:extLst>
            <a:ext uri="{FF2B5EF4-FFF2-40B4-BE49-F238E27FC236}">
              <a16:creationId xmlns:a16="http://schemas.microsoft.com/office/drawing/2014/main" id="{676CE5BF-5AD4-4CF6-917C-E5C254D73699}"/>
            </a:ext>
          </a:extLst>
        </xdr:cNvPr>
        <xdr:cNvSpPr/>
      </xdr:nvSpPr>
      <xdr:spPr>
        <a:xfrm>
          <a:off x="67284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94" name="正方形/長方形 393">
          <a:extLst>
            <a:ext uri="{FF2B5EF4-FFF2-40B4-BE49-F238E27FC236}">
              <a16:creationId xmlns:a16="http://schemas.microsoft.com/office/drawing/2014/main" id="{FA08DC43-B3FD-4AFB-A104-E51A2A72FCD2}"/>
            </a:ext>
          </a:extLst>
        </xdr:cNvPr>
        <xdr:cNvSpPr/>
      </xdr:nvSpPr>
      <xdr:spPr>
        <a:xfrm>
          <a:off x="7719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95" name="正方形/長方形 394">
          <a:extLst>
            <a:ext uri="{FF2B5EF4-FFF2-40B4-BE49-F238E27FC236}">
              <a16:creationId xmlns:a16="http://schemas.microsoft.com/office/drawing/2014/main" id="{86A7F414-6371-4FE9-BDB1-66B2BD75DBDD}"/>
            </a:ext>
          </a:extLst>
        </xdr:cNvPr>
        <xdr:cNvSpPr/>
      </xdr:nvSpPr>
      <xdr:spPr>
        <a:xfrm>
          <a:off x="7719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6" name="正方形/長方形 395">
          <a:extLst>
            <a:ext uri="{FF2B5EF4-FFF2-40B4-BE49-F238E27FC236}">
              <a16:creationId xmlns:a16="http://schemas.microsoft.com/office/drawing/2014/main" id="{3B1DDAC2-6093-4AC9-8AF9-E57133B3363B}"/>
            </a:ext>
          </a:extLst>
        </xdr:cNvPr>
        <xdr:cNvSpPr/>
      </xdr:nvSpPr>
      <xdr:spPr>
        <a:xfrm>
          <a:off x="5737860" y="16150590"/>
          <a:ext cx="40894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7" name="正方形/長方形 396">
          <a:extLst>
            <a:ext uri="{FF2B5EF4-FFF2-40B4-BE49-F238E27FC236}">
              <a16:creationId xmlns:a16="http://schemas.microsoft.com/office/drawing/2014/main" id="{15C4E871-D3D7-4928-9F1F-BCFD05AACA96}"/>
            </a:ext>
          </a:extLst>
        </xdr:cNvPr>
        <xdr:cNvSpPr/>
      </xdr:nvSpPr>
      <xdr:spPr>
        <a:xfrm>
          <a:off x="1079754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8" name="正方形/長方形 397">
          <a:extLst>
            <a:ext uri="{FF2B5EF4-FFF2-40B4-BE49-F238E27FC236}">
              <a16:creationId xmlns:a16="http://schemas.microsoft.com/office/drawing/2014/main" id="{2FC4D9BB-E934-4453-8EF4-70B80341BC7D}"/>
            </a:ext>
          </a:extLst>
        </xdr:cNvPr>
        <xdr:cNvSpPr/>
      </xdr:nvSpPr>
      <xdr:spPr>
        <a:xfrm>
          <a:off x="10896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9" name="正方形/長方形 398">
          <a:extLst>
            <a:ext uri="{FF2B5EF4-FFF2-40B4-BE49-F238E27FC236}">
              <a16:creationId xmlns:a16="http://schemas.microsoft.com/office/drawing/2014/main" id="{A26D4EE8-5814-4C06-BC31-15BC41DB2674}"/>
            </a:ext>
          </a:extLst>
        </xdr:cNvPr>
        <xdr:cNvSpPr/>
      </xdr:nvSpPr>
      <xdr:spPr>
        <a:xfrm>
          <a:off x="10896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00" name="正方形/長方形 399">
          <a:extLst>
            <a:ext uri="{FF2B5EF4-FFF2-40B4-BE49-F238E27FC236}">
              <a16:creationId xmlns:a16="http://schemas.microsoft.com/office/drawing/2014/main" id="{64DAB9D9-6023-4F70-89C3-4FD533912DE6}"/>
            </a:ext>
          </a:extLst>
        </xdr:cNvPr>
        <xdr:cNvSpPr/>
      </xdr:nvSpPr>
      <xdr:spPr>
        <a:xfrm>
          <a:off x="117881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01" name="正方形/長方形 400">
          <a:extLst>
            <a:ext uri="{FF2B5EF4-FFF2-40B4-BE49-F238E27FC236}">
              <a16:creationId xmlns:a16="http://schemas.microsoft.com/office/drawing/2014/main" id="{3BFDA445-39A9-4E21-BDB4-E47D5F95E784}"/>
            </a:ext>
          </a:extLst>
        </xdr:cNvPr>
        <xdr:cNvSpPr/>
      </xdr:nvSpPr>
      <xdr:spPr>
        <a:xfrm>
          <a:off x="117881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02" name="正方形/長方形 401">
          <a:extLst>
            <a:ext uri="{FF2B5EF4-FFF2-40B4-BE49-F238E27FC236}">
              <a16:creationId xmlns:a16="http://schemas.microsoft.com/office/drawing/2014/main" id="{22057F59-25BA-402A-8601-8A551F0F7B43}"/>
            </a:ext>
          </a:extLst>
        </xdr:cNvPr>
        <xdr:cNvSpPr/>
      </xdr:nvSpPr>
      <xdr:spPr>
        <a:xfrm>
          <a:off x="127787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03" name="正方形/長方形 402">
          <a:extLst>
            <a:ext uri="{FF2B5EF4-FFF2-40B4-BE49-F238E27FC236}">
              <a16:creationId xmlns:a16="http://schemas.microsoft.com/office/drawing/2014/main" id="{9B0E3837-C8B4-4998-9438-0C70D08CC7FE}"/>
            </a:ext>
          </a:extLst>
        </xdr:cNvPr>
        <xdr:cNvSpPr/>
      </xdr:nvSpPr>
      <xdr:spPr>
        <a:xfrm>
          <a:off x="127787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04" name="正方形/長方形 403">
          <a:extLst>
            <a:ext uri="{FF2B5EF4-FFF2-40B4-BE49-F238E27FC236}">
              <a16:creationId xmlns:a16="http://schemas.microsoft.com/office/drawing/2014/main" id="{620EA3A5-635F-4F4D-A053-D2726EC21075}"/>
            </a:ext>
          </a:extLst>
        </xdr:cNvPr>
        <xdr:cNvSpPr/>
      </xdr:nvSpPr>
      <xdr:spPr>
        <a:xfrm>
          <a:off x="1079754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05" name="テキスト ボックス 404">
          <a:extLst>
            <a:ext uri="{FF2B5EF4-FFF2-40B4-BE49-F238E27FC236}">
              <a16:creationId xmlns:a16="http://schemas.microsoft.com/office/drawing/2014/main" id="{CE2291A3-831C-4961-9DC9-6C8A82B3C4E8}"/>
            </a:ext>
          </a:extLst>
        </xdr:cNvPr>
        <xdr:cNvSpPr txBox="1"/>
      </xdr:nvSpPr>
      <xdr:spPr>
        <a:xfrm>
          <a:off x="1075944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9D43D9DC-8E68-40D5-BEF3-A744FC7A1E80}"/>
            </a:ext>
          </a:extLst>
        </xdr:cNvPr>
        <xdr:cNvCxnSpPr/>
      </xdr:nvCxnSpPr>
      <xdr:spPr>
        <a:xfrm>
          <a:off x="10797540" y="7340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7" name="テキスト ボックス 406">
          <a:extLst>
            <a:ext uri="{FF2B5EF4-FFF2-40B4-BE49-F238E27FC236}">
              <a16:creationId xmlns:a16="http://schemas.microsoft.com/office/drawing/2014/main" id="{34D17F7D-6467-479C-8469-BA7AD87D6C85}"/>
            </a:ext>
          </a:extLst>
        </xdr:cNvPr>
        <xdr:cNvSpPr txBox="1"/>
      </xdr:nvSpPr>
      <xdr:spPr>
        <a:xfrm>
          <a:off x="1040148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40903AD-4283-4465-AC73-E4B94EDD99ED}"/>
            </a:ext>
          </a:extLst>
        </xdr:cNvPr>
        <xdr:cNvCxnSpPr/>
      </xdr:nvCxnSpPr>
      <xdr:spPr>
        <a:xfrm>
          <a:off x="10797540" y="7024188"/>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409" name="テキスト ボックス 408">
          <a:extLst>
            <a:ext uri="{FF2B5EF4-FFF2-40B4-BE49-F238E27FC236}">
              <a16:creationId xmlns:a16="http://schemas.microsoft.com/office/drawing/2014/main" id="{BDC00CEA-2747-44BB-80A8-02B9CA1123E3}"/>
            </a:ext>
          </a:extLst>
        </xdr:cNvPr>
        <xdr:cNvSpPr txBox="1"/>
      </xdr:nvSpPr>
      <xdr:spPr>
        <a:xfrm>
          <a:off x="1040148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377E3BB9-E93D-4060-A3F2-C9AD9104411A}"/>
            </a:ext>
          </a:extLst>
        </xdr:cNvPr>
        <xdr:cNvCxnSpPr/>
      </xdr:nvCxnSpPr>
      <xdr:spPr>
        <a:xfrm>
          <a:off x="10797540" y="671412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411" name="テキスト ボックス 410">
          <a:extLst>
            <a:ext uri="{FF2B5EF4-FFF2-40B4-BE49-F238E27FC236}">
              <a16:creationId xmlns:a16="http://schemas.microsoft.com/office/drawing/2014/main" id="{E74CF3EC-C8B6-4C2A-8C7D-FFA200B71C70}"/>
            </a:ext>
          </a:extLst>
        </xdr:cNvPr>
        <xdr:cNvSpPr txBox="1"/>
      </xdr:nvSpPr>
      <xdr:spPr>
        <a:xfrm>
          <a:off x="10442741" y="6579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3DDB35D8-A476-473A-B0D0-404E38356446}"/>
            </a:ext>
          </a:extLst>
        </xdr:cNvPr>
        <xdr:cNvCxnSpPr/>
      </xdr:nvCxnSpPr>
      <xdr:spPr>
        <a:xfrm>
          <a:off x="10797540" y="6397715"/>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413" name="テキスト ボックス 412">
          <a:extLst>
            <a:ext uri="{FF2B5EF4-FFF2-40B4-BE49-F238E27FC236}">
              <a16:creationId xmlns:a16="http://schemas.microsoft.com/office/drawing/2014/main" id="{A58BDDED-FABE-452D-8734-0162E0868E94}"/>
            </a:ext>
          </a:extLst>
        </xdr:cNvPr>
        <xdr:cNvSpPr txBox="1"/>
      </xdr:nvSpPr>
      <xdr:spPr>
        <a:xfrm>
          <a:off x="1044274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39C77BE0-C1A0-4016-87BB-FF7E774FC81C}"/>
            </a:ext>
          </a:extLst>
        </xdr:cNvPr>
        <xdr:cNvCxnSpPr/>
      </xdr:nvCxnSpPr>
      <xdr:spPr>
        <a:xfrm>
          <a:off x="10797540" y="608638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415" name="テキスト ボックス 414">
          <a:extLst>
            <a:ext uri="{FF2B5EF4-FFF2-40B4-BE49-F238E27FC236}">
              <a16:creationId xmlns:a16="http://schemas.microsoft.com/office/drawing/2014/main" id="{57090ADC-43B7-4C4E-A3FD-6833E784A45B}"/>
            </a:ext>
          </a:extLst>
        </xdr:cNvPr>
        <xdr:cNvSpPr txBox="1"/>
      </xdr:nvSpPr>
      <xdr:spPr>
        <a:xfrm>
          <a:off x="10442741" y="59467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7C520DFD-838F-4067-BB68-167E556C5053}"/>
            </a:ext>
          </a:extLst>
        </xdr:cNvPr>
        <xdr:cNvCxnSpPr/>
      </xdr:nvCxnSpPr>
      <xdr:spPr>
        <a:xfrm>
          <a:off x="10797540" y="576997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417" name="テキスト ボックス 416">
          <a:extLst>
            <a:ext uri="{FF2B5EF4-FFF2-40B4-BE49-F238E27FC236}">
              <a16:creationId xmlns:a16="http://schemas.microsoft.com/office/drawing/2014/main" id="{9C355EAB-688D-43D2-A4CD-A931330571EB}"/>
            </a:ext>
          </a:extLst>
        </xdr:cNvPr>
        <xdr:cNvSpPr txBox="1"/>
      </xdr:nvSpPr>
      <xdr:spPr>
        <a:xfrm>
          <a:off x="10442741" y="56264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C0F4C9B0-50A3-4FB5-8748-A764E320EB28}"/>
            </a:ext>
          </a:extLst>
        </xdr:cNvPr>
        <xdr:cNvCxnSpPr/>
      </xdr:nvCxnSpPr>
      <xdr:spPr>
        <a:xfrm>
          <a:off x="10797540" y="5451022"/>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419" name="テキスト ボックス 418">
          <a:extLst>
            <a:ext uri="{FF2B5EF4-FFF2-40B4-BE49-F238E27FC236}">
              <a16:creationId xmlns:a16="http://schemas.microsoft.com/office/drawing/2014/main" id="{A756E242-06C0-45DA-AAD1-A2EB6AA03072}"/>
            </a:ext>
          </a:extLst>
        </xdr:cNvPr>
        <xdr:cNvSpPr txBox="1"/>
      </xdr:nvSpPr>
      <xdr:spPr>
        <a:xfrm>
          <a:off x="10508131" y="53164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E36EAF36-49D2-4B13-BFAF-7D0CC356C073}"/>
            </a:ext>
          </a:extLst>
        </xdr:cNvPr>
        <xdr:cNvCxnSpPr/>
      </xdr:nvCxnSpPr>
      <xdr:spPr>
        <a:xfrm>
          <a:off x="10797540" y="5139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421" name="【認定こども園・幼稚園・保育所】&#10;有形固定資産減価償却率グラフ枠">
          <a:extLst>
            <a:ext uri="{FF2B5EF4-FFF2-40B4-BE49-F238E27FC236}">
              <a16:creationId xmlns:a16="http://schemas.microsoft.com/office/drawing/2014/main" id="{13C44305-86F6-47F7-ABBB-06FF73B175A9}"/>
            </a:ext>
          </a:extLst>
        </xdr:cNvPr>
        <xdr:cNvSpPr/>
      </xdr:nvSpPr>
      <xdr:spPr>
        <a:xfrm>
          <a:off x="1079754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7000B908-1EC2-4B3B-A824-9FD456E250EC}"/>
            </a:ext>
          </a:extLst>
        </xdr:cNvPr>
        <xdr:cNvCxnSpPr/>
      </xdr:nvCxnSpPr>
      <xdr:spPr>
        <a:xfrm flipV="1">
          <a:off x="14157324" y="5551533"/>
          <a:ext cx="0" cy="1472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textlink="">
      <xdr:nvSpPr>
        <xdr:cNvPr id="423" name="【認定こども園・幼稚園・保育所】&#10;有形固定資産減価償却率最小値テキスト">
          <a:extLst>
            <a:ext uri="{FF2B5EF4-FFF2-40B4-BE49-F238E27FC236}">
              <a16:creationId xmlns:a16="http://schemas.microsoft.com/office/drawing/2014/main" id="{4E82D989-D503-4676-AF90-A5EFCF3BCA57}"/>
            </a:ext>
          </a:extLst>
        </xdr:cNvPr>
        <xdr:cNvSpPr txBox="1"/>
      </xdr:nvSpPr>
      <xdr:spPr>
        <a:xfrm>
          <a:off x="14196060" y="703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A843101B-9B91-4ED8-99B5-351F37E592B2}"/>
            </a:ext>
          </a:extLst>
        </xdr:cNvPr>
        <xdr:cNvCxnSpPr/>
      </xdr:nvCxnSpPr>
      <xdr:spPr>
        <a:xfrm>
          <a:off x="14071600" y="7024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textlink="">
      <xdr:nvSpPr>
        <xdr:cNvPr id="425" name="【認定こども園・幼稚園・保育所】&#10;有形固定資産減価償却率最大値テキスト">
          <a:extLst>
            <a:ext uri="{FF2B5EF4-FFF2-40B4-BE49-F238E27FC236}">
              <a16:creationId xmlns:a16="http://schemas.microsoft.com/office/drawing/2014/main" id="{48CDF226-3C40-4C2C-BCC7-103E75FBA50F}"/>
            </a:ext>
          </a:extLst>
        </xdr:cNvPr>
        <xdr:cNvSpPr txBox="1"/>
      </xdr:nvSpPr>
      <xdr:spPr>
        <a:xfrm>
          <a:off x="14196060" y="5329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C0A676CD-C3A1-4D92-AFCC-F29BCE96F721}"/>
            </a:ext>
          </a:extLst>
        </xdr:cNvPr>
        <xdr:cNvCxnSpPr/>
      </xdr:nvCxnSpPr>
      <xdr:spPr>
        <a:xfrm>
          <a:off x="14071600" y="55515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textlink="">
      <xdr:nvSpPr>
        <xdr:cNvPr id="427" name="【認定こども園・幼稚園・保育所】&#10;有形固定資産減価償却率平均値テキスト">
          <a:extLst>
            <a:ext uri="{FF2B5EF4-FFF2-40B4-BE49-F238E27FC236}">
              <a16:creationId xmlns:a16="http://schemas.microsoft.com/office/drawing/2014/main" id="{6EAFDCA9-C14F-490A-A172-14ED88D41F0E}"/>
            </a:ext>
          </a:extLst>
        </xdr:cNvPr>
        <xdr:cNvSpPr txBox="1"/>
      </xdr:nvSpPr>
      <xdr:spPr>
        <a:xfrm>
          <a:off x="14196060" y="61471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textlink="">
      <xdr:nvSpPr>
        <xdr:cNvPr id="428" name="フローチャート: 判断 427">
          <a:extLst>
            <a:ext uri="{FF2B5EF4-FFF2-40B4-BE49-F238E27FC236}">
              <a16:creationId xmlns:a16="http://schemas.microsoft.com/office/drawing/2014/main" id="{13F5598F-278E-4E44-9C1B-2AE724981144}"/>
            </a:ext>
          </a:extLst>
        </xdr:cNvPr>
        <xdr:cNvSpPr/>
      </xdr:nvSpPr>
      <xdr:spPr>
        <a:xfrm>
          <a:off x="14109700" y="6286863"/>
          <a:ext cx="914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textlink="">
      <xdr:nvSpPr>
        <xdr:cNvPr id="429" name="フローチャート: 判断 428">
          <a:extLst>
            <a:ext uri="{FF2B5EF4-FFF2-40B4-BE49-F238E27FC236}">
              <a16:creationId xmlns:a16="http://schemas.microsoft.com/office/drawing/2014/main" id="{71803603-6765-4230-8B4D-C3992111CBC8}"/>
            </a:ext>
          </a:extLst>
        </xdr:cNvPr>
        <xdr:cNvSpPr/>
      </xdr:nvSpPr>
      <xdr:spPr>
        <a:xfrm>
          <a:off x="13373100" y="6269990"/>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textlink="">
      <xdr:nvSpPr>
        <xdr:cNvPr id="430" name="フローチャート: 判断 429">
          <a:extLst>
            <a:ext uri="{FF2B5EF4-FFF2-40B4-BE49-F238E27FC236}">
              <a16:creationId xmlns:a16="http://schemas.microsoft.com/office/drawing/2014/main" id="{2D5F037D-55AA-4ED1-AC06-31495A0F863C}"/>
            </a:ext>
          </a:extLst>
        </xdr:cNvPr>
        <xdr:cNvSpPr/>
      </xdr:nvSpPr>
      <xdr:spPr>
        <a:xfrm>
          <a:off x="12613640" y="6266724"/>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textlink="">
      <xdr:nvSpPr>
        <xdr:cNvPr id="431" name="フローチャート: 判断 430">
          <a:extLst>
            <a:ext uri="{FF2B5EF4-FFF2-40B4-BE49-F238E27FC236}">
              <a16:creationId xmlns:a16="http://schemas.microsoft.com/office/drawing/2014/main" id="{AF27E081-AEAB-4732-A846-7575D1D6E6BD}"/>
            </a:ext>
          </a:extLst>
        </xdr:cNvPr>
        <xdr:cNvSpPr/>
      </xdr:nvSpPr>
      <xdr:spPr>
        <a:xfrm>
          <a:off x="11846560" y="6239329"/>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textlink="">
      <xdr:nvSpPr>
        <xdr:cNvPr id="432" name="フローチャート: 判断 431">
          <a:extLst>
            <a:ext uri="{FF2B5EF4-FFF2-40B4-BE49-F238E27FC236}">
              <a16:creationId xmlns:a16="http://schemas.microsoft.com/office/drawing/2014/main" id="{6E58FC08-1693-42A7-A3F2-A626F682AD8C}"/>
            </a:ext>
          </a:extLst>
        </xdr:cNvPr>
        <xdr:cNvSpPr/>
      </xdr:nvSpPr>
      <xdr:spPr>
        <a:xfrm>
          <a:off x="11061700" y="6232797"/>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33" name="テキスト ボックス 432">
          <a:extLst>
            <a:ext uri="{FF2B5EF4-FFF2-40B4-BE49-F238E27FC236}">
              <a16:creationId xmlns:a16="http://schemas.microsoft.com/office/drawing/2014/main" id="{FE3DEBDD-DC1D-4A42-9237-91B21C5F5D2C}"/>
            </a:ext>
          </a:extLst>
        </xdr:cNvPr>
        <xdr:cNvSpPr txBox="1"/>
      </xdr:nvSpPr>
      <xdr:spPr>
        <a:xfrm>
          <a:off x="13992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34" name="テキスト ボックス 433">
          <a:extLst>
            <a:ext uri="{FF2B5EF4-FFF2-40B4-BE49-F238E27FC236}">
              <a16:creationId xmlns:a16="http://schemas.microsoft.com/office/drawing/2014/main" id="{6A56FF30-88EE-47B8-8AC5-9190230C0916}"/>
            </a:ext>
          </a:extLst>
        </xdr:cNvPr>
        <xdr:cNvSpPr txBox="1"/>
      </xdr:nvSpPr>
      <xdr:spPr>
        <a:xfrm>
          <a:off x="13256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35" name="テキスト ボックス 434">
          <a:extLst>
            <a:ext uri="{FF2B5EF4-FFF2-40B4-BE49-F238E27FC236}">
              <a16:creationId xmlns:a16="http://schemas.microsoft.com/office/drawing/2014/main" id="{CCD62896-91DC-4C49-8521-F9088F6E787D}"/>
            </a:ext>
          </a:extLst>
        </xdr:cNvPr>
        <xdr:cNvSpPr txBox="1"/>
      </xdr:nvSpPr>
      <xdr:spPr>
        <a:xfrm>
          <a:off x="1249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36" name="テキスト ボックス 435">
          <a:extLst>
            <a:ext uri="{FF2B5EF4-FFF2-40B4-BE49-F238E27FC236}">
              <a16:creationId xmlns:a16="http://schemas.microsoft.com/office/drawing/2014/main" id="{92ADCEBA-BBAE-4430-B491-CC69B83A4A3F}"/>
            </a:ext>
          </a:extLst>
        </xdr:cNvPr>
        <xdr:cNvSpPr txBox="1"/>
      </xdr:nvSpPr>
      <xdr:spPr>
        <a:xfrm>
          <a:off x="11724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7" name="テキスト ボックス 436">
          <a:extLst>
            <a:ext uri="{FF2B5EF4-FFF2-40B4-BE49-F238E27FC236}">
              <a16:creationId xmlns:a16="http://schemas.microsoft.com/office/drawing/2014/main" id="{167AB1EC-E6CF-4F4B-BA99-6DA604523B20}"/>
            </a:ext>
          </a:extLst>
        </xdr:cNvPr>
        <xdr:cNvSpPr txBox="1"/>
      </xdr:nvSpPr>
      <xdr:spPr>
        <a:xfrm>
          <a:off x="10944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133169</xdr:rowOff>
    </xdr:from>
    <xdr:to>
      <xdr:col>85</xdr:col>
      <xdr:colOff>177800</xdr:colOff>
      <xdr:row>40</xdr:row>
      <xdr:rowOff>63319</xdr:rowOff>
    </xdr:to>
    <xdr:sp textlink="">
      <xdr:nvSpPr>
        <xdr:cNvPr id="438" name="楕円 437">
          <a:extLst>
            <a:ext uri="{FF2B5EF4-FFF2-40B4-BE49-F238E27FC236}">
              <a16:creationId xmlns:a16="http://schemas.microsoft.com/office/drawing/2014/main" id="{63EBF3A5-AE54-426E-87C3-38476B145273}"/>
            </a:ext>
          </a:extLst>
        </xdr:cNvPr>
        <xdr:cNvSpPr/>
      </xdr:nvSpPr>
      <xdr:spPr>
        <a:xfrm>
          <a:off x="14109700" y="6569529"/>
          <a:ext cx="914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111596</xdr:rowOff>
    </xdr:from>
    <xdr:ext cx="405111" cy="259045"/>
    <xdr:sp textlink="">
      <xdr:nvSpPr>
        <xdr:cNvPr id="439" name="【認定こども園・幼稚園・保育所】&#10;有形固定資産減価償却率該当値テキスト">
          <a:extLst>
            <a:ext uri="{FF2B5EF4-FFF2-40B4-BE49-F238E27FC236}">
              <a16:creationId xmlns:a16="http://schemas.microsoft.com/office/drawing/2014/main" id="{34C5D9CA-1C5B-4E62-BCE3-B5C62551423D}"/>
            </a:ext>
          </a:extLst>
        </xdr:cNvPr>
        <xdr:cNvSpPr txBox="1"/>
      </xdr:nvSpPr>
      <xdr:spPr>
        <a:xfrm>
          <a:off x="14196060" y="6550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108676</xdr:rowOff>
    </xdr:from>
    <xdr:to>
      <xdr:col>81</xdr:col>
      <xdr:colOff>101600</xdr:colOff>
      <xdr:row>40</xdr:row>
      <xdr:rowOff>38826</xdr:rowOff>
    </xdr:to>
    <xdr:sp textlink="">
      <xdr:nvSpPr>
        <xdr:cNvPr id="440" name="楕円 439">
          <a:extLst>
            <a:ext uri="{FF2B5EF4-FFF2-40B4-BE49-F238E27FC236}">
              <a16:creationId xmlns:a16="http://schemas.microsoft.com/office/drawing/2014/main" id="{BC520581-6FCB-4A98-97C0-73C1B24DB535}"/>
            </a:ext>
          </a:extLst>
        </xdr:cNvPr>
        <xdr:cNvSpPr/>
      </xdr:nvSpPr>
      <xdr:spPr>
        <a:xfrm>
          <a:off x="13373100" y="654884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159476</xdr:rowOff>
    </xdr:from>
    <xdr:to>
      <xdr:col>85</xdr:col>
      <xdr:colOff>127000</xdr:colOff>
      <xdr:row>40</xdr:row>
      <xdr:rowOff>12519</xdr:rowOff>
    </xdr:to>
    <xdr:cxnSp macro="">
      <xdr:nvCxnSpPr>
        <xdr:cNvPr id="441" name="直線コネクタ 440">
          <a:extLst>
            <a:ext uri="{FF2B5EF4-FFF2-40B4-BE49-F238E27FC236}">
              <a16:creationId xmlns:a16="http://schemas.microsoft.com/office/drawing/2014/main" id="{82D342A8-39E4-44AD-AAB0-FFDE929A5712}"/>
            </a:ext>
          </a:extLst>
        </xdr:cNvPr>
        <xdr:cNvCxnSpPr/>
      </xdr:nvCxnSpPr>
      <xdr:spPr>
        <a:xfrm>
          <a:off x="13421360" y="6597106"/>
          <a:ext cx="7366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72753</xdr:rowOff>
    </xdr:from>
    <xdr:to>
      <xdr:col>76</xdr:col>
      <xdr:colOff>165100</xdr:colOff>
      <xdr:row>40</xdr:row>
      <xdr:rowOff>2903</xdr:rowOff>
    </xdr:to>
    <xdr:sp textlink="">
      <xdr:nvSpPr>
        <xdr:cNvPr id="442" name="楕円 441">
          <a:extLst>
            <a:ext uri="{FF2B5EF4-FFF2-40B4-BE49-F238E27FC236}">
              <a16:creationId xmlns:a16="http://schemas.microsoft.com/office/drawing/2014/main" id="{CDC5DE4C-2E88-4CA1-9DD1-DAE151C88403}"/>
            </a:ext>
          </a:extLst>
        </xdr:cNvPr>
        <xdr:cNvSpPr/>
      </xdr:nvSpPr>
      <xdr:spPr>
        <a:xfrm>
          <a:off x="12613640" y="6511653"/>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123553</xdr:rowOff>
    </xdr:from>
    <xdr:to>
      <xdr:col>81</xdr:col>
      <xdr:colOff>50800</xdr:colOff>
      <xdr:row>39</xdr:row>
      <xdr:rowOff>159476</xdr:rowOff>
    </xdr:to>
    <xdr:cxnSp macro="">
      <xdr:nvCxnSpPr>
        <xdr:cNvPr id="443" name="直線コネクタ 442">
          <a:extLst>
            <a:ext uri="{FF2B5EF4-FFF2-40B4-BE49-F238E27FC236}">
              <a16:creationId xmlns:a16="http://schemas.microsoft.com/office/drawing/2014/main" id="{52905FD5-ABD3-4E5B-B6F7-DDD2E69537F8}"/>
            </a:ext>
          </a:extLst>
        </xdr:cNvPr>
        <xdr:cNvCxnSpPr/>
      </xdr:nvCxnSpPr>
      <xdr:spPr>
        <a:xfrm>
          <a:off x="12661900" y="6561183"/>
          <a:ext cx="7594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5806</xdr:rowOff>
    </xdr:from>
    <xdr:to>
      <xdr:col>72</xdr:col>
      <xdr:colOff>38100</xdr:colOff>
      <xdr:row>39</xdr:row>
      <xdr:rowOff>107406</xdr:rowOff>
    </xdr:to>
    <xdr:sp textlink="">
      <xdr:nvSpPr>
        <xdr:cNvPr id="444" name="楕円 443">
          <a:extLst>
            <a:ext uri="{FF2B5EF4-FFF2-40B4-BE49-F238E27FC236}">
              <a16:creationId xmlns:a16="http://schemas.microsoft.com/office/drawing/2014/main" id="{F244896B-6921-4AFD-A84B-D5DC4163B2A7}"/>
            </a:ext>
          </a:extLst>
        </xdr:cNvPr>
        <xdr:cNvSpPr/>
      </xdr:nvSpPr>
      <xdr:spPr>
        <a:xfrm>
          <a:off x="11846560" y="6443436"/>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56606</xdr:rowOff>
    </xdr:from>
    <xdr:to>
      <xdr:col>76</xdr:col>
      <xdr:colOff>114300</xdr:colOff>
      <xdr:row>39</xdr:row>
      <xdr:rowOff>123553</xdr:rowOff>
    </xdr:to>
    <xdr:cxnSp macro="">
      <xdr:nvCxnSpPr>
        <xdr:cNvPr id="445" name="直線コネクタ 444">
          <a:extLst>
            <a:ext uri="{FF2B5EF4-FFF2-40B4-BE49-F238E27FC236}">
              <a16:creationId xmlns:a16="http://schemas.microsoft.com/office/drawing/2014/main" id="{D28A9912-33CF-4B30-A249-2D5A5D11B221}"/>
            </a:ext>
          </a:extLst>
        </xdr:cNvPr>
        <xdr:cNvCxnSpPr/>
      </xdr:nvCxnSpPr>
      <xdr:spPr>
        <a:xfrm>
          <a:off x="11889740" y="6492966"/>
          <a:ext cx="772160" cy="6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144599</xdr:rowOff>
    </xdr:from>
    <xdr:to>
      <xdr:col>67</xdr:col>
      <xdr:colOff>101600</xdr:colOff>
      <xdr:row>39</xdr:row>
      <xdr:rowOff>74749</xdr:rowOff>
    </xdr:to>
    <xdr:sp textlink="">
      <xdr:nvSpPr>
        <xdr:cNvPr id="446" name="楕円 445">
          <a:extLst>
            <a:ext uri="{FF2B5EF4-FFF2-40B4-BE49-F238E27FC236}">
              <a16:creationId xmlns:a16="http://schemas.microsoft.com/office/drawing/2014/main" id="{73E850DB-4AF8-4DDD-800E-81F7A1599C55}"/>
            </a:ext>
          </a:extLst>
        </xdr:cNvPr>
        <xdr:cNvSpPr/>
      </xdr:nvSpPr>
      <xdr:spPr>
        <a:xfrm>
          <a:off x="11061700" y="6419669"/>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23949</xdr:rowOff>
    </xdr:from>
    <xdr:to>
      <xdr:col>71</xdr:col>
      <xdr:colOff>177800</xdr:colOff>
      <xdr:row>39</xdr:row>
      <xdr:rowOff>56606</xdr:rowOff>
    </xdr:to>
    <xdr:cxnSp macro="">
      <xdr:nvCxnSpPr>
        <xdr:cNvPr id="447" name="直線コネクタ 446">
          <a:extLst>
            <a:ext uri="{FF2B5EF4-FFF2-40B4-BE49-F238E27FC236}">
              <a16:creationId xmlns:a16="http://schemas.microsoft.com/office/drawing/2014/main" id="{7B070A16-E810-4B87-814D-793EA1C3A7B0}"/>
            </a:ext>
          </a:extLst>
        </xdr:cNvPr>
        <xdr:cNvCxnSpPr/>
      </xdr:nvCxnSpPr>
      <xdr:spPr>
        <a:xfrm>
          <a:off x="11109960" y="6465389"/>
          <a:ext cx="77978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textlink="">
      <xdr:nvSpPr>
        <xdr:cNvPr id="448" name="n_1aveValue【認定こども園・幼稚園・保育所】&#10;有形固定資産減価償却率">
          <a:extLst>
            <a:ext uri="{FF2B5EF4-FFF2-40B4-BE49-F238E27FC236}">
              <a16:creationId xmlns:a16="http://schemas.microsoft.com/office/drawing/2014/main" id="{C979BCF9-3C2F-4C1B-A3FF-6C6FEA620D0B}"/>
            </a:ext>
          </a:extLst>
        </xdr:cNvPr>
        <xdr:cNvSpPr txBox="1"/>
      </xdr:nvSpPr>
      <xdr:spPr>
        <a:xfrm>
          <a:off x="13236584" y="605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textlink="">
      <xdr:nvSpPr>
        <xdr:cNvPr id="449" name="n_2aveValue【認定こども園・幼稚園・保育所】&#10;有形固定資産減価償却率">
          <a:extLst>
            <a:ext uri="{FF2B5EF4-FFF2-40B4-BE49-F238E27FC236}">
              <a16:creationId xmlns:a16="http://schemas.microsoft.com/office/drawing/2014/main" id="{338AFEDB-C4BE-4353-BBA5-F91420568767}"/>
            </a:ext>
          </a:extLst>
        </xdr:cNvPr>
        <xdr:cNvSpPr txBox="1"/>
      </xdr:nvSpPr>
      <xdr:spPr>
        <a:xfrm>
          <a:off x="12487284" y="605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textlink="">
      <xdr:nvSpPr>
        <xdr:cNvPr id="450" name="n_3aveValue【認定こども園・幼稚園・保育所】&#10;有形固定資産減価償却率">
          <a:extLst>
            <a:ext uri="{FF2B5EF4-FFF2-40B4-BE49-F238E27FC236}">
              <a16:creationId xmlns:a16="http://schemas.microsoft.com/office/drawing/2014/main" id="{B6350692-A4DB-4CAD-95FB-407B7CC8276E}"/>
            </a:ext>
          </a:extLst>
        </xdr:cNvPr>
        <xdr:cNvSpPr txBox="1"/>
      </xdr:nvSpPr>
      <xdr:spPr>
        <a:xfrm>
          <a:off x="11720204" y="602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textlink="">
      <xdr:nvSpPr>
        <xdr:cNvPr id="451" name="n_4aveValue【認定こども園・幼稚園・保育所】&#10;有形固定資産減価償却率">
          <a:extLst>
            <a:ext uri="{FF2B5EF4-FFF2-40B4-BE49-F238E27FC236}">
              <a16:creationId xmlns:a16="http://schemas.microsoft.com/office/drawing/2014/main" id="{1B2A0A85-DDF7-4E51-8349-20F471DE86AB}"/>
            </a:ext>
          </a:extLst>
        </xdr:cNvPr>
        <xdr:cNvSpPr txBox="1"/>
      </xdr:nvSpPr>
      <xdr:spPr>
        <a:xfrm>
          <a:off x="109353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29953</xdr:rowOff>
    </xdr:from>
    <xdr:ext cx="405111" cy="259045"/>
    <xdr:sp textlink="">
      <xdr:nvSpPr>
        <xdr:cNvPr id="452" name="n_1mainValue【認定こども園・幼稚園・保育所】&#10;有形固定資産減価償却率">
          <a:extLst>
            <a:ext uri="{FF2B5EF4-FFF2-40B4-BE49-F238E27FC236}">
              <a16:creationId xmlns:a16="http://schemas.microsoft.com/office/drawing/2014/main" id="{1F2A4BB5-1893-4903-8ED5-B26C4EE8496D}"/>
            </a:ext>
          </a:extLst>
        </xdr:cNvPr>
        <xdr:cNvSpPr txBox="1"/>
      </xdr:nvSpPr>
      <xdr:spPr>
        <a:xfrm>
          <a:off x="13236584" y="6635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165480</xdr:rowOff>
    </xdr:from>
    <xdr:ext cx="405111" cy="259045"/>
    <xdr:sp textlink="">
      <xdr:nvSpPr>
        <xdr:cNvPr id="453" name="n_2mainValue【認定こども園・幼稚園・保育所】&#10;有形固定資産減価償却率">
          <a:extLst>
            <a:ext uri="{FF2B5EF4-FFF2-40B4-BE49-F238E27FC236}">
              <a16:creationId xmlns:a16="http://schemas.microsoft.com/office/drawing/2014/main" id="{60E37C9C-72B5-4814-A778-DD8978EA306E}"/>
            </a:ext>
          </a:extLst>
        </xdr:cNvPr>
        <xdr:cNvSpPr txBox="1"/>
      </xdr:nvSpPr>
      <xdr:spPr>
        <a:xfrm>
          <a:off x="12487284" y="6601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98533</xdr:rowOff>
    </xdr:from>
    <xdr:ext cx="405111" cy="259045"/>
    <xdr:sp textlink="">
      <xdr:nvSpPr>
        <xdr:cNvPr id="454" name="n_3mainValue【認定こども園・幼稚園・保育所】&#10;有形固定資産減価償却率">
          <a:extLst>
            <a:ext uri="{FF2B5EF4-FFF2-40B4-BE49-F238E27FC236}">
              <a16:creationId xmlns:a16="http://schemas.microsoft.com/office/drawing/2014/main" id="{297F14B8-F634-497B-97BE-0062A1129794}"/>
            </a:ext>
          </a:extLst>
        </xdr:cNvPr>
        <xdr:cNvSpPr txBox="1"/>
      </xdr:nvSpPr>
      <xdr:spPr>
        <a:xfrm>
          <a:off x="11720204" y="6539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65876</xdr:rowOff>
    </xdr:from>
    <xdr:ext cx="405111" cy="259045"/>
    <xdr:sp textlink="">
      <xdr:nvSpPr>
        <xdr:cNvPr id="455" name="n_4mainValue【認定こども園・幼稚園・保育所】&#10;有形固定資産減価償却率">
          <a:extLst>
            <a:ext uri="{FF2B5EF4-FFF2-40B4-BE49-F238E27FC236}">
              <a16:creationId xmlns:a16="http://schemas.microsoft.com/office/drawing/2014/main" id="{6385E9FB-4EBD-44BA-85FB-54419B6A0F50}"/>
            </a:ext>
          </a:extLst>
        </xdr:cNvPr>
        <xdr:cNvSpPr txBox="1"/>
      </xdr:nvSpPr>
      <xdr:spPr>
        <a:xfrm>
          <a:off x="10935344" y="6506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56" name="正方形/長方形 455">
          <a:extLst>
            <a:ext uri="{FF2B5EF4-FFF2-40B4-BE49-F238E27FC236}">
              <a16:creationId xmlns:a16="http://schemas.microsoft.com/office/drawing/2014/main" id="{CF0EAA0C-CFB4-4DFF-96E2-D08758409D80}"/>
            </a:ext>
          </a:extLst>
        </xdr:cNvPr>
        <xdr:cNvSpPr/>
      </xdr:nvSpPr>
      <xdr:spPr>
        <a:xfrm>
          <a:off x="158496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7" name="正方形/長方形 456">
          <a:extLst>
            <a:ext uri="{FF2B5EF4-FFF2-40B4-BE49-F238E27FC236}">
              <a16:creationId xmlns:a16="http://schemas.microsoft.com/office/drawing/2014/main" id="{F2A84480-6D75-40D0-8BF3-E0BAAD30BD75}"/>
            </a:ext>
          </a:extLst>
        </xdr:cNvPr>
        <xdr:cNvSpPr/>
      </xdr:nvSpPr>
      <xdr:spPr>
        <a:xfrm>
          <a:off x="15974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8" name="正方形/長方形 457">
          <a:extLst>
            <a:ext uri="{FF2B5EF4-FFF2-40B4-BE49-F238E27FC236}">
              <a16:creationId xmlns:a16="http://schemas.microsoft.com/office/drawing/2014/main" id="{22F7B1C4-A64A-4AFB-8B0D-5BE1E1B3338F}"/>
            </a:ext>
          </a:extLst>
        </xdr:cNvPr>
        <xdr:cNvSpPr/>
      </xdr:nvSpPr>
      <xdr:spPr>
        <a:xfrm>
          <a:off x="15974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9" name="正方形/長方形 458">
          <a:extLst>
            <a:ext uri="{FF2B5EF4-FFF2-40B4-BE49-F238E27FC236}">
              <a16:creationId xmlns:a16="http://schemas.microsoft.com/office/drawing/2014/main" id="{48D0DE14-DB83-4075-A1FD-26339B9C04D7}"/>
            </a:ext>
          </a:extLst>
        </xdr:cNvPr>
        <xdr:cNvSpPr/>
      </xdr:nvSpPr>
      <xdr:spPr>
        <a:xfrm>
          <a:off x="168402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60" name="正方形/長方形 459">
          <a:extLst>
            <a:ext uri="{FF2B5EF4-FFF2-40B4-BE49-F238E27FC236}">
              <a16:creationId xmlns:a16="http://schemas.microsoft.com/office/drawing/2014/main" id="{BD611BEA-A9AE-4C1D-8B0B-726DE953386D}"/>
            </a:ext>
          </a:extLst>
        </xdr:cNvPr>
        <xdr:cNvSpPr/>
      </xdr:nvSpPr>
      <xdr:spPr>
        <a:xfrm>
          <a:off x="168402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61" name="正方形/長方形 460">
          <a:extLst>
            <a:ext uri="{FF2B5EF4-FFF2-40B4-BE49-F238E27FC236}">
              <a16:creationId xmlns:a16="http://schemas.microsoft.com/office/drawing/2014/main" id="{1072DD28-4420-46A8-83B9-B2D81204BBB1}"/>
            </a:ext>
          </a:extLst>
        </xdr:cNvPr>
        <xdr:cNvSpPr/>
      </xdr:nvSpPr>
      <xdr:spPr>
        <a:xfrm>
          <a:off x="178308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62" name="正方形/長方形 461">
          <a:extLst>
            <a:ext uri="{FF2B5EF4-FFF2-40B4-BE49-F238E27FC236}">
              <a16:creationId xmlns:a16="http://schemas.microsoft.com/office/drawing/2014/main" id="{87D5D548-51C8-47D8-B591-3D12FF5D25E2}"/>
            </a:ext>
          </a:extLst>
        </xdr:cNvPr>
        <xdr:cNvSpPr/>
      </xdr:nvSpPr>
      <xdr:spPr>
        <a:xfrm>
          <a:off x="178308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63" name="正方形/長方形 462">
          <a:extLst>
            <a:ext uri="{FF2B5EF4-FFF2-40B4-BE49-F238E27FC236}">
              <a16:creationId xmlns:a16="http://schemas.microsoft.com/office/drawing/2014/main" id="{DFA8FEF1-C0A5-4FFC-8DD7-C0E07FF0ED89}"/>
            </a:ext>
          </a:extLst>
        </xdr:cNvPr>
        <xdr:cNvSpPr/>
      </xdr:nvSpPr>
      <xdr:spPr>
        <a:xfrm>
          <a:off x="158496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64" name="テキスト ボックス 463">
          <a:extLst>
            <a:ext uri="{FF2B5EF4-FFF2-40B4-BE49-F238E27FC236}">
              <a16:creationId xmlns:a16="http://schemas.microsoft.com/office/drawing/2014/main" id="{8A22E4D7-9B70-4ADD-BCE7-CD4BC9A938A7}"/>
            </a:ext>
          </a:extLst>
        </xdr:cNvPr>
        <xdr:cNvSpPr txBox="1"/>
      </xdr:nvSpPr>
      <xdr:spPr>
        <a:xfrm>
          <a:off x="158369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EDE2B3D-8B76-4256-869A-12C8209D261F}"/>
            </a:ext>
          </a:extLst>
        </xdr:cNvPr>
        <xdr:cNvCxnSpPr/>
      </xdr:nvCxnSpPr>
      <xdr:spPr>
        <a:xfrm>
          <a:off x="158496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53904D8-1897-4966-A524-6A41D7425658}"/>
            </a:ext>
          </a:extLst>
        </xdr:cNvPr>
        <xdr:cNvCxnSpPr/>
      </xdr:nvCxnSpPr>
      <xdr:spPr>
        <a:xfrm>
          <a:off x="15849600" y="6972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467" name="テキスト ボックス 466">
          <a:extLst>
            <a:ext uri="{FF2B5EF4-FFF2-40B4-BE49-F238E27FC236}">
              <a16:creationId xmlns:a16="http://schemas.microsoft.com/office/drawing/2014/main" id="{B15E0870-991B-48D3-A9E9-A9DADAD48C48}"/>
            </a:ext>
          </a:extLst>
        </xdr:cNvPr>
        <xdr:cNvSpPr txBox="1"/>
      </xdr:nvSpPr>
      <xdr:spPr>
        <a:xfrm>
          <a:off x="15459891" y="6837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AFC2F84E-8D30-4856-8124-CDD7853A5C26}"/>
            </a:ext>
          </a:extLst>
        </xdr:cNvPr>
        <xdr:cNvCxnSpPr/>
      </xdr:nvCxnSpPr>
      <xdr:spPr>
        <a:xfrm>
          <a:off x="15849600" y="6604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469" name="テキスト ボックス 468">
          <a:extLst>
            <a:ext uri="{FF2B5EF4-FFF2-40B4-BE49-F238E27FC236}">
              <a16:creationId xmlns:a16="http://schemas.microsoft.com/office/drawing/2014/main" id="{80FDF38A-62DB-4BBA-BDB8-BD1B6A638F72}"/>
            </a:ext>
          </a:extLst>
        </xdr:cNvPr>
        <xdr:cNvSpPr txBox="1"/>
      </xdr:nvSpPr>
      <xdr:spPr>
        <a:xfrm>
          <a:off x="15459891" y="6469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1322C1A4-2DBC-4D21-8F75-110C369A63A6}"/>
            </a:ext>
          </a:extLst>
        </xdr:cNvPr>
        <xdr:cNvCxnSpPr/>
      </xdr:nvCxnSpPr>
      <xdr:spPr>
        <a:xfrm>
          <a:off x="15849600" y="6244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471" name="テキスト ボックス 470">
          <a:extLst>
            <a:ext uri="{FF2B5EF4-FFF2-40B4-BE49-F238E27FC236}">
              <a16:creationId xmlns:a16="http://schemas.microsoft.com/office/drawing/2014/main" id="{AFC201EA-9EF7-4540-8D55-62A674ADB0F9}"/>
            </a:ext>
          </a:extLst>
        </xdr:cNvPr>
        <xdr:cNvSpPr txBox="1"/>
      </xdr:nvSpPr>
      <xdr:spPr>
        <a:xfrm>
          <a:off x="15459891" y="6104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E78EE36-0FE5-42D9-94E8-21722EBEE4A0}"/>
            </a:ext>
          </a:extLst>
        </xdr:cNvPr>
        <xdr:cNvCxnSpPr/>
      </xdr:nvCxnSpPr>
      <xdr:spPr>
        <a:xfrm>
          <a:off x="15849600" y="5876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473" name="テキスト ボックス 472">
          <a:extLst>
            <a:ext uri="{FF2B5EF4-FFF2-40B4-BE49-F238E27FC236}">
              <a16:creationId xmlns:a16="http://schemas.microsoft.com/office/drawing/2014/main" id="{68C562B8-29B9-4B20-8ABA-BC7C04172767}"/>
            </a:ext>
          </a:extLst>
        </xdr:cNvPr>
        <xdr:cNvSpPr txBox="1"/>
      </xdr:nvSpPr>
      <xdr:spPr>
        <a:xfrm>
          <a:off x="15459891" y="5736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97338EE2-53A7-45A7-B067-D919084E517D}"/>
            </a:ext>
          </a:extLst>
        </xdr:cNvPr>
        <xdr:cNvCxnSpPr/>
      </xdr:nvCxnSpPr>
      <xdr:spPr>
        <a:xfrm>
          <a:off x="15849600" y="5507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475" name="テキスト ボックス 474">
          <a:extLst>
            <a:ext uri="{FF2B5EF4-FFF2-40B4-BE49-F238E27FC236}">
              <a16:creationId xmlns:a16="http://schemas.microsoft.com/office/drawing/2014/main" id="{368278B4-C508-4F7C-BBB2-F3A7D4B516D0}"/>
            </a:ext>
          </a:extLst>
        </xdr:cNvPr>
        <xdr:cNvSpPr txBox="1"/>
      </xdr:nvSpPr>
      <xdr:spPr>
        <a:xfrm>
          <a:off x="15459891" y="536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E794830-5714-4593-86B2-CEF8E4A4C126}"/>
            </a:ext>
          </a:extLst>
        </xdr:cNvPr>
        <xdr:cNvCxnSpPr/>
      </xdr:nvCxnSpPr>
      <xdr:spPr>
        <a:xfrm>
          <a:off x="158496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77" name="テキスト ボックス 476">
          <a:extLst>
            <a:ext uri="{FF2B5EF4-FFF2-40B4-BE49-F238E27FC236}">
              <a16:creationId xmlns:a16="http://schemas.microsoft.com/office/drawing/2014/main" id="{9F4230E1-CD0C-4026-9DC2-771BD610A7F2}"/>
            </a:ext>
          </a:extLst>
        </xdr:cNvPr>
        <xdr:cNvSpPr txBox="1"/>
      </xdr:nvSpPr>
      <xdr:spPr>
        <a:xfrm>
          <a:off x="15459891" y="5000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78" name="【認定こども園・幼稚園・保育所】&#10;一人当たり面積グラフ枠">
          <a:extLst>
            <a:ext uri="{FF2B5EF4-FFF2-40B4-BE49-F238E27FC236}">
              <a16:creationId xmlns:a16="http://schemas.microsoft.com/office/drawing/2014/main" id="{3EF39E3F-8192-4A2B-B60D-03516A0DD708}"/>
            </a:ext>
          </a:extLst>
        </xdr:cNvPr>
        <xdr:cNvSpPr/>
      </xdr:nvSpPr>
      <xdr:spPr>
        <a:xfrm>
          <a:off x="158496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D8AC5776-6962-46C3-8E52-717D71FB87AB}"/>
            </a:ext>
          </a:extLst>
        </xdr:cNvPr>
        <xdr:cNvCxnSpPr/>
      </xdr:nvCxnSpPr>
      <xdr:spPr>
        <a:xfrm flipV="1">
          <a:off x="19217004" y="5738495"/>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textlink="">
      <xdr:nvSpPr>
        <xdr:cNvPr id="480" name="【認定こども園・幼稚園・保育所】&#10;一人当たり面積最小値テキスト">
          <a:extLst>
            <a:ext uri="{FF2B5EF4-FFF2-40B4-BE49-F238E27FC236}">
              <a16:creationId xmlns:a16="http://schemas.microsoft.com/office/drawing/2014/main" id="{81DF0F45-2E1D-443D-BDE9-7FAF01FE5A52}"/>
            </a:ext>
          </a:extLst>
        </xdr:cNvPr>
        <xdr:cNvSpPr txBox="1"/>
      </xdr:nvSpPr>
      <xdr:spPr>
        <a:xfrm>
          <a:off x="19255740" y="694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69909E49-5664-4B58-8C1E-814A9D25267B}"/>
            </a:ext>
          </a:extLst>
        </xdr:cNvPr>
        <xdr:cNvCxnSpPr/>
      </xdr:nvCxnSpPr>
      <xdr:spPr>
        <a:xfrm>
          <a:off x="19149060" y="6944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textlink="">
      <xdr:nvSpPr>
        <xdr:cNvPr id="482" name="【認定こども園・幼稚園・保育所】&#10;一人当たり面積最大値テキスト">
          <a:extLst>
            <a:ext uri="{FF2B5EF4-FFF2-40B4-BE49-F238E27FC236}">
              <a16:creationId xmlns:a16="http://schemas.microsoft.com/office/drawing/2014/main" id="{F13BCEC2-E59C-4E60-A246-2256F2065FE9}"/>
            </a:ext>
          </a:extLst>
        </xdr:cNvPr>
        <xdr:cNvSpPr txBox="1"/>
      </xdr:nvSpPr>
      <xdr:spPr>
        <a:xfrm>
          <a:off x="19255740" y="552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9E967059-5541-4CC5-A430-4F3994BD5D32}"/>
            </a:ext>
          </a:extLst>
        </xdr:cNvPr>
        <xdr:cNvCxnSpPr/>
      </xdr:nvCxnSpPr>
      <xdr:spPr>
        <a:xfrm>
          <a:off x="19149060" y="5738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textlink="">
      <xdr:nvSpPr>
        <xdr:cNvPr id="484" name="【認定こども園・幼稚園・保育所】&#10;一人当たり面積平均値テキスト">
          <a:extLst>
            <a:ext uri="{FF2B5EF4-FFF2-40B4-BE49-F238E27FC236}">
              <a16:creationId xmlns:a16="http://schemas.microsoft.com/office/drawing/2014/main" id="{3CBADE35-9D11-40A6-B8BA-C16963E09FFA}"/>
            </a:ext>
          </a:extLst>
        </xdr:cNvPr>
        <xdr:cNvSpPr txBox="1"/>
      </xdr:nvSpPr>
      <xdr:spPr>
        <a:xfrm>
          <a:off x="19255740" y="6548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textlink="">
      <xdr:nvSpPr>
        <xdr:cNvPr id="485" name="フローチャート: 判断 484">
          <a:extLst>
            <a:ext uri="{FF2B5EF4-FFF2-40B4-BE49-F238E27FC236}">
              <a16:creationId xmlns:a16="http://schemas.microsoft.com/office/drawing/2014/main" id="{54C1ADC1-15F6-482B-9ECB-31B41C5D67DB}"/>
            </a:ext>
          </a:extLst>
        </xdr:cNvPr>
        <xdr:cNvSpPr/>
      </xdr:nvSpPr>
      <xdr:spPr>
        <a:xfrm>
          <a:off x="19161760" y="656653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textlink="">
      <xdr:nvSpPr>
        <xdr:cNvPr id="486" name="フローチャート: 判断 485">
          <a:extLst>
            <a:ext uri="{FF2B5EF4-FFF2-40B4-BE49-F238E27FC236}">
              <a16:creationId xmlns:a16="http://schemas.microsoft.com/office/drawing/2014/main" id="{AA749E60-2CE0-4D34-8ECD-9FF511EB541D}"/>
            </a:ext>
          </a:extLst>
        </xdr:cNvPr>
        <xdr:cNvSpPr/>
      </xdr:nvSpPr>
      <xdr:spPr>
        <a:xfrm>
          <a:off x="18450560" y="656272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textlink="">
      <xdr:nvSpPr>
        <xdr:cNvPr id="487" name="フローチャート: 判断 486">
          <a:extLst>
            <a:ext uri="{FF2B5EF4-FFF2-40B4-BE49-F238E27FC236}">
              <a16:creationId xmlns:a16="http://schemas.microsoft.com/office/drawing/2014/main" id="{221C567B-00AA-493C-A264-B5FD55632FBF}"/>
            </a:ext>
          </a:extLst>
        </xdr:cNvPr>
        <xdr:cNvSpPr/>
      </xdr:nvSpPr>
      <xdr:spPr>
        <a:xfrm>
          <a:off x="17665700" y="656272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textlink="">
      <xdr:nvSpPr>
        <xdr:cNvPr id="488" name="フローチャート: 判断 487">
          <a:extLst>
            <a:ext uri="{FF2B5EF4-FFF2-40B4-BE49-F238E27FC236}">
              <a16:creationId xmlns:a16="http://schemas.microsoft.com/office/drawing/2014/main" id="{EFCD7501-B36E-4846-8ABB-AAEE167F1456}"/>
            </a:ext>
          </a:extLst>
        </xdr:cNvPr>
        <xdr:cNvSpPr/>
      </xdr:nvSpPr>
      <xdr:spPr>
        <a:xfrm>
          <a:off x="16906240" y="656463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textlink="">
      <xdr:nvSpPr>
        <xdr:cNvPr id="489" name="フローチャート: 判断 488">
          <a:extLst>
            <a:ext uri="{FF2B5EF4-FFF2-40B4-BE49-F238E27FC236}">
              <a16:creationId xmlns:a16="http://schemas.microsoft.com/office/drawing/2014/main" id="{4AB6343A-EC59-4A5D-8C96-292274909402}"/>
            </a:ext>
          </a:extLst>
        </xdr:cNvPr>
        <xdr:cNvSpPr/>
      </xdr:nvSpPr>
      <xdr:spPr>
        <a:xfrm>
          <a:off x="16139160" y="65855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90" name="テキスト ボックス 489">
          <a:extLst>
            <a:ext uri="{FF2B5EF4-FFF2-40B4-BE49-F238E27FC236}">
              <a16:creationId xmlns:a16="http://schemas.microsoft.com/office/drawing/2014/main" id="{0B3ADB79-FF1E-45C3-9055-F588ED3544C6}"/>
            </a:ext>
          </a:extLst>
        </xdr:cNvPr>
        <xdr:cNvSpPr txBox="1"/>
      </xdr:nvSpPr>
      <xdr:spPr>
        <a:xfrm>
          <a:off x="190525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91" name="テキスト ボックス 490">
          <a:extLst>
            <a:ext uri="{FF2B5EF4-FFF2-40B4-BE49-F238E27FC236}">
              <a16:creationId xmlns:a16="http://schemas.microsoft.com/office/drawing/2014/main" id="{CEB41EC1-98BB-4103-8E77-B8F978388625}"/>
            </a:ext>
          </a:extLst>
        </xdr:cNvPr>
        <xdr:cNvSpPr txBox="1"/>
      </xdr:nvSpPr>
      <xdr:spPr>
        <a:xfrm>
          <a:off x="18328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92" name="テキスト ボックス 491">
          <a:extLst>
            <a:ext uri="{FF2B5EF4-FFF2-40B4-BE49-F238E27FC236}">
              <a16:creationId xmlns:a16="http://schemas.microsoft.com/office/drawing/2014/main" id="{F7342BFE-CB8F-4FC6-8379-C2CA5020AF3D}"/>
            </a:ext>
          </a:extLst>
        </xdr:cNvPr>
        <xdr:cNvSpPr txBox="1"/>
      </xdr:nvSpPr>
      <xdr:spPr>
        <a:xfrm>
          <a:off x="17548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93" name="テキスト ボックス 492">
          <a:extLst>
            <a:ext uri="{FF2B5EF4-FFF2-40B4-BE49-F238E27FC236}">
              <a16:creationId xmlns:a16="http://schemas.microsoft.com/office/drawing/2014/main" id="{8B6CE80E-6A2F-4160-ADDE-7B3D4B547F8F}"/>
            </a:ext>
          </a:extLst>
        </xdr:cNvPr>
        <xdr:cNvSpPr txBox="1"/>
      </xdr:nvSpPr>
      <xdr:spPr>
        <a:xfrm>
          <a:off x="16789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94" name="テキスト ボックス 493">
          <a:extLst>
            <a:ext uri="{FF2B5EF4-FFF2-40B4-BE49-F238E27FC236}">
              <a16:creationId xmlns:a16="http://schemas.microsoft.com/office/drawing/2014/main" id="{AFFE1A16-96F0-425C-B7B0-5B4122B6022B}"/>
            </a:ext>
          </a:extLst>
        </xdr:cNvPr>
        <xdr:cNvSpPr txBox="1"/>
      </xdr:nvSpPr>
      <xdr:spPr>
        <a:xfrm>
          <a:off x="160172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63500</xdr:rowOff>
    </xdr:from>
    <xdr:to>
      <xdr:col>116</xdr:col>
      <xdr:colOff>114300</xdr:colOff>
      <xdr:row>39</xdr:row>
      <xdr:rowOff>165100</xdr:rowOff>
    </xdr:to>
    <xdr:sp textlink="">
      <xdr:nvSpPr>
        <xdr:cNvPr id="495" name="楕円 494">
          <a:extLst>
            <a:ext uri="{FF2B5EF4-FFF2-40B4-BE49-F238E27FC236}">
              <a16:creationId xmlns:a16="http://schemas.microsoft.com/office/drawing/2014/main" id="{46D3E70B-C3A7-48CB-BA6B-BC82AB72A5B4}"/>
            </a:ext>
          </a:extLst>
        </xdr:cNvPr>
        <xdr:cNvSpPr/>
      </xdr:nvSpPr>
      <xdr:spPr>
        <a:xfrm>
          <a:off x="19161760" y="6504940"/>
          <a:ext cx="1041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86377</xdr:rowOff>
    </xdr:from>
    <xdr:ext cx="469744" cy="259045"/>
    <xdr:sp textlink="">
      <xdr:nvSpPr>
        <xdr:cNvPr id="496" name="【認定こども園・幼稚園・保育所】&#10;一人当たり面積該当値テキスト">
          <a:extLst>
            <a:ext uri="{FF2B5EF4-FFF2-40B4-BE49-F238E27FC236}">
              <a16:creationId xmlns:a16="http://schemas.microsoft.com/office/drawing/2014/main" id="{F7756083-6F3F-4E12-B160-22E6CE5B5280}"/>
            </a:ext>
          </a:extLst>
        </xdr:cNvPr>
        <xdr:cNvSpPr txBox="1"/>
      </xdr:nvSpPr>
      <xdr:spPr>
        <a:xfrm>
          <a:off x="19255740" y="635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73025</xdr:rowOff>
    </xdr:from>
    <xdr:to>
      <xdr:col>112</xdr:col>
      <xdr:colOff>38100</xdr:colOff>
      <xdr:row>40</xdr:row>
      <xdr:rowOff>3175</xdr:rowOff>
    </xdr:to>
    <xdr:sp textlink="">
      <xdr:nvSpPr>
        <xdr:cNvPr id="497" name="楕円 496">
          <a:extLst>
            <a:ext uri="{FF2B5EF4-FFF2-40B4-BE49-F238E27FC236}">
              <a16:creationId xmlns:a16="http://schemas.microsoft.com/office/drawing/2014/main" id="{D5AC3218-1BDC-4095-A025-5CEF244AB615}"/>
            </a:ext>
          </a:extLst>
        </xdr:cNvPr>
        <xdr:cNvSpPr/>
      </xdr:nvSpPr>
      <xdr:spPr>
        <a:xfrm>
          <a:off x="18450560" y="651192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114300</xdr:rowOff>
    </xdr:from>
    <xdr:to>
      <xdr:col>116</xdr:col>
      <xdr:colOff>63500</xdr:colOff>
      <xdr:row>39</xdr:row>
      <xdr:rowOff>123825</xdr:rowOff>
    </xdr:to>
    <xdr:cxnSp macro="">
      <xdr:nvCxnSpPr>
        <xdr:cNvPr id="498" name="直線コネクタ 497">
          <a:extLst>
            <a:ext uri="{FF2B5EF4-FFF2-40B4-BE49-F238E27FC236}">
              <a16:creationId xmlns:a16="http://schemas.microsoft.com/office/drawing/2014/main" id="{E4CCC629-52A0-4DCC-AD83-761A7613DC64}"/>
            </a:ext>
          </a:extLst>
        </xdr:cNvPr>
        <xdr:cNvCxnSpPr/>
      </xdr:nvCxnSpPr>
      <xdr:spPr>
        <a:xfrm flipV="1">
          <a:off x="18493740" y="6553200"/>
          <a:ext cx="7239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153035</xdr:rowOff>
    </xdr:from>
    <xdr:to>
      <xdr:col>107</xdr:col>
      <xdr:colOff>101600</xdr:colOff>
      <xdr:row>39</xdr:row>
      <xdr:rowOff>83185</xdr:rowOff>
    </xdr:to>
    <xdr:sp textlink="">
      <xdr:nvSpPr>
        <xdr:cNvPr id="499" name="楕円 498">
          <a:extLst>
            <a:ext uri="{FF2B5EF4-FFF2-40B4-BE49-F238E27FC236}">
              <a16:creationId xmlns:a16="http://schemas.microsoft.com/office/drawing/2014/main" id="{73DF678E-8C1D-434B-9751-19E03CB19C93}"/>
            </a:ext>
          </a:extLst>
        </xdr:cNvPr>
        <xdr:cNvSpPr/>
      </xdr:nvSpPr>
      <xdr:spPr>
        <a:xfrm>
          <a:off x="17665700" y="6426835"/>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32385</xdr:rowOff>
    </xdr:from>
    <xdr:to>
      <xdr:col>111</xdr:col>
      <xdr:colOff>177800</xdr:colOff>
      <xdr:row>39</xdr:row>
      <xdr:rowOff>123825</xdr:rowOff>
    </xdr:to>
    <xdr:cxnSp macro="">
      <xdr:nvCxnSpPr>
        <xdr:cNvPr id="500" name="直線コネクタ 499">
          <a:extLst>
            <a:ext uri="{FF2B5EF4-FFF2-40B4-BE49-F238E27FC236}">
              <a16:creationId xmlns:a16="http://schemas.microsoft.com/office/drawing/2014/main" id="{6CDF8414-021D-4246-819E-8172642D6F0C}"/>
            </a:ext>
          </a:extLst>
        </xdr:cNvPr>
        <xdr:cNvCxnSpPr/>
      </xdr:nvCxnSpPr>
      <xdr:spPr>
        <a:xfrm>
          <a:off x="17713960" y="6472555"/>
          <a:ext cx="77978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160655</xdr:rowOff>
    </xdr:from>
    <xdr:to>
      <xdr:col>102</xdr:col>
      <xdr:colOff>165100</xdr:colOff>
      <xdr:row>39</xdr:row>
      <xdr:rowOff>90805</xdr:rowOff>
    </xdr:to>
    <xdr:sp textlink="">
      <xdr:nvSpPr>
        <xdr:cNvPr id="501" name="楕円 500">
          <a:extLst>
            <a:ext uri="{FF2B5EF4-FFF2-40B4-BE49-F238E27FC236}">
              <a16:creationId xmlns:a16="http://schemas.microsoft.com/office/drawing/2014/main" id="{47B4DDE2-4A1E-4075-9C88-8CD0DAB135C4}"/>
            </a:ext>
          </a:extLst>
        </xdr:cNvPr>
        <xdr:cNvSpPr/>
      </xdr:nvSpPr>
      <xdr:spPr>
        <a:xfrm>
          <a:off x="16906240" y="6433185"/>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32385</xdr:rowOff>
    </xdr:from>
    <xdr:to>
      <xdr:col>107</xdr:col>
      <xdr:colOff>50800</xdr:colOff>
      <xdr:row>39</xdr:row>
      <xdr:rowOff>40005</xdr:rowOff>
    </xdr:to>
    <xdr:cxnSp macro="">
      <xdr:nvCxnSpPr>
        <xdr:cNvPr id="502" name="直線コネクタ 501">
          <a:extLst>
            <a:ext uri="{FF2B5EF4-FFF2-40B4-BE49-F238E27FC236}">
              <a16:creationId xmlns:a16="http://schemas.microsoft.com/office/drawing/2014/main" id="{8D07D4CE-087A-479B-A650-0F86CEA74623}"/>
            </a:ext>
          </a:extLst>
        </xdr:cNvPr>
        <xdr:cNvCxnSpPr/>
      </xdr:nvCxnSpPr>
      <xdr:spPr>
        <a:xfrm flipV="1">
          <a:off x="16954500" y="6472555"/>
          <a:ext cx="75946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170180</xdr:rowOff>
    </xdr:from>
    <xdr:to>
      <xdr:col>98</xdr:col>
      <xdr:colOff>38100</xdr:colOff>
      <xdr:row>39</xdr:row>
      <xdr:rowOff>100330</xdr:rowOff>
    </xdr:to>
    <xdr:sp textlink="">
      <xdr:nvSpPr>
        <xdr:cNvPr id="503" name="楕円 502">
          <a:extLst>
            <a:ext uri="{FF2B5EF4-FFF2-40B4-BE49-F238E27FC236}">
              <a16:creationId xmlns:a16="http://schemas.microsoft.com/office/drawing/2014/main" id="{D7C79A09-DAE6-4C76-BC4E-630A87FC1F72}"/>
            </a:ext>
          </a:extLst>
        </xdr:cNvPr>
        <xdr:cNvSpPr/>
      </xdr:nvSpPr>
      <xdr:spPr>
        <a:xfrm>
          <a:off x="16139160" y="644144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40005</xdr:rowOff>
    </xdr:from>
    <xdr:to>
      <xdr:col>102</xdr:col>
      <xdr:colOff>114300</xdr:colOff>
      <xdr:row>39</xdr:row>
      <xdr:rowOff>49530</xdr:rowOff>
    </xdr:to>
    <xdr:cxnSp macro="">
      <xdr:nvCxnSpPr>
        <xdr:cNvPr id="504" name="直線コネクタ 503">
          <a:extLst>
            <a:ext uri="{FF2B5EF4-FFF2-40B4-BE49-F238E27FC236}">
              <a16:creationId xmlns:a16="http://schemas.microsoft.com/office/drawing/2014/main" id="{785079C0-20EA-483E-B252-375C22DC24A8}"/>
            </a:ext>
          </a:extLst>
        </xdr:cNvPr>
        <xdr:cNvCxnSpPr/>
      </xdr:nvCxnSpPr>
      <xdr:spPr>
        <a:xfrm flipV="1">
          <a:off x="16182340" y="6478905"/>
          <a:ext cx="7721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textlink="">
      <xdr:nvSpPr>
        <xdr:cNvPr id="505" name="n_1aveValue【認定こども園・幼稚園・保育所】&#10;一人当たり面積">
          <a:extLst>
            <a:ext uri="{FF2B5EF4-FFF2-40B4-BE49-F238E27FC236}">
              <a16:creationId xmlns:a16="http://schemas.microsoft.com/office/drawing/2014/main" id="{91B88D4F-9C7A-4716-8AB5-D1EE41968A3B}"/>
            </a:ext>
          </a:extLst>
        </xdr:cNvPr>
        <xdr:cNvSpPr txBox="1"/>
      </xdr:nvSpPr>
      <xdr:spPr>
        <a:xfrm>
          <a:off x="18280457" y="665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textlink="">
      <xdr:nvSpPr>
        <xdr:cNvPr id="506" name="n_2aveValue【認定こども園・幼稚園・保育所】&#10;一人当たり面積">
          <a:extLst>
            <a:ext uri="{FF2B5EF4-FFF2-40B4-BE49-F238E27FC236}">
              <a16:creationId xmlns:a16="http://schemas.microsoft.com/office/drawing/2014/main" id="{FC133BE6-5A34-4EEE-94C7-6773F478DDCB}"/>
            </a:ext>
          </a:extLst>
        </xdr:cNvPr>
        <xdr:cNvSpPr txBox="1"/>
      </xdr:nvSpPr>
      <xdr:spPr>
        <a:xfrm>
          <a:off x="17505757" y="665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textlink="">
      <xdr:nvSpPr>
        <xdr:cNvPr id="507" name="n_3aveValue【認定こども園・幼稚園・保育所】&#10;一人当たり面積">
          <a:extLst>
            <a:ext uri="{FF2B5EF4-FFF2-40B4-BE49-F238E27FC236}">
              <a16:creationId xmlns:a16="http://schemas.microsoft.com/office/drawing/2014/main" id="{29C2D984-712D-4A31-9A3A-67C8941CBE9A}"/>
            </a:ext>
          </a:extLst>
        </xdr:cNvPr>
        <xdr:cNvSpPr txBox="1"/>
      </xdr:nvSpPr>
      <xdr:spPr>
        <a:xfrm>
          <a:off x="1674629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textlink="">
      <xdr:nvSpPr>
        <xdr:cNvPr id="508" name="n_4aveValue【認定こども園・幼稚園・保育所】&#10;一人当たり面積">
          <a:extLst>
            <a:ext uri="{FF2B5EF4-FFF2-40B4-BE49-F238E27FC236}">
              <a16:creationId xmlns:a16="http://schemas.microsoft.com/office/drawing/2014/main" id="{473C04FE-6A9B-4761-B193-482180A43874}"/>
            </a:ext>
          </a:extLst>
        </xdr:cNvPr>
        <xdr:cNvSpPr txBox="1"/>
      </xdr:nvSpPr>
      <xdr:spPr>
        <a:xfrm>
          <a:off x="15985567" y="667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19702</xdr:rowOff>
    </xdr:from>
    <xdr:ext cx="469744" cy="259045"/>
    <xdr:sp textlink="">
      <xdr:nvSpPr>
        <xdr:cNvPr id="509" name="n_1mainValue【認定こども園・幼稚園・保育所】&#10;一人当たり面積">
          <a:extLst>
            <a:ext uri="{FF2B5EF4-FFF2-40B4-BE49-F238E27FC236}">
              <a16:creationId xmlns:a16="http://schemas.microsoft.com/office/drawing/2014/main" id="{3358ED13-2871-406B-9AEA-B0999E651D85}"/>
            </a:ext>
          </a:extLst>
        </xdr:cNvPr>
        <xdr:cNvSpPr txBox="1"/>
      </xdr:nvSpPr>
      <xdr:spPr>
        <a:xfrm>
          <a:off x="18280457" y="629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99712</xdr:rowOff>
    </xdr:from>
    <xdr:ext cx="469744" cy="259045"/>
    <xdr:sp textlink="">
      <xdr:nvSpPr>
        <xdr:cNvPr id="510" name="n_2mainValue【認定こども園・幼稚園・保育所】&#10;一人当たり面積">
          <a:extLst>
            <a:ext uri="{FF2B5EF4-FFF2-40B4-BE49-F238E27FC236}">
              <a16:creationId xmlns:a16="http://schemas.microsoft.com/office/drawing/2014/main" id="{3743D979-4E57-4538-A55C-581542678ACE}"/>
            </a:ext>
          </a:extLst>
        </xdr:cNvPr>
        <xdr:cNvSpPr txBox="1"/>
      </xdr:nvSpPr>
      <xdr:spPr>
        <a:xfrm>
          <a:off x="17505757" y="621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107332</xdr:rowOff>
    </xdr:from>
    <xdr:ext cx="469744" cy="259045"/>
    <xdr:sp textlink="">
      <xdr:nvSpPr>
        <xdr:cNvPr id="511" name="n_3mainValue【認定こども園・幼稚園・保育所】&#10;一人当たり面積">
          <a:extLst>
            <a:ext uri="{FF2B5EF4-FFF2-40B4-BE49-F238E27FC236}">
              <a16:creationId xmlns:a16="http://schemas.microsoft.com/office/drawing/2014/main" id="{407D2BEE-81FC-47D8-9298-E7D934C064C2}"/>
            </a:ext>
          </a:extLst>
        </xdr:cNvPr>
        <xdr:cNvSpPr txBox="1"/>
      </xdr:nvSpPr>
      <xdr:spPr>
        <a:xfrm>
          <a:off x="16746297" y="621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116857</xdr:rowOff>
    </xdr:from>
    <xdr:ext cx="469744" cy="259045"/>
    <xdr:sp textlink="">
      <xdr:nvSpPr>
        <xdr:cNvPr id="512" name="n_4mainValue【認定こども園・幼稚園・保育所】&#10;一人当たり面積">
          <a:extLst>
            <a:ext uri="{FF2B5EF4-FFF2-40B4-BE49-F238E27FC236}">
              <a16:creationId xmlns:a16="http://schemas.microsoft.com/office/drawing/2014/main" id="{A8A770BF-649F-4167-8F48-60AECB670217}"/>
            </a:ext>
          </a:extLst>
        </xdr:cNvPr>
        <xdr:cNvSpPr txBox="1"/>
      </xdr:nvSpPr>
      <xdr:spPr>
        <a:xfrm>
          <a:off x="15985567" y="622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13" name="正方形/長方形 512">
          <a:extLst>
            <a:ext uri="{FF2B5EF4-FFF2-40B4-BE49-F238E27FC236}">
              <a16:creationId xmlns:a16="http://schemas.microsoft.com/office/drawing/2014/main" id="{8D99D2BB-411D-4585-9282-674D79FAF68D}"/>
            </a:ext>
          </a:extLst>
        </xdr:cNvPr>
        <xdr:cNvSpPr/>
      </xdr:nvSpPr>
      <xdr:spPr>
        <a:xfrm>
          <a:off x="1079754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14" name="正方形/長方形 513">
          <a:extLst>
            <a:ext uri="{FF2B5EF4-FFF2-40B4-BE49-F238E27FC236}">
              <a16:creationId xmlns:a16="http://schemas.microsoft.com/office/drawing/2014/main" id="{556AF0CC-8CD6-4EBE-8A0B-D80507936C7C}"/>
            </a:ext>
          </a:extLst>
        </xdr:cNvPr>
        <xdr:cNvSpPr/>
      </xdr:nvSpPr>
      <xdr:spPr>
        <a:xfrm>
          <a:off x="10896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15" name="正方形/長方形 514">
          <a:extLst>
            <a:ext uri="{FF2B5EF4-FFF2-40B4-BE49-F238E27FC236}">
              <a16:creationId xmlns:a16="http://schemas.microsoft.com/office/drawing/2014/main" id="{661B6580-2134-4DE1-910C-F39DD9C0C3FD}"/>
            </a:ext>
          </a:extLst>
        </xdr:cNvPr>
        <xdr:cNvSpPr/>
      </xdr:nvSpPr>
      <xdr:spPr>
        <a:xfrm>
          <a:off x="10896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6" name="正方形/長方形 515">
          <a:extLst>
            <a:ext uri="{FF2B5EF4-FFF2-40B4-BE49-F238E27FC236}">
              <a16:creationId xmlns:a16="http://schemas.microsoft.com/office/drawing/2014/main" id="{A7380693-9025-4B41-A3CF-ABEB9262483C}"/>
            </a:ext>
          </a:extLst>
        </xdr:cNvPr>
        <xdr:cNvSpPr/>
      </xdr:nvSpPr>
      <xdr:spPr>
        <a:xfrm>
          <a:off x="117881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7" name="正方形/長方形 516">
          <a:extLst>
            <a:ext uri="{FF2B5EF4-FFF2-40B4-BE49-F238E27FC236}">
              <a16:creationId xmlns:a16="http://schemas.microsoft.com/office/drawing/2014/main" id="{CB3C4C8E-E842-409A-B354-489A69B95CD2}"/>
            </a:ext>
          </a:extLst>
        </xdr:cNvPr>
        <xdr:cNvSpPr/>
      </xdr:nvSpPr>
      <xdr:spPr>
        <a:xfrm>
          <a:off x="117881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8" name="正方形/長方形 517">
          <a:extLst>
            <a:ext uri="{FF2B5EF4-FFF2-40B4-BE49-F238E27FC236}">
              <a16:creationId xmlns:a16="http://schemas.microsoft.com/office/drawing/2014/main" id="{6FDB509E-34BD-4A99-B34A-222E665DA868}"/>
            </a:ext>
          </a:extLst>
        </xdr:cNvPr>
        <xdr:cNvSpPr/>
      </xdr:nvSpPr>
      <xdr:spPr>
        <a:xfrm>
          <a:off x="127787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9" name="正方形/長方形 518">
          <a:extLst>
            <a:ext uri="{FF2B5EF4-FFF2-40B4-BE49-F238E27FC236}">
              <a16:creationId xmlns:a16="http://schemas.microsoft.com/office/drawing/2014/main" id="{F339F7A6-77BD-49B7-8171-EEC158FA9B6E}"/>
            </a:ext>
          </a:extLst>
        </xdr:cNvPr>
        <xdr:cNvSpPr/>
      </xdr:nvSpPr>
      <xdr:spPr>
        <a:xfrm>
          <a:off x="127787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20" name="正方形/長方形 519">
          <a:extLst>
            <a:ext uri="{FF2B5EF4-FFF2-40B4-BE49-F238E27FC236}">
              <a16:creationId xmlns:a16="http://schemas.microsoft.com/office/drawing/2014/main" id="{171CAEDA-C61D-4485-973A-6CA8358CEA1E}"/>
            </a:ext>
          </a:extLst>
        </xdr:cNvPr>
        <xdr:cNvSpPr/>
      </xdr:nvSpPr>
      <xdr:spPr>
        <a:xfrm>
          <a:off x="1079754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21" name="テキスト ボックス 520">
          <a:extLst>
            <a:ext uri="{FF2B5EF4-FFF2-40B4-BE49-F238E27FC236}">
              <a16:creationId xmlns:a16="http://schemas.microsoft.com/office/drawing/2014/main" id="{C9D8F3DF-D502-4A12-93B4-18D9DE65FD1C}"/>
            </a:ext>
          </a:extLst>
        </xdr:cNvPr>
        <xdr:cNvSpPr txBox="1"/>
      </xdr:nvSpPr>
      <xdr:spPr>
        <a:xfrm>
          <a:off x="1075944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472FEC43-FBE0-4853-969F-2186B52C2C74}"/>
            </a:ext>
          </a:extLst>
        </xdr:cNvPr>
        <xdr:cNvCxnSpPr/>
      </xdr:nvCxnSpPr>
      <xdr:spPr>
        <a:xfrm>
          <a:off x="10797540" y="11010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23" name="テキスト ボックス 522">
          <a:extLst>
            <a:ext uri="{FF2B5EF4-FFF2-40B4-BE49-F238E27FC236}">
              <a16:creationId xmlns:a16="http://schemas.microsoft.com/office/drawing/2014/main" id="{CD7B459C-AD7E-4AD5-8D38-827578CEEEE0}"/>
            </a:ext>
          </a:extLst>
        </xdr:cNvPr>
        <xdr:cNvSpPr txBox="1"/>
      </xdr:nvSpPr>
      <xdr:spPr>
        <a:xfrm>
          <a:off x="1040148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3B365304-B7C6-4948-9A7E-F1D216CAD082}"/>
            </a:ext>
          </a:extLst>
        </xdr:cNvPr>
        <xdr:cNvCxnSpPr/>
      </xdr:nvCxnSpPr>
      <xdr:spPr>
        <a:xfrm>
          <a:off x="10797540" y="10642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525" name="テキスト ボックス 524">
          <a:extLst>
            <a:ext uri="{FF2B5EF4-FFF2-40B4-BE49-F238E27FC236}">
              <a16:creationId xmlns:a16="http://schemas.microsoft.com/office/drawing/2014/main" id="{8083EB26-707E-45AC-BB6D-1048F4C2CB3F}"/>
            </a:ext>
          </a:extLst>
        </xdr:cNvPr>
        <xdr:cNvSpPr txBox="1"/>
      </xdr:nvSpPr>
      <xdr:spPr>
        <a:xfrm>
          <a:off x="1040148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BDE0F4E-0DB2-4EAC-8818-1FB5689A9D82}"/>
            </a:ext>
          </a:extLst>
        </xdr:cNvPr>
        <xdr:cNvCxnSpPr/>
      </xdr:nvCxnSpPr>
      <xdr:spPr>
        <a:xfrm>
          <a:off x="10797540" y="10274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527" name="テキスト ボックス 526">
          <a:extLst>
            <a:ext uri="{FF2B5EF4-FFF2-40B4-BE49-F238E27FC236}">
              <a16:creationId xmlns:a16="http://schemas.microsoft.com/office/drawing/2014/main" id="{6B6FE7E4-9BC8-4D5C-A66F-5350E57804FA}"/>
            </a:ext>
          </a:extLst>
        </xdr:cNvPr>
        <xdr:cNvSpPr txBox="1"/>
      </xdr:nvSpPr>
      <xdr:spPr>
        <a:xfrm>
          <a:off x="10442741" y="10139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8CA38F2-67F2-40B2-9578-B2312C5048E9}"/>
            </a:ext>
          </a:extLst>
        </xdr:cNvPr>
        <xdr:cNvCxnSpPr/>
      </xdr:nvCxnSpPr>
      <xdr:spPr>
        <a:xfrm>
          <a:off x="10797540" y="9906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529" name="テキスト ボックス 528">
          <a:extLst>
            <a:ext uri="{FF2B5EF4-FFF2-40B4-BE49-F238E27FC236}">
              <a16:creationId xmlns:a16="http://schemas.microsoft.com/office/drawing/2014/main" id="{22CD8F60-0E86-4859-BD03-C3E787DE5773}"/>
            </a:ext>
          </a:extLst>
        </xdr:cNvPr>
        <xdr:cNvSpPr txBox="1"/>
      </xdr:nvSpPr>
      <xdr:spPr>
        <a:xfrm>
          <a:off x="10442741" y="9771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49862B84-08CE-4AA3-BCF5-8E1216BB710C}"/>
            </a:ext>
          </a:extLst>
        </xdr:cNvPr>
        <xdr:cNvCxnSpPr/>
      </xdr:nvCxnSpPr>
      <xdr:spPr>
        <a:xfrm>
          <a:off x="10797540" y="9546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531" name="テキスト ボックス 530">
          <a:extLst>
            <a:ext uri="{FF2B5EF4-FFF2-40B4-BE49-F238E27FC236}">
              <a16:creationId xmlns:a16="http://schemas.microsoft.com/office/drawing/2014/main" id="{B7E20E8E-F8DD-4407-B37D-F4A9A1E596E3}"/>
            </a:ext>
          </a:extLst>
        </xdr:cNvPr>
        <xdr:cNvSpPr txBox="1"/>
      </xdr:nvSpPr>
      <xdr:spPr>
        <a:xfrm>
          <a:off x="10442741" y="9406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12C9BC23-19F9-454C-8311-FE7BD1CC2A3B}"/>
            </a:ext>
          </a:extLst>
        </xdr:cNvPr>
        <xdr:cNvCxnSpPr/>
      </xdr:nvCxnSpPr>
      <xdr:spPr>
        <a:xfrm>
          <a:off x="10797540" y="9178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533" name="テキスト ボックス 532">
          <a:extLst>
            <a:ext uri="{FF2B5EF4-FFF2-40B4-BE49-F238E27FC236}">
              <a16:creationId xmlns:a16="http://schemas.microsoft.com/office/drawing/2014/main" id="{AE35F291-D593-417E-9CCA-AF6F69223ED2}"/>
            </a:ext>
          </a:extLst>
        </xdr:cNvPr>
        <xdr:cNvSpPr txBox="1"/>
      </xdr:nvSpPr>
      <xdr:spPr>
        <a:xfrm>
          <a:off x="10442741" y="9038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DAE47544-1477-4630-B692-219847D3E817}"/>
            </a:ext>
          </a:extLst>
        </xdr:cNvPr>
        <xdr:cNvCxnSpPr/>
      </xdr:nvCxnSpPr>
      <xdr:spPr>
        <a:xfrm>
          <a:off x="10797540" y="88099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535" name="テキスト ボックス 534">
          <a:extLst>
            <a:ext uri="{FF2B5EF4-FFF2-40B4-BE49-F238E27FC236}">
              <a16:creationId xmlns:a16="http://schemas.microsoft.com/office/drawing/2014/main" id="{5BA82067-E145-4445-AFCF-97B420776D7D}"/>
            </a:ext>
          </a:extLst>
        </xdr:cNvPr>
        <xdr:cNvSpPr txBox="1"/>
      </xdr:nvSpPr>
      <xdr:spPr>
        <a:xfrm>
          <a:off x="10508131" y="86703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36" name="【学校施設】&#10;有形固定資産減価償却率グラフ枠">
          <a:extLst>
            <a:ext uri="{FF2B5EF4-FFF2-40B4-BE49-F238E27FC236}">
              <a16:creationId xmlns:a16="http://schemas.microsoft.com/office/drawing/2014/main" id="{767528EB-F8EA-429D-B5B5-B4AC72E99607}"/>
            </a:ext>
          </a:extLst>
        </xdr:cNvPr>
        <xdr:cNvSpPr/>
      </xdr:nvSpPr>
      <xdr:spPr>
        <a:xfrm>
          <a:off x="1079754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AEAA4E40-DAB3-409E-9B4D-0385A47B3247}"/>
            </a:ext>
          </a:extLst>
        </xdr:cNvPr>
        <xdr:cNvCxnSpPr/>
      </xdr:nvCxnSpPr>
      <xdr:spPr>
        <a:xfrm flipV="1">
          <a:off x="14157324" y="9389745"/>
          <a:ext cx="0" cy="1019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textlink="">
      <xdr:nvSpPr>
        <xdr:cNvPr id="538" name="【学校施設】&#10;有形固定資産減価償却率最小値テキスト">
          <a:extLst>
            <a:ext uri="{FF2B5EF4-FFF2-40B4-BE49-F238E27FC236}">
              <a16:creationId xmlns:a16="http://schemas.microsoft.com/office/drawing/2014/main" id="{072A1695-2763-4BDA-88CA-576668F7BA43}"/>
            </a:ext>
          </a:extLst>
        </xdr:cNvPr>
        <xdr:cNvSpPr txBox="1"/>
      </xdr:nvSpPr>
      <xdr:spPr>
        <a:xfrm>
          <a:off x="14196060" y="10412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0FEBC66-32D9-4195-A121-1CD693F54928}"/>
            </a:ext>
          </a:extLst>
        </xdr:cNvPr>
        <xdr:cNvCxnSpPr/>
      </xdr:nvCxnSpPr>
      <xdr:spPr>
        <a:xfrm>
          <a:off x="14071600" y="10409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textlink="">
      <xdr:nvSpPr>
        <xdr:cNvPr id="540" name="【学校施設】&#10;有形固定資産減価償却率最大値テキスト">
          <a:extLst>
            <a:ext uri="{FF2B5EF4-FFF2-40B4-BE49-F238E27FC236}">
              <a16:creationId xmlns:a16="http://schemas.microsoft.com/office/drawing/2014/main" id="{6297E9E9-FD3E-4792-B6AD-E5F20099EEBC}"/>
            </a:ext>
          </a:extLst>
        </xdr:cNvPr>
        <xdr:cNvSpPr txBox="1"/>
      </xdr:nvSpPr>
      <xdr:spPr>
        <a:xfrm>
          <a:off x="14196060" y="916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ED6EE3F3-0600-4D37-9B66-203F09659E27}"/>
            </a:ext>
          </a:extLst>
        </xdr:cNvPr>
        <xdr:cNvCxnSpPr/>
      </xdr:nvCxnSpPr>
      <xdr:spPr>
        <a:xfrm>
          <a:off x="14071600" y="9389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textlink="">
      <xdr:nvSpPr>
        <xdr:cNvPr id="542" name="【学校施設】&#10;有形固定資産減価償却率平均値テキスト">
          <a:extLst>
            <a:ext uri="{FF2B5EF4-FFF2-40B4-BE49-F238E27FC236}">
              <a16:creationId xmlns:a16="http://schemas.microsoft.com/office/drawing/2014/main" id="{85A1AE14-053D-4A07-AA16-604A5662FCBE}"/>
            </a:ext>
          </a:extLst>
        </xdr:cNvPr>
        <xdr:cNvSpPr txBox="1"/>
      </xdr:nvSpPr>
      <xdr:spPr>
        <a:xfrm>
          <a:off x="14196060" y="9841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textlink="">
      <xdr:nvSpPr>
        <xdr:cNvPr id="543" name="フローチャート: 判断 542">
          <a:extLst>
            <a:ext uri="{FF2B5EF4-FFF2-40B4-BE49-F238E27FC236}">
              <a16:creationId xmlns:a16="http://schemas.microsoft.com/office/drawing/2014/main" id="{AD5ADE88-A30C-40C7-812D-B1363BD2649B}"/>
            </a:ext>
          </a:extLst>
        </xdr:cNvPr>
        <xdr:cNvSpPr/>
      </xdr:nvSpPr>
      <xdr:spPr>
        <a:xfrm>
          <a:off x="14109700" y="9980930"/>
          <a:ext cx="914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textlink="">
      <xdr:nvSpPr>
        <xdr:cNvPr id="544" name="フローチャート: 判断 543">
          <a:extLst>
            <a:ext uri="{FF2B5EF4-FFF2-40B4-BE49-F238E27FC236}">
              <a16:creationId xmlns:a16="http://schemas.microsoft.com/office/drawing/2014/main" id="{7BF308FB-96C8-4A67-98BD-2F5FC17AAA29}"/>
            </a:ext>
          </a:extLst>
        </xdr:cNvPr>
        <xdr:cNvSpPr/>
      </xdr:nvSpPr>
      <xdr:spPr>
        <a:xfrm>
          <a:off x="13373100" y="9972040"/>
          <a:ext cx="1041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textlink="">
      <xdr:nvSpPr>
        <xdr:cNvPr id="545" name="フローチャート: 判断 544">
          <a:extLst>
            <a:ext uri="{FF2B5EF4-FFF2-40B4-BE49-F238E27FC236}">
              <a16:creationId xmlns:a16="http://schemas.microsoft.com/office/drawing/2014/main" id="{726CF182-9784-4A57-BCAC-8DADFD1B1859}"/>
            </a:ext>
          </a:extLst>
        </xdr:cNvPr>
        <xdr:cNvSpPr/>
      </xdr:nvSpPr>
      <xdr:spPr>
        <a:xfrm>
          <a:off x="12613640" y="995743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textlink="">
      <xdr:nvSpPr>
        <xdr:cNvPr id="546" name="フローチャート: 判断 545">
          <a:extLst>
            <a:ext uri="{FF2B5EF4-FFF2-40B4-BE49-F238E27FC236}">
              <a16:creationId xmlns:a16="http://schemas.microsoft.com/office/drawing/2014/main" id="{D5A6A768-B70C-40C7-A9E3-02170FB99610}"/>
            </a:ext>
          </a:extLst>
        </xdr:cNvPr>
        <xdr:cNvSpPr/>
      </xdr:nvSpPr>
      <xdr:spPr>
        <a:xfrm>
          <a:off x="11846560" y="9912985"/>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textlink="">
      <xdr:nvSpPr>
        <xdr:cNvPr id="547" name="フローチャート: 判断 546">
          <a:extLst>
            <a:ext uri="{FF2B5EF4-FFF2-40B4-BE49-F238E27FC236}">
              <a16:creationId xmlns:a16="http://schemas.microsoft.com/office/drawing/2014/main" id="{2F73C76C-34EC-4DFA-9906-073CC77EF6E7}"/>
            </a:ext>
          </a:extLst>
        </xdr:cNvPr>
        <xdr:cNvSpPr/>
      </xdr:nvSpPr>
      <xdr:spPr>
        <a:xfrm>
          <a:off x="11061700" y="9904730"/>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8" name="テキスト ボックス 547">
          <a:extLst>
            <a:ext uri="{FF2B5EF4-FFF2-40B4-BE49-F238E27FC236}">
              <a16:creationId xmlns:a16="http://schemas.microsoft.com/office/drawing/2014/main" id="{E2C382CC-D9DA-4862-A84D-B06EDBF71E74}"/>
            </a:ext>
          </a:extLst>
        </xdr:cNvPr>
        <xdr:cNvSpPr txBox="1"/>
      </xdr:nvSpPr>
      <xdr:spPr>
        <a:xfrm>
          <a:off x="13992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9" name="テキスト ボックス 548">
          <a:extLst>
            <a:ext uri="{FF2B5EF4-FFF2-40B4-BE49-F238E27FC236}">
              <a16:creationId xmlns:a16="http://schemas.microsoft.com/office/drawing/2014/main" id="{B279AF89-C660-4690-A43E-6DD2FD0D92E9}"/>
            </a:ext>
          </a:extLst>
        </xdr:cNvPr>
        <xdr:cNvSpPr txBox="1"/>
      </xdr:nvSpPr>
      <xdr:spPr>
        <a:xfrm>
          <a:off x="13256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50" name="テキスト ボックス 549">
          <a:extLst>
            <a:ext uri="{FF2B5EF4-FFF2-40B4-BE49-F238E27FC236}">
              <a16:creationId xmlns:a16="http://schemas.microsoft.com/office/drawing/2014/main" id="{8A55B881-CD81-4271-84AF-ECD5919C835B}"/>
            </a:ext>
          </a:extLst>
        </xdr:cNvPr>
        <xdr:cNvSpPr txBox="1"/>
      </xdr:nvSpPr>
      <xdr:spPr>
        <a:xfrm>
          <a:off x="1249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51" name="テキスト ボックス 550">
          <a:extLst>
            <a:ext uri="{FF2B5EF4-FFF2-40B4-BE49-F238E27FC236}">
              <a16:creationId xmlns:a16="http://schemas.microsoft.com/office/drawing/2014/main" id="{E5609CC2-C9F6-4158-B0E7-6349BB866769}"/>
            </a:ext>
          </a:extLst>
        </xdr:cNvPr>
        <xdr:cNvSpPr txBox="1"/>
      </xdr:nvSpPr>
      <xdr:spPr>
        <a:xfrm>
          <a:off x="11724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52" name="テキスト ボックス 551">
          <a:extLst>
            <a:ext uri="{FF2B5EF4-FFF2-40B4-BE49-F238E27FC236}">
              <a16:creationId xmlns:a16="http://schemas.microsoft.com/office/drawing/2014/main" id="{C8212786-2E89-4432-AFAF-8D1A8BF89A81}"/>
            </a:ext>
          </a:extLst>
        </xdr:cNvPr>
        <xdr:cNvSpPr txBox="1"/>
      </xdr:nvSpPr>
      <xdr:spPr>
        <a:xfrm>
          <a:off x="10944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42545</xdr:rowOff>
    </xdr:from>
    <xdr:to>
      <xdr:col>85</xdr:col>
      <xdr:colOff>177800</xdr:colOff>
      <xdr:row>61</xdr:row>
      <xdr:rowOff>144145</xdr:rowOff>
    </xdr:to>
    <xdr:sp textlink="">
      <xdr:nvSpPr>
        <xdr:cNvPr id="553" name="楕円 552">
          <a:extLst>
            <a:ext uri="{FF2B5EF4-FFF2-40B4-BE49-F238E27FC236}">
              <a16:creationId xmlns:a16="http://schemas.microsoft.com/office/drawing/2014/main" id="{4CBC5CE9-6F0F-485D-88AB-C3181410DC78}"/>
            </a:ext>
          </a:extLst>
        </xdr:cNvPr>
        <xdr:cNvSpPr/>
      </xdr:nvSpPr>
      <xdr:spPr>
        <a:xfrm>
          <a:off x="14109700" y="10112375"/>
          <a:ext cx="914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20972</xdr:rowOff>
    </xdr:from>
    <xdr:ext cx="405111" cy="259045"/>
    <xdr:sp textlink="">
      <xdr:nvSpPr>
        <xdr:cNvPr id="554" name="【学校施設】&#10;有形固定資産減価償却率該当値テキスト">
          <a:extLst>
            <a:ext uri="{FF2B5EF4-FFF2-40B4-BE49-F238E27FC236}">
              <a16:creationId xmlns:a16="http://schemas.microsoft.com/office/drawing/2014/main" id="{FD0DD68E-9269-4BF2-936E-AF95866A82E7}"/>
            </a:ext>
          </a:extLst>
        </xdr:cNvPr>
        <xdr:cNvSpPr txBox="1"/>
      </xdr:nvSpPr>
      <xdr:spPr>
        <a:xfrm>
          <a:off x="14196060" y="1009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xdr:rowOff>
    </xdr:from>
    <xdr:to>
      <xdr:col>81</xdr:col>
      <xdr:colOff>101600</xdr:colOff>
      <xdr:row>61</xdr:row>
      <xdr:rowOff>102235</xdr:rowOff>
    </xdr:to>
    <xdr:sp textlink="">
      <xdr:nvSpPr>
        <xdr:cNvPr id="555" name="楕円 554">
          <a:extLst>
            <a:ext uri="{FF2B5EF4-FFF2-40B4-BE49-F238E27FC236}">
              <a16:creationId xmlns:a16="http://schemas.microsoft.com/office/drawing/2014/main" id="{4CA1A708-1051-4AE3-AF1B-E8582BBFD055}"/>
            </a:ext>
          </a:extLst>
        </xdr:cNvPr>
        <xdr:cNvSpPr/>
      </xdr:nvSpPr>
      <xdr:spPr>
        <a:xfrm>
          <a:off x="13373100" y="1007173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51435</xdr:rowOff>
    </xdr:from>
    <xdr:to>
      <xdr:col>85</xdr:col>
      <xdr:colOff>127000</xdr:colOff>
      <xdr:row>61</xdr:row>
      <xdr:rowOff>93345</xdr:rowOff>
    </xdr:to>
    <xdr:cxnSp macro="">
      <xdr:nvCxnSpPr>
        <xdr:cNvPr id="556" name="直線コネクタ 555">
          <a:extLst>
            <a:ext uri="{FF2B5EF4-FFF2-40B4-BE49-F238E27FC236}">
              <a16:creationId xmlns:a16="http://schemas.microsoft.com/office/drawing/2014/main" id="{414C4FE7-9158-4735-B61C-5203BA6F7417}"/>
            </a:ext>
          </a:extLst>
        </xdr:cNvPr>
        <xdr:cNvCxnSpPr/>
      </xdr:nvCxnSpPr>
      <xdr:spPr>
        <a:xfrm>
          <a:off x="13421360" y="10119995"/>
          <a:ext cx="7366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57785</xdr:rowOff>
    </xdr:from>
    <xdr:to>
      <xdr:col>76</xdr:col>
      <xdr:colOff>165100</xdr:colOff>
      <xdr:row>61</xdr:row>
      <xdr:rowOff>159385</xdr:rowOff>
    </xdr:to>
    <xdr:sp textlink="">
      <xdr:nvSpPr>
        <xdr:cNvPr id="557" name="楕円 556">
          <a:extLst>
            <a:ext uri="{FF2B5EF4-FFF2-40B4-BE49-F238E27FC236}">
              <a16:creationId xmlns:a16="http://schemas.microsoft.com/office/drawing/2014/main" id="{903F772F-FC4B-4139-B601-B3BE0A1230D5}"/>
            </a:ext>
          </a:extLst>
        </xdr:cNvPr>
        <xdr:cNvSpPr/>
      </xdr:nvSpPr>
      <xdr:spPr>
        <a:xfrm>
          <a:off x="12613640" y="1013142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51435</xdr:rowOff>
    </xdr:from>
    <xdr:to>
      <xdr:col>81</xdr:col>
      <xdr:colOff>50800</xdr:colOff>
      <xdr:row>61</xdr:row>
      <xdr:rowOff>108585</xdr:rowOff>
    </xdr:to>
    <xdr:cxnSp macro="">
      <xdr:nvCxnSpPr>
        <xdr:cNvPr id="558" name="直線コネクタ 557">
          <a:extLst>
            <a:ext uri="{FF2B5EF4-FFF2-40B4-BE49-F238E27FC236}">
              <a16:creationId xmlns:a16="http://schemas.microsoft.com/office/drawing/2014/main" id="{EA60C791-7168-4280-AA4D-63BFC5BA4B65}"/>
            </a:ext>
          </a:extLst>
        </xdr:cNvPr>
        <xdr:cNvCxnSpPr/>
      </xdr:nvCxnSpPr>
      <xdr:spPr>
        <a:xfrm flipV="1">
          <a:off x="12661900" y="10119995"/>
          <a:ext cx="7594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textlink="">
      <xdr:nvSpPr>
        <xdr:cNvPr id="559" name="楕円 558">
          <a:extLst>
            <a:ext uri="{FF2B5EF4-FFF2-40B4-BE49-F238E27FC236}">
              <a16:creationId xmlns:a16="http://schemas.microsoft.com/office/drawing/2014/main" id="{253E88BE-DDB2-4C63-8D82-3F2BFB715B78}"/>
            </a:ext>
          </a:extLst>
        </xdr:cNvPr>
        <xdr:cNvSpPr/>
      </xdr:nvSpPr>
      <xdr:spPr>
        <a:xfrm>
          <a:off x="11846560" y="1011174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91440</xdr:rowOff>
    </xdr:from>
    <xdr:to>
      <xdr:col>76</xdr:col>
      <xdr:colOff>114300</xdr:colOff>
      <xdr:row>61</xdr:row>
      <xdr:rowOff>108585</xdr:rowOff>
    </xdr:to>
    <xdr:cxnSp macro="">
      <xdr:nvCxnSpPr>
        <xdr:cNvPr id="560" name="直線コネクタ 559">
          <a:extLst>
            <a:ext uri="{FF2B5EF4-FFF2-40B4-BE49-F238E27FC236}">
              <a16:creationId xmlns:a16="http://schemas.microsoft.com/office/drawing/2014/main" id="{0AAC6ACA-54BD-4539-B240-0387C1E345AA}"/>
            </a:ext>
          </a:extLst>
        </xdr:cNvPr>
        <xdr:cNvCxnSpPr/>
      </xdr:nvCxnSpPr>
      <xdr:spPr>
        <a:xfrm>
          <a:off x="11889740" y="10160000"/>
          <a:ext cx="7721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10160</xdr:rowOff>
    </xdr:from>
    <xdr:to>
      <xdr:col>67</xdr:col>
      <xdr:colOff>101600</xdr:colOff>
      <xdr:row>61</xdr:row>
      <xdr:rowOff>111760</xdr:rowOff>
    </xdr:to>
    <xdr:sp textlink="">
      <xdr:nvSpPr>
        <xdr:cNvPr id="561" name="楕円 560">
          <a:extLst>
            <a:ext uri="{FF2B5EF4-FFF2-40B4-BE49-F238E27FC236}">
              <a16:creationId xmlns:a16="http://schemas.microsoft.com/office/drawing/2014/main" id="{4FF16822-EFC1-47C8-8515-7BA37571B2FC}"/>
            </a:ext>
          </a:extLst>
        </xdr:cNvPr>
        <xdr:cNvSpPr/>
      </xdr:nvSpPr>
      <xdr:spPr>
        <a:xfrm>
          <a:off x="11061700" y="10079990"/>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60960</xdr:rowOff>
    </xdr:from>
    <xdr:to>
      <xdr:col>71</xdr:col>
      <xdr:colOff>177800</xdr:colOff>
      <xdr:row>61</xdr:row>
      <xdr:rowOff>91440</xdr:rowOff>
    </xdr:to>
    <xdr:cxnSp macro="">
      <xdr:nvCxnSpPr>
        <xdr:cNvPr id="562" name="直線コネクタ 561">
          <a:extLst>
            <a:ext uri="{FF2B5EF4-FFF2-40B4-BE49-F238E27FC236}">
              <a16:creationId xmlns:a16="http://schemas.microsoft.com/office/drawing/2014/main" id="{654596DD-2C99-49E3-B309-F17228B2DC23}"/>
            </a:ext>
          </a:extLst>
        </xdr:cNvPr>
        <xdr:cNvCxnSpPr/>
      </xdr:nvCxnSpPr>
      <xdr:spPr>
        <a:xfrm>
          <a:off x="11109960" y="10134600"/>
          <a:ext cx="77978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textlink="">
      <xdr:nvSpPr>
        <xdr:cNvPr id="563" name="n_1aveValue【学校施設】&#10;有形固定資産減価償却率">
          <a:extLst>
            <a:ext uri="{FF2B5EF4-FFF2-40B4-BE49-F238E27FC236}">
              <a16:creationId xmlns:a16="http://schemas.microsoft.com/office/drawing/2014/main" id="{DADD6154-BDFF-4FB8-A9BB-08E738030EC4}"/>
            </a:ext>
          </a:extLst>
        </xdr:cNvPr>
        <xdr:cNvSpPr txBox="1"/>
      </xdr:nvSpPr>
      <xdr:spPr>
        <a:xfrm>
          <a:off x="13236584" y="974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textlink="">
      <xdr:nvSpPr>
        <xdr:cNvPr id="564" name="n_2aveValue【学校施設】&#10;有形固定資産減価償却率">
          <a:extLst>
            <a:ext uri="{FF2B5EF4-FFF2-40B4-BE49-F238E27FC236}">
              <a16:creationId xmlns:a16="http://schemas.microsoft.com/office/drawing/2014/main" id="{90AFED1C-C117-4F12-A45D-93EDCC73A78D}"/>
            </a:ext>
          </a:extLst>
        </xdr:cNvPr>
        <xdr:cNvSpPr txBox="1"/>
      </xdr:nvSpPr>
      <xdr:spPr>
        <a:xfrm>
          <a:off x="12487284" y="9741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textlink="">
      <xdr:nvSpPr>
        <xdr:cNvPr id="565" name="n_3aveValue【学校施設】&#10;有形固定資産減価償却率">
          <a:extLst>
            <a:ext uri="{FF2B5EF4-FFF2-40B4-BE49-F238E27FC236}">
              <a16:creationId xmlns:a16="http://schemas.microsoft.com/office/drawing/2014/main" id="{2DE2F614-E84C-48B6-AD48-9E5D954A7DD2}"/>
            </a:ext>
          </a:extLst>
        </xdr:cNvPr>
        <xdr:cNvSpPr txBox="1"/>
      </xdr:nvSpPr>
      <xdr:spPr>
        <a:xfrm>
          <a:off x="11720204" y="9699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textlink="">
      <xdr:nvSpPr>
        <xdr:cNvPr id="566" name="n_4aveValue【学校施設】&#10;有形固定資産減価償却率">
          <a:extLst>
            <a:ext uri="{FF2B5EF4-FFF2-40B4-BE49-F238E27FC236}">
              <a16:creationId xmlns:a16="http://schemas.microsoft.com/office/drawing/2014/main" id="{E568D211-D7A1-4EAB-96E9-33348CC79BEE}"/>
            </a:ext>
          </a:extLst>
        </xdr:cNvPr>
        <xdr:cNvSpPr txBox="1"/>
      </xdr:nvSpPr>
      <xdr:spPr>
        <a:xfrm>
          <a:off x="10935344" y="968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93362</xdr:rowOff>
    </xdr:from>
    <xdr:ext cx="405111" cy="259045"/>
    <xdr:sp textlink="">
      <xdr:nvSpPr>
        <xdr:cNvPr id="567" name="n_1mainValue【学校施設】&#10;有形固定資産減価償却率">
          <a:extLst>
            <a:ext uri="{FF2B5EF4-FFF2-40B4-BE49-F238E27FC236}">
              <a16:creationId xmlns:a16="http://schemas.microsoft.com/office/drawing/2014/main" id="{6C773641-3863-4442-869A-B2DC50D80904}"/>
            </a:ext>
          </a:extLst>
        </xdr:cNvPr>
        <xdr:cNvSpPr txBox="1"/>
      </xdr:nvSpPr>
      <xdr:spPr>
        <a:xfrm>
          <a:off x="1323658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150512</xdr:rowOff>
    </xdr:from>
    <xdr:ext cx="405111" cy="259045"/>
    <xdr:sp textlink="">
      <xdr:nvSpPr>
        <xdr:cNvPr id="568" name="n_2mainValue【学校施設】&#10;有形固定資産減価償却率">
          <a:extLst>
            <a:ext uri="{FF2B5EF4-FFF2-40B4-BE49-F238E27FC236}">
              <a16:creationId xmlns:a16="http://schemas.microsoft.com/office/drawing/2014/main" id="{3287C505-F721-411B-9BCC-B464B10596FD}"/>
            </a:ext>
          </a:extLst>
        </xdr:cNvPr>
        <xdr:cNvSpPr txBox="1"/>
      </xdr:nvSpPr>
      <xdr:spPr>
        <a:xfrm>
          <a:off x="12487284" y="1022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133367</xdr:rowOff>
    </xdr:from>
    <xdr:ext cx="405111" cy="259045"/>
    <xdr:sp textlink="">
      <xdr:nvSpPr>
        <xdr:cNvPr id="569" name="n_3mainValue【学校施設】&#10;有形固定資産減価償却率">
          <a:extLst>
            <a:ext uri="{FF2B5EF4-FFF2-40B4-BE49-F238E27FC236}">
              <a16:creationId xmlns:a16="http://schemas.microsoft.com/office/drawing/2014/main" id="{F96D8203-3A6F-4364-8D69-3AA2D933406D}"/>
            </a:ext>
          </a:extLst>
        </xdr:cNvPr>
        <xdr:cNvSpPr txBox="1"/>
      </xdr:nvSpPr>
      <xdr:spPr>
        <a:xfrm>
          <a:off x="1172020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102887</xdr:rowOff>
    </xdr:from>
    <xdr:ext cx="405111" cy="259045"/>
    <xdr:sp textlink="">
      <xdr:nvSpPr>
        <xdr:cNvPr id="570" name="n_4mainValue【学校施設】&#10;有形固定資産減価償却率">
          <a:extLst>
            <a:ext uri="{FF2B5EF4-FFF2-40B4-BE49-F238E27FC236}">
              <a16:creationId xmlns:a16="http://schemas.microsoft.com/office/drawing/2014/main" id="{2B55FBA2-7249-4247-AFAE-A7164FEB1997}"/>
            </a:ext>
          </a:extLst>
        </xdr:cNvPr>
        <xdr:cNvSpPr txBox="1"/>
      </xdr:nvSpPr>
      <xdr:spPr>
        <a:xfrm>
          <a:off x="109353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71" name="正方形/長方形 570">
          <a:extLst>
            <a:ext uri="{FF2B5EF4-FFF2-40B4-BE49-F238E27FC236}">
              <a16:creationId xmlns:a16="http://schemas.microsoft.com/office/drawing/2014/main" id="{F0DC55F2-A762-4A50-B4B2-0183F83D7664}"/>
            </a:ext>
          </a:extLst>
        </xdr:cNvPr>
        <xdr:cNvSpPr/>
      </xdr:nvSpPr>
      <xdr:spPr>
        <a:xfrm>
          <a:off x="158496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72" name="正方形/長方形 571">
          <a:extLst>
            <a:ext uri="{FF2B5EF4-FFF2-40B4-BE49-F238E27FC236}">
              <a16:creationId xmlns:a16="http://schemas.microsoft.com/office/drawing/2014/main" id="{A1883BC7-3D12-458F-9F8E-8744A38F8420}"/>
            </a:ext>
          </a:extLst>
        </xdr:cNvPr>
        <xdr:cNvSpPr/>
      </xdr:nvSpPr>
      <xdr:spPr>
        <a:xfrm>
          <a:off x="15974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73" name="正方形/長方形 572">
          <a:extLst>
            <a:ext uri="{FF2B5EF4-FFF2-40B4-BE49-F238E27FC236}">
              <a16:creationId xmlns:a16="http://schemas.microsoft.com/office/drawing/2014/main" id="{08E498D9-4AEA-42EF-8BFD-223DE1079D14}"/>
            </a:ext>
          </a:extLst>
        </xdr:cNvPr>
        <xdr:cNvSpPr/>
      </xdr:nvSpPr>
      <xdr:spPr>
        <a:xfrm>
          <a:off x="15974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74" name="正方形/長方形 573">
          <a:extLst>
            <a:ext uri="{FF2B5EF4-FFF2-40B4-BE49-F238E27FC236}">
              <a16:creationId xmlns:a16="http://schemas.microsoft.com/office/drawing/2014/main" id="{C430BBD7-68E0-4338-BB27-345094FCB000}"/>
            </a:ext>
          </a:extLst>
        </xdr:cNvPr>
        <xdr:cNvSpPr/>
      </xdr:nvSpPr>
      <xdr:spPr>
        <a:xfrm>
          <a:off x="168402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75" name="正方形/長方形 574">
          <a:extLst>
            <a:ext uri="{FF2B5EF4-FFF2-40B4-BE49-F238E27FC236}">
              <a16:creationId xmlns:a16="http://schemas.microsoft.com/office/drawing/2014/main" id="{5FAA4BFC-E2E6-4632-AFE5-81E52B0B3A56}"/>
            </a:ext>
          </a:extLst>
        </xdr:cNvPr>
        <xdr:cNvSpPr/>
      </xdr:nvSpPr>
      <xdr:spPr>
        <a:xfrm>
          <a:off x="168402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6" name="正方形/長方形 575">
          <a:extLst>
            <a:ext uri="{FF2B5EF4-FFF2-40B4-BE49-F238E27FC236}">
              <a16:creationId xmlns:a16="http://schemas.microsoft.com/office/drawing/2014/main" id="{7D87A208-9E69-4568-AAB7-FDC2C8643FF1}"/>
            </a:ext>
          </a:extLst>
        </xdr:cNvPr>
        <xdr:cNvSpPr/>
      </xdr:nvSpPr>
      <xdr:spPr>
        <a:xfrm>
          <a:off x="178308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7" name="正方形/長方形 576">
          <a:extLst>
            <a:ext uri="{FF2B5EF4-FFF2-40B4-BE49-F238E27FC236}">
              <a16:creationId xmlns:a16="http://schemas.microsoft.com/office/drawing/2014/main" id="{7EA8515D-08FC-4107-BD7B-3FEA01F0F21E}"/>
            </a:ext>
          </a:extLst>
        </xdr:cNvPr>
        <xdr:cNvSpPr/>
      </xdr:nvSpPr>
      <xdr:spPr>
        <a:xfrm>
          <a:off x="178308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8" name="正方形/長方形 577">
          <a:extLst>
            <a:ext uri="{FF2B5EF4-FFF2-40B4-BE49-F238E27FC236}">
              <a16:creationId xmlns:a16="http://schemas.microsoft.com/office/drawing/2014/main" id="{5862864F-7D55-4D91-BC47-956326270168}"/>
            </a:ext>
          </a:extLst>
        </xdr:cNvPr>
        <xdr:cNvSpPr/>
      </xdr:nvSpPr>
      <xdr:spPr>
        <a:xfrm>
          <a:off x="158496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9" name="テキスト ボックス 578">
          <a:extLst>
            <a:ext uri="{FF2B5EF4-FFF2-40B4-BE49-F238E27FC236}">
              <a16:creationId xmlns:a16="http://schemas.microsoft.com/office/drawing/2014/main" id="{6686E636-5144-4E1C-9FCF-869CE0DAE088}"/>
            </a:ext>
          </a:extLst>
        </xdr:cNvPr>
        <xdr:cNvSpPr txBox="1"/>
      </xdr:nvSpPr>
      <xdr:spPr>
        <a:xfrm>
          <a:off x="158369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99AF8E24-32BA-476F-BDCF-33C2D30ABFBF}"/>
            </a:ext>
          </a:extLst>
        </xdr:cNvPr>
        <xdr:cNvCxnSpPr/>
      </xdr:nvCxnSpPr>
      <xdr:spPr>
        <a:xfrm>
          <a:off x="158496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81" name="テキスト ボックス 580">
          <a:extLst>
            <a:ext uri="{FF2B5EF4-FFF2-40B4-BE49-F238E27FC236}">
              <a16:creationId xmlns:a16="http://schemas.microsoft.com/office/drawing/2014/main" id="{3167F01C-83AE-4FE5-8CA0-E189CEA6E0E7}"/>
            </a:ext>
          </a:extLst>
        </xdr:cNvPr>
        <xdr:cNvSpPr txBox="1"/>
      </xdr:nvSpPr>
      <xdr:spPr>
        <a:xfrm>
          <a:off x="1545989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BE69678B-709B-41BB-B0F7-2C6402CAD306}"/>
            </a:ext>
          </a:extLst>
        </xdr:cNvPr>
        <xdr:cNvCxnSpPr/>
      </xdr:nvCxnSpPr>
      <xdr:spPr>
        <a:xfrm>
          <a:off x="15849600" y="105664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583" name="テキスト ボックス 582">
          <a:extLst>
            <a:ext uri="{FF2B5EF4-FFF2-40B4-BE49-F238E27FC236}">
              <a16:creationId xmlns:a16="http://schemas.microsoft.com/office/drawing/2014/main" id="{9BD13116-87C1-4EAC-A302-6AF85E2743B7}"/>
            </a:ext>
          </a:extLst>
        </xdr:cNvPr>
        <xdr:cNvSpPr txBox="1"/>
      </xdr:nvSpPr>
      <xdr:spPr>
        <a:xfrm>
          <a:off x="15459891" y="104317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E6864AF5-8107-48D9-A174-08D57FACDDA4}"/>
            </a:ext>
          </a:extLst>
        </xdr:cNvPr>
        <xdr:cNvCxnSpPr/>
      </xdr:nvCxnSpPr>
      <xdr:spPr>
        <a:xfrm>
          <a:off x="15849600" y="101307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585" name="テキスト ボックス 584">
          <a:extLst>
            <a:ext uri="{FF2B5EF4-FFF2-40B4-BE49-F238E27FC236}">
              <a16:creationId xmlns:a16="http://schemas.microsoft.com/office/drawing/2014/main" id="{5EB6D020-E210-444F-A87C-3E40CFF3E620}"/>
            </a:ext>
          </a:extLst>
        </xdr:cNvPr>
        <xdr:cNvSpPr txBox="1"/>
      </xdr:nvSpPr>
      <xdr:spPr>
        <a:xfrm>
          <a:off x="15459891" y="99911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F1461A3D-1EDB-4F3D-AE3B-9A89CFD46A1A}"/>
            </a:ext>
          </a:extLst>
        </xdr:cNvPr>
        <xdr:cNvCxnSpPr/>
      </xdr:nvCxnSpPr>
      <xdr:spPr>
        <a:xfrm>
          <a:off x="15849600" y="96901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587" name="テキスト ボックス 586">
          <a:extLst>
            <a:ext uri="{FF2B5EF4-FFF2-40B4-BE49-F238E27FC236}">
              <a16:creationId xmlns:a16="http://schemas.microsoft.com/office/drawing/2014/main" id="{F8DDF257-83DA-42AC-8566-DE030B10DF61}"/>
            </a:ext>
          </a:extLst>
        </xdr:cNvPr>
        <xdr:cNvSpPr txBox="1"/>
      </xdr:nvSpPr>
      <xdr:spPr>
        <a:xfrm>
          <a:off x="15459891" y="9555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83848C2D-50D2-43B8-9D9B-838146FFB184}"/>
            </a:ext>
          </a:extLst>
        </xdr:cNvPr>
        <xdr:cNvCxnSpPr/>
      </xdr:nvCxnSpPr>
      <xdr:spPr>
        <a:xfrm>
          <a:off x="15849600" y="9245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589" name="テキスト ボックス 588">
          <a:extLst>
            <a:ext uri="{FF2B5EF4-FFF2-40B4-BE49-F238E27FC236}">
              <a16:creationId xmlns:a16="http://schemas.microsoft.com/office/drawing/2014/main" id="{077FD1E1-E919-4658-B50D-27D4022FA45B}"/>
            </a:ext>
          </a:extLst>
        </xdr:cNvPr>
        <xdr:cNvSpPr txBox="1"/>
      </xdr:nvSpPr>
      <xdr:spPr>
        <a:xfrm>
          <a:off x="15459891" y="9110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116EE1BD-162A-4C6A-943E-4419E7F50670}"/>
            </a:ext>
          </a:extLst>
        </xdr:cNvPr>
        <xdr:cNvCxnSpPr/>
      </xdr:nvCxnSpPr>
      <xdr:spPr>
        <a:xfrm>
          <a:off x="158496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91" name="テキスト ボックス 590">
          <a:extLst>
            <a:ext uri="{FF2B5EF4-FFF2-40B4-BE49-F238E27FC236}">
              <a16:creationId xmlns:a16="http://schemas.microsoft.com/office/drawing/2014/main" id="{24BA3233-5B47-451F-9004-EAD09534C336}"/>
            </a:ext>
          </a:extLst>
        </xdr:cNvPr>
        <xdr:cNvSpPr txBox="1"/>
      </xdr:nvSpPr>
      <xdr:spPr>
        <a:xfrm>
          <a:off x="15459891" y="8670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92" name="【学校施設】&#10;一人当たり面積グラフ枠">
          <a:extLst>
            <a:ext uri="{FF2B5EF4-FFF2-40B4-BE49-F238E27FC236}">
              <a16:creationId xmlns:a16="http://schemas.microsoft.com/office/drawing/2014/main" id="{014E57CF-E0AE-4772-AC26-FEE083AAE25B}"/>
            </a:ext>
          </a:extLst>
        </xdr:cNvPr>
        <xdr:cNvSpPr/>
      </xdr:nvSpPr>
      <xdr:spPr>
        <a:xfrm>
          <a:off x="158496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5D4C1D6-DF6A-4F8C-B5A1-8DC8CB1699F4}"/>
            </a:ext>
          </a:extLst>
        </xdr:cNvPr>
        <xdr:cNvCxnSpPr/>
      </xdr:nvCxnSpPr>
      <xdr:spPr>
        <a:xfrm flipV="1">
          <a:off x="19217004" y="9500514"/>
          <a:ext cx="0" cy="1009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textlink="">
      <xdr:nvSpPr>
        <xdr:cNvPr id="594" name="【学校施設】&#10;一人当たり面積最小値テキスト">
          <a:extLst>
            <a:ext uri="{FF2B5EF4-FFF2-40B4-BE49-F238E27FC236}">
              <a16:creationId xmlns:a16="http://schemas.microsoft.com/office/drawing/2014/main" id="{73B9657A-8081-40B8-AB9F-8367EE68EB54}"/>
            </a:ext>
          </a:extLst>
        </xdr:cNvPr>
        <xdr:cNvSpPr txBox="1"/>
      </xdr:nvSpPr>
      <xdr:spPr>
        <a:xfrm>
          <a:off x="19255740" y="1051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BBD25BC2-A262-43A0-99BC-6206FFEB93C0}"/>
            </a:ext>
          </a:extLst>
        </xdr:cNvPr>
        <xdr:cNvCxnSpPr/>
      </xdr:nvCxnSpPr>
      <xdr:spPr>
        <a:xfrm>
          <a:off x="19149060" y="10510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textlink="">
      <xdr:nvSpPr>
        <xdr:cNvPr id="596" name="【学校施設】&#10;一人当たり面積最大値テキスト">
          <a:extLst>
            <a:ext uri="{FF2B5EF4-FFF2-40B4-BE49-F238E27FC236}">
              <a16:creationId xmlns:a16="http://schemas.microsoft.com/office/drawing/2014/main" id="{BE1A576B-393F-4465-AED3-5E2261F195BC}"/>
            </a:ext>
          </a:extLst>
        </xdr:cNvPr>
        <xdr:cNvSpPr txBox="1"/>
      </xdr:nvSpPr>
      <xdr:spPr>
        <a:xfrm>
          <a:off x="19255740" y="928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0D72F2B-595D-4BA7-A465-0C1324ADECCC}"/>
            </a:ext>
          </a:extLst>
        </xdr:cNvPr>
        <xdr:cNvCxnSpPr/>
      </xdr:nvCxnSpPr>
      <xdr:spPr>
        <a:xfrm>
          <a:off x="19149060" y="9500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textlink="">
      <xdr:nvSpPr>
        <xdr:cNvPr id="598" name="【学校施設】&#10;一人当たり面積平均値テキスト">
          <a:extLst>
            <a:ext uri="{FF2B5EF4-FFF2-40B4-BE49-F238E27FC236}">
              <a16:creationId xmlns:a16="http://schemas.microsoft.com/office/drawing/2014/main" id="{EC259024-9104-4E37-AF3E-6E4FA3561A9F}"/>
            </a:ext>
          </a:extLst>
        </xdr:cNvPr>
        <xdr:cNvSpPr txBox="1"/>
      </xdr:nvSpPr>
      <xdr:spPr>
        <a:xfrm>
          <a:off x="19255740" y="10030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textlink="">
      <xdr:nvSpPr>
        <xdr:cNvPr id="599" name="フローチャート: 判断 598">
          <a:extLst>
            <a:ext uri="{FF2B5EF4-FFF2-40B4-BE49-F238E27FC236}">
              <a16:creationId xmlns:a16="http://schemas.microsoft.com/office/drawing/2014/main" id="{201D411F-83CD-460C-9618-381C35132A68}"/>
            </a:ext>
          </a:extLst>
        </xdr:cNvPr>
        <xdr:cNvSpPr/>
      </xdr:nvSpPr>
      <xdr:spPr>
        <a:xfrm>
          <a:off x="19161760" y="1005443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textlink="">
      <xdr:nvSpPr>
        <xdr:cNvPr id="600" name="フローチャート: 判断 599">
          <a:extLst>
            <a:ext uri="{FF2B5EF4-FFF2-40B4-BE49-F238E27FC236}">
              <a16:creationId xmlns:a16="http://schemas.microsoft.com/office/drawing/2014/main" id="{DB27C1AB-BBA9-48BB-9C53-0DD956E4DEE6}"/>
            </a:ext>
          </a:extLst>
        </xdr:cNvPr>
        <xdr:cNvSpPr/>
      </xdr:nvSpPr>
      <xdr:spPr>
        <a:xfrm>
          <a:off x="18450560" y="100665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textlink="">
      <xdr:nvSpPr>
        <xdr:cNvPr id="601" name="フローチャート: 判断 600">
          <a:extLst>
            <a:ext uri="{FF2B5EF4-FFF2-40B4-BE49-F238E27FC236}">
              <a16:creationId xmlns:a16="http://schemas.microsoft.com/office/drawing/2014/main" id="{EA57E5CC-C061-408E-81D8-07C692335A0B}"/>
            </a:ext>
          </a:extLst>
        </xdr:cNvPr>
        <xdr:cNvSpPr/>
      </xdr:nvSpPr>
      <xdr:spPr>
        <a:xfrm>
          <a:off x="17665700" y="1006652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textlink="">
      <xdr:nvSpPr>
        <xdr:cNvPr id="602" name="フローチャート: 判断 601">
          <a:extLst>
            <a:ext uri="{FF2B5EF4-FFF2-40B4-BE49-F238E27FC236}">
              <a16:creationId xmlns:a16="http://schemas.microsoft.com/office/drawing/2014/main" id="{421BA069-C3BF-4BF6-B4F7-98C2666E118B}"/>
            </a:ext>
          </a:extLst>
        </xdr:cNvPr>
        <xdr:cNvSpPr/>
      </xdr:nvSpPr>
      <xdr:spPr>
        <a:xfrm>
          <a:off x="16906240" y="1007303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textlink="">
      <xdr:nvSpPr>
        <xdr:cNvPr id="603" name="フローチャート: 判断 602">
          <a:extLst>
            <a:ext uri="{FF2B5EF4-FFF2-40B4-BE49-F238E27FC236}">
              <a16:creationId xmlns:a16="http://schemas.microsoft.com/office/drawing/2014/main" id="{72E4DDE1-3BBD-42A2-A297-58EF2BE00E37}"/>
            </a:ext>
          </a:extLst>
        </xdr:cNvPr>
        <xdr:cNvSpPr/>
      </xdr:nvSpPr>
      <xdr:spPr>
        <a:xfrm>
          <a:off x="16139160" y="10097821"/>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04" name="テキスト ボックス 603">
          <a:extLst>
            <a:ext uri="{FF2B5EF4-FFF2-40B4-BE49-F238E27FC236}">
              <a16:creationId xmlns:a16="http://schemas.microsoft.com/office/drawing/2014/main" id="{C062341D-BECA-45CA-BFBF-C61745109747}"/>
            </a:ext>
          </a:extLst>
        </xdr:cNvPr>
        <xdr:cNvSpPr txBox="1"/>
      </xdr:nvSpPr>
      <xdr:spPr>
        <a:xfrm>
          <a:off x="190525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5" name="テキスト ボックス 604">
          <a:extLst>
            <a:ext uri="{FF2B5EF4-FFF2-40B4-BE49-F238E27FC236}">
              <a16:creationId xmlns:a16="http://schemas.microsoft.com/office/drawing/2014/main" id="{7AE33576-97A9-468D-81B7-9F6AD7FCB9C8}"/>
            </a:ext>
          </a:extLst>
        </xdr:cNvPr>
        <xdr:cNvSpPr txBox="1"/>
      </xdr:nvSpPr>
      <xdr:spPr>
        <a:xfrm>
          <a:off x="18328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6" name="テキスト ボックス 605">
          <a:extLst>
            <a:ext uri="{FF2B5EF4-FFF2-40B4-BE49-F238E27FC236}">
              <a16:creationId xmlns:a16="http://schemas.microsoft.com/office/drawing/2014/main" id="{E6D0A2F1-FD00-4A0A-B86E-E0DDF7301832}"/>
            </a:ext>
          </a:extLst>
        </xdr:cNvPr>
        <xdr:cNvSpPr txBox="1"/>
      </xdr:nvSpPr>
      <xdr:spPr>
        <a:xfrm>
          <a:off x="17548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7" name="テキスト ボックス 606">
          <a:extLst>
            <a:ext uri="{FF2B5EF4-FFF2-40B4-BE49-F238E27FC236}">
              <a16:creationId xmlns:a16="http://schemas.microsoft.com/office/drawing/2014/main" id="{265C548D-5C4F-4E7A-A3A1-387D99EA3F6E}"/>
            </a:ext>
          </a:extLst>
        </xdr:cNvPr>
        <xdr:cNvSpPr txBox="1"/>
      </xdr:nvSpPr>
      <xdr:spPr>
        <a:xfrm>
          <a:off x="16789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8" name="テキスト ボックス 607">
          <a:extLst>
            <a:ext uri="{FF2B5EF4-FFF2-40B4-BE49-F238E27FC236}">
              <a16:creationId xmlns:a16="http://schemas.microsoft.com/office/drawing/2014/main" id="{238D5866-5CC9-4E92-A0AE-ADC5060FF2B1}"/>
            </a:ext>
          </a:extLst>
        </xdr:cNvPr>
        <xdr:cNvSpPr txBox="1"/>
      </xdr:nvSpPr>
      <xdr:spPr>
        <a:xfrm>
          <a:off x="160172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148996</xdr:rowOff>
    </xdr:from>
    <xdr:to>
      <xdr:col>116</xdr:col>
      <xdr:colOff>114300</xdr:colOff>
      <xdr:row>59</xdr:row>
      <xdr:rowOff>79146</xdr:rowOff>
    </xdr:to>
    <xdr:sp textlink="">
      <xdr:nvSpPr>
        <xdr:cNvPr id="609" name="楕円 608">
          <a:extLst>
            <a:ext uri="{FF2B5EF4-FFF2-40B4-BE49-F238E27FC236}">
              <a16:creationId xmlns:a16="http://schemas.microsoft.com/office/drawing/2014/main" id="{379092AF-0077-4DAD-A6AA-C9E31772B756}"/>
            </a:ext>
          </a:extLst>
        </xdr:cNvPr>
        <xdr:cNvSpPr/>
      </xdr:nvSpPr>
      <xdr:spPr>
        <a:xfrm>
          <a:off x="19161760" y="9724796"/>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423</xdr:rowOff>
    </xdr:from>
    <xdr:ext cx="469744" cy="259045"/>
    <xdr:sp textlink="">
      <xdr:nvSpPr>
        <xdr:cNvPr id="610" name="【学校施設】&#10;一人当たり面積該当値テキスト">
          <a:extLst>
            <a:ext uri="{FF2B5EF4-FFF2-40B4-BE49-F238E27FC236}">
              <a16:creationId xmlns:a16="http://schemas.microsoft.com/office/drawing/2014/main" id="{0DF6534D-1F28-433A-95F8-67F8A9B85506}"/>
            </a:ext>
          </a:extLst>
        </xdr:cNvPr>
        <xdr:cNvSpPr txBox="1"/>
      </xdr:nvSpPr>
      <xdr:spPr>
        <a:xfrm>
          <a:off x="19255740" y="957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12294</xdr:rowOff>
    </xdr:from>
    <xdr:to>
      <xdr:col>112</xdr:col>
      <xdr:colOff>38100</xdr:colOff>
      <xdr:row>59</xdr:row>
      <xdr:rowOff>113894</xdr:rowOff>
    </xdr:to>
    <xdr:sp textlink="">
      <xdr:nvSpPr>
        <xdr:cNvPr id="611" name="楕円 610">
          <a:extLst>
            <a:ext uri="{FF2B5EF4-FFF2-40B4-BE49-F238E27FC236}">
              <a16:creationId xmlns:a16="http://schemas.microsoft.com/office/drawing/2014/main" id="{912A2576-378C-4B24-B311-E061D08051B9}"/>
            </a:ext>
          </a:extLst>
        </xdr:cNvPr>
        <xdr:cNvSpPr/>
      </xdr:nvSpPr>
      <xdr:spPr>
        <a:xfrm>
          <a:off x="18450560" y="9750654"/>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28346</xdr:rowOff>
    </xdr:from>
    <xdr:to>
      <xdr:col>116</xdr:col>
      <xdr:colOff>63500</xdr:colOff>
      <xdr:row>59</xdr:row>
      <xdr:rowOff>63094</xdr:rowOff>
    </xdr:to>
    <xdr:cxnSp macro="">
      <xdr:nvCxnSpPr>
        <xdr:cNvPr id="612" name="直線コネクタ 611">
          <a:extLst>
            <a:ext uri="{FF2B5EF4-FFF2-40B4-BE49-F238E27FC236}">
              <a16:creationId xmlns:a16="http://schemas.microsoft.com/office/drawing/2014/main" id="{7C1ACEC8-CAE8-4251-BBE7-52A40A493566}"/>
            </a:ext>
          </a:extLst>
        </xdr:cNvPr>
        <xdr:cNvCxnSpPr/>
      </xdr:nvCxnSpPr>
      <xdr:spPr>
        <a:xfrm flipV="1">
          <a:off x="18493740" y="9770516"/>
          <a:ext cx="723900" cy="3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89560</xdr:rowOff>
    </xdr:from>
    <xdr:to>
      <xdr:col>107</xdr:col>
      <xdr:colOff>101600</xdr:colOff>
      <xdr:row>59</xdr:row>
      <xdr:rowOff>19710</xdr:rowOff>
    </xdr:to>
    <xdr:sp textlink="">
      <xdr:nvSpPr>
        <xdr:cNvPr id="613" name="楕円 612">
          <a:extLst>
            <a:ext uri="{FF2B5EF4-FFF2-40B4-BE49-F238E27FC236}">
              <a16:creationId xmlns:a16="http://schemas.microsoft.com/office/drawing/2014/main" id="{7B050BB1-AA62-4DB9-A0DF-C8064423C014}"/>
            </a:ext>
          </a:extLst>
        </xdr:cNvPr>
        <xdr:cNvSpPr/>
      </xdr:nvSpPr>
      <xdr:spPr>
        <a:xfrm>
          <a:off x="17665700" y="9662820"/>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140360</xdr:rowOff>
    </xdr:from>
    <xdr:to>
      <xdr:col>111</xdr:col>
      <xdr:colOff>177800</xdr:colOff>
      <xdr:row>59</xdr:row>
      <xdr:rowOff>63094</xdr:rowOff>
    </xdr:to>
    <xdr:cxnSp macro="">
      <xdr:nvCxnSpPr>
        <xdr:cNvPr id="614" name="直線コネクタ 613">
          <a:extLst>
            <a:ext uri="{FF2B5EF4-FFF2-40B4-BE49-F238E27FC236}">
              <a16:creationId xmlns:a16="http://schemas.microsoft.com/office/drawing/2014/main" id="{57DF55C6-5342-4152-A3CF-FB321C03C712}"/>
            </a:ext>
          </a:extLst>
        </xdr:cNvPr>
        <xdr:cNvCxnSpPr/>
      </xdr:nvCxnSpPr>
      <xdr:spPr>
        <a:xfrm>
          <a:off x="17713960" y="9718700"/>
          <a:ext cx="779780" cy="8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124308</xdr:rowOff>
    </xdr:from>
    <xdr:to>
      <xdr:col>102</xdr:col>
      <xdr:colOff>165100</xdr:colOff>
      <xdr:row>59</xdr:row>
      <xdr:rowOff>54458</xdr:rowOff>
    </xdr:to>
    <xdr:sp textlink="">
      <xdr:nvSpPr>
        <xdr:cNvPr id="615" name="楕円 614">
          <a:extLst>
            <a:ext uri="{FF2B5EF4-FFF2-40B4-BE49-F238E27FC236}">
              <a16:creationId xmlns:a16="http://schemas.microsoft.com/office/drawing/2014/main" id="{9840ACB2-ADC7-4D00-8650-201AFFE5C3BE}"/>
            </a:ext>
          </a:extLst>
        </xdr:cNvPr>
        <xdr:cNvSpPr/>
      </xdr:nvSpPr>
      <xdr:spPr>
        <a:xfrm>
          <a:off x="16906240" y="9698838"/>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140360</xdr:rowOff>
    </xdr:from>
    <xdr:to>
      <xdr:col>107</xdr:col>
      <xdr:colOff>50800</xdr:colOff>
      <xdr:row>59</xdr:row>
      <xdr:rowOff>3658</xdr:rowOff>
    </xdr:to>
    <xdr:cxnSp macro="">
      <xdr:nvCxnSpPr>
        <xdr:cNvPr id="616" name="直線コネクタ 615">
          <a:extLst>
            <a:ext uri="{FF2B5EF4-FFF2-40B4-BE49-F238E27FC236}">
              <a16:creationId xmlns:a16="http://schemas.microsoft.com/office/drawing/2014/main" id="{2FF89F6F-1CF3-4E4E-9808-3E5130022FA2}"/>
            </a:ext>
          </a:extLst>
        </xdr:cNvPr>
        <xdr:cNvCxnSpPr/>
      </xdr:nvCxnSpPr>
      <xdr:spPr>
        <a:xfrm flipV="1">
          <a:off x="16954500" y="9718700"/>
          <a:ext cx="759460" cy="2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150825</xdr:rowOff>
    </xdr:from>
    <xdr:to>
      <xdr:col>98</xdr:col>
      <xdr:colOff>38100</xdr:colOff>
      <xdr:row>59</xdr:row>
      <xdr:rowOff>80975</xdr:rowOff>
    </xdr:to>
    <xdr:sp textlink="">
      <xdr:nvSpPr>
        <xdr:cNvPr id="617" name="楕円 616">
          <a:extLst>
            <a:ext uri="{FF2B5EF4-FFF2-40B4-BE49-F238E27FC236}">
              <a16:creationId xmlns:a16="http://schemas.microsoft.com/office/drawing/2014/main" id="{51900199-A52B-42B3-8E51-006354DE0F24}"/>
            </a:ext>
          </a:extLst>
        </xdr:cNvPr>
        <xdr:cNvSpPr/>
      </xdr:nvSpPr>
      <xdr:spPr>
        <a:xfrm>
          <a:off x="16139160" y="97266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3658</xdr:rowOff>
    </xdr:from>
    <xdr:to>
      <xdr:col>102</xdr:col>
      <xdr:colOff>114300</xdr:colOff>
      <xdr:row>59</xdr:row>
      <xdr:rowOff>30175</xdr:rowOff>
    </xdr:to>
    <xdr:cxnSp macro="">
      <xdr:nvCxnSpPr>
        <xdr:cNvPr id="618" name="直線コネクタ 617">
          <a:extLst>
            <a:ext uri="{FF2B5EF4-FFF2-40B4-BE49-F238E27FC236}">
              <a16:creationId xmlns:a16="http://schemas.microsoft.com/office/drawing/2014/main" id="{F80D9263-EE1E-4CDB-A0CE-A0B2E2F6D366}"/>
            </a:ext>
          </a:extLst>
        </xdr:cNvPr>
        <xdr:cNvCxnSpPr/>
      </xdr:nvCxnSpPr>
      <xdr:spPr>
        <a:xfrm flipV="1">
          <a:off x="16182340" y="9744558"/>
          <a:ext cx="772160" cy="2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textlink="">
      <xdr:nvSpPr>
        <xdr:cNvPr id="619" name="n_1aveValue【学校施設】&#10;一人当たり面積">
          <a:extLst>
            <a:ext uri="{FF2B5EF4-FFF2-40B4-BE49-F238E27FC236}">
              <a16:creationId xmlns:a16="http://schemas.microsoft.com/office/drawing/2014/main" id="{97DB58F9-DF65-4FA2-A699-91B44D9188E5}"/>
            </a:ext>
          </a:extLst>
        </xdr:cNvPr>
        <xdr:cNvSpPr txBox="1"/>
      </xdr:nvSpPr>
      <xdr:spPr>
        <a:xfrm>
          <a:off x="18280457" y="1015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textlink="">
      <xdr:nvSpPr>
        <xdr:cNvPr id="620" name="n_2aveValue【学校施設】&#10;一人当たり面積">
          <a:extLst>
            <a:ext uri="{FF2B5EF4-FFF2-40B4-BE49-F238E27FC236}">
              <a16:creationId xmlns:a16="http://schemas.microsoft.com/office/drawing/2014/main" id="{1CA495BE-661C-4BAB-8B6D-E08FE8ECE143}"/>
            </a:ext>
          </a:extLst>
        </xdr:cNvPr>
        <xdr:cNvSpPr txBox="1"/>
      </xdr:nvSpPr>
      <xdr:spPr>
        <a:xfrm>
          <a:off x="17505757" y="10152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textlink="">
      <xdr:nvSpPr>
        <xdr:cNvPr id="621" name="n_3aveValue【学校施設】&#10;一人当たり面積">
          <a:extLst>
            <a:ext uri="{FF2B5EF4-FFF2-40B4-BE49-F238E27FC236}">
              <a16:creationId xmlns:a16="http://schemas.microsoft.com/office/drawing/2014/main" id="{1B277B46-7C09-498E-B51C-91384FF38A17}"/>
            </a:ext>
          </a:extLst>
        </xdr:cNvPr>
        <xdr:cNvSpPr txBox="1"/>
      </xdr:nvSpPr>
      <xdr:spPr>
        <a:xfrm>
          <a:off x="16746297" y="1015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textlink="">
      <xdr:nvSpPr>
        <xdr:cNvPr id="622" name="n_4aveValue【学校施設】&#10;一人当たり面積">
          <a:extLst>
            <a:ext uri="{FF2B5EF4-FFF2-40B4-BE49-F238E27FC236}">
              <a16:creationId xmlns:a16="http://schemas.microsoft.com/office/drawing/2014/main" id="{17078655-4FBB-4FC2-8B40-CBF1831BA51B}"/>
            </a:ext>
          </a:extLst>
        </xdr:cNvPr>
        <xdr:cNvSpPr txBox="1"/>
      </xdr:nvSpPr>
      <xdr:spPr>
        <a:xfrm>
          <a:off x="15985567" y="1018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130421</xdr:rowOff>
    </xdr:from>
    <xdr:ext cx="469744" cy="259045"/>
    <xdr:sp textlink="">
      <xdr:nvSpPr>
        <xdr:cNvPr id="623" name="n_1mainValue【学校施設】&#10;一人当たり面積">
          <a:extLst>
            <a:ext uri="{FF2B5EF4-FFF2-40B4-BE49-F238E27FC236}">
              <a16:creationId xmlns:a16="http://schemas.microsoft.com/office/drawing/2014/main" id="{83906AC7-9B68-4775-A835-ADC6654FDE67}"/>
            </a:ext>
          </a:extLst>
        </xdr:cNvPr>
        <xdr:cNvSpPr txBox="1"/>
      </xdr:nvSpPr>
      <xdr:spPr>
        <a:xfrm>
          <a:off x="18280457" y="953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36237</xdr:rowOff>
    </xdr:from>
    <xdr:ext cx="469744" cy="259045"/>
    <xdr:sp textlink="">
      <xdr:nvSpPr>
        <xdr:cNvPr id="624" name="n_2mainValue【学校施設】&#10;一人当たり面積">
          <a:extLst>
            <a:ext uri="{FF2B5EF4-FFF2-40B4-BE49-F238E27FC236}">
              <a16:creationId xmlns:a16="http://schemas.microsoft.com/office/drawing/2014/main" id="{21F2C913-B81E-4D29-9527-94202AA093A3}"/>
            </a:ext>
          </a:extLst>
        </xdr:cNvPr>
        <xdr:cNvSpPr txBox="1"/>
      </xdr:nvSpPr>
      <xdr:spPr>
        <a:xfrm>
          <a:off x="17505757" y="9446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70985</xdr:rowOff>
    </xdr:from>
    <xdr:ext cx="469744" cy="259045"/>
    <xdr:sp textlink="">
      <xdr:nvSpPr>
        <xdr:cNvPr id="625" name="n_3mainValue【学校施設】&#10;一人当たり面積">
          <a:extLst>
            <a:ext uri="{FF2B5EF4-FFF2-40B4-BE49-F238E27FC236}">
              <a16:creationId xmlns:a16="http://schemas.microsoft.com/office/drawing/2014/main" id="{161B5B9A-3F46-4E44-9195-4CA4E8BDF899}"/>
            </a:ext>
          </a:extLst>
        </xdr:cNvPr>
        <xdr:cNvSpPr txBox="1"/>
      </xdr:nvSpPr>
      <xdr:spPr>
        <a:xfrm>
          <a:off x="16746297" y="948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97502</xdr:rowOff>
    </xdr:from>
    <xdr:ext cx="469744" cy="259045"/>
    <xdr:sp textlink="">
      <xdr:nvSpPr>
        <xdr:cNvPr id="626" name="n_4mainValue【学校施設】&#10;一人当たり面積">
          <a:extLst>
            <a:ext uri="{FF2B5EF4-FFF2-40B4-BE49-F238E27FC236}">
              <a16:creationId xmlns:a16="http://schemas.microsoft.com/office/drawing/2014/main" id="{25AF8964-8631-437D-8002-F84189B9A82B}"/>
            </a:ext>
          </a:extLst>
        </xdr:cNvPr>
        <xdr:cNvSpPr txBox="1"/>
      </xdr:nvSpPr>
      <xdr:spPr>
        <a:xfrm>
          <a:off x="15985567" y="9510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7" name="正方形/長方形 626">
          <a:extLst>
            <a:ext uri="{FF2B5EF4-FFF2-40B4-BE49-F238E27FC236}">
              <a16:creationId xmlns:a16="http://schemas.microsoft.com/office/drawing/2014/main" id="{D286CDF1-6D57-4619-A91E-B3772F7BCB95}"/>
            </a:ext>
          </a:extLst>
        </xdr:cNvPr>
        <xdr:cNvSpPr/>
      </xdr:nvSpPr>
      <xdr:spPr>
        <a:xfrm>
          <a:off x="1079754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8" name="正方形/長方形 627">
          <a:extLst>
            <a:ext uri="{FF2B5EF4-FFF2-40B4-BE49-F238E27FC236}">
              <a16:creationId xmlns:a16="http://schemas.microsoft.com/office/drawing/2014/main" id="{C1B414AA-132B-499B-9998-4F2E63E749EA}"/>
            </a:ext>
          </a:extLst>
        </xdr:cNvPr>
        <xdr:cNvSpPr/>
      </xdr:nvSpPr>
      <xdr:spPr>
        <a:xfrm>
          <a:off x="10896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9" name="正方形/長方形 628">
          <a:extLst>
            <a:ext uri="{FF2B5EF4-FFF2-40B4-BE49-F238E27FC236}">
              <a16:creationId xmlns:a16="http://schemas.microsoft.com/office/drawing/2014/main" id="{67704387-3ADC-4242-8E91-25BF2816C880}"/>
            </a:ext>
          </a:extLst>
        </xdr:cNvPr>
        <xdr:cNvSpPr/>
      </xdr:nvSpPr>
      <xdr:spPr>
        <a:xfrm>
          <a:off x="10896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30" name="正方形/長方形 629">
          <a:extLst>
            <a:ext uri="{FF2B5EF4-FFF2-40B4-BE49-F238E27FC236}">
              <a16:creationId xmlns:a16="http://schemas.microsoft.com/office/drawing/2014/main" id="{520B265F-FCFE-462A-8B59-2A313D495AB6}"/>
            </a:ext>
          </a:extLst>
        </xdr:cNvPr>
        <xdr:cNvSpPr/>
      </xdr:nvSpPr>
      <xdr:spPr>
        <a:xfrm>
          <a:off x="117881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31" name="正方形/長方形 630">
          <a:extLst>
            <a:ext uri="{FF2B5EF4-FFF2-40B4-BE49-F238E27FC236}">
              <a16:creationId xmlns:a16="http://schemas.microsoft.com/office/drawing/2014/main" id="{73785C9E-6C11-40D4-828A-FF54D160482E}"/>
            </a:ext>
          </a:extLst>
        </xdr:cNvPr>
        <xdr:cNvSpPr/>
      </xdr:nvSpPr>
      <xdr:spPr>
        <a:xfrm>
          <a:off x="117881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32" name="正方形/長方形 631">
          <a:extLst>
            <a:ext uri="{FF2B5EF4-FFF2-40B4-BE49-F238E27FC236}">
              <a16:creationId xmlns:a16="http://schemas.microsoft.com/office/drawing/2014/main" id="{CAE1F061-C639-4693-BAB3-64CE3A0BAC94}"/>
            </a:ext>
          </a:extLst>
        </xdr:cNvPr>
        <xdr:cNvSpPr/>
      </xdr:nvSpPr>
      <xdr:spPr>
        <a:xfrm>
          <a:off x="127787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33" name="正方形/長方形 632">
          <a:extLst>
            <a:ext uri="{FF2B5EF4-FFF2-40B4-BE49-F238E27FC236}">
              <a16:creationId xmlns:a16="http://schemas.microsoft.com/office/drawing/2014/main" id="{69E068CE-ECD5-49D2-A77A-FC3CD73F80CD}"/>
            </a:ext>
          </a:extLst>
        </xdr:cNvPr>
        <xdr:cNvSpPr/>
      </xdr:nvSpPr>
      <xdr:spPr>
        <a:xfrm>
          <a:off x="127787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34" name="正方形/長方形 633">
          <a:extLst>
            <a:ext uri="{FF2B5EF4-FFF2-40B4-BE49-F238E27FC236}">
              <a16:creationId xmlns:a16="http://schemas.microsoft.com/office/drawing/2014/main" id="{8D495D04-387E-4B58-B961-080BB426A3C9}"/>
            </a:ext>
          </a:extLst>
        </xdr:cNvPr>
        <xdr:cNvSpPr/>
      </xdr:nvSpPr>
      <xdr:spPr>
        <a:xfrm>
          <a:off x="1079754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35" name="テキスト ボックス 634">
          <a:extLst>
            <a:ext uri="{FF2B5EF4-FFF2-40B4-BE49-F238E27FC236}">
              <a16:creationId xmlns:a16="http://schemas.microsoft.com/office/drawing/2014/main" id="{16A00006-0313-4E8C-A801-6B8E82B31D75}"/>
            </a:ext>
          </a:extLst>
        </xdr:cNvPr>
        <xdr:cNvSpPr txBox="1"/>
      </xdr:nvSpPr>
      <xdr:spPr>
        <a:xfrm>
          <a:off x="1075944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C60A1BF0-FCE5-44BC-9F62-7CF589642B52}"/>
            </a:ext>
          </a:extLst>
        </xdr:cNvPr>
        <xdr:cNvCxnSpPr/>
      </xdr:nvCxnSpPr>
      <xdr:spPr>
        <a:xfrm>
          <a:off x="10797540" y="146812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7" name="テキスト ボックス 636">
          <a:extLst>
            <a:ext uri="{FF2B5EF4-FFF2-40B4-BE49-F238E27FC236}">
              <a16:creationId xmlns:a16="http://schemas.microsoft.com/office/drawing/2014/main" id="{F13EA364-EB58-40F8-A892-A368BF08071A}"/>
            </a:ext>
          </a:extLst>
        </xdr:cNvPr>
        <xdr:cNvSpPr txBox="1"/>
      </xdr:nvSpPr>
      <xdr:spPr>
        <a:xfrm>
          <a:off x="1040148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E25FD7A5-A036-4586-A3B7-8F5AAD97B666}"/>
            </a:ext>
          </a:extLst>
        </xdr:cNvPr>
        <xdr:cNvCxnSpPr/>
      </xdr:nvCxnSpPr>
      <xdr:spPr>
        <a:xfrm>
          <a:off x="10797540" y="14364789"/>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textlink="">
      <xdr:nvSpPr>
        <xdr:cNvPr id="639" name="テキスト ボックス 638">
          <a:extLst>
            <a:ext uri="{FF2B5EF4-FFF2-40B4-BE49-F238E27FC236}">
              <a16:creationId xmlns:a16="http://schemas.microsoft.com/office/drawing/2014/main" id="{4FB98504-6974-4E43-A1D5-C21A9C11F686}"/>
            </a:ext>
          </a:extLst>
        </xdr:cNvPr>
        <xdr:cNvSpPr txBox="1"/>
      </xdr:nvSpPr>
      <xdr:spPr>
        <a:xfrm>
          <a:off x="10401481" y="142276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B876AB07-C9C3-463C-8F9B-07DED0E3D079}"/>
            </a:ext>
          </a:extLst>
        </xdr:cNvPr>
        <xdr:cNvCxnSpPr/>
      </xdr:nvCxnSpPr>
      <xdr:spPr>
        <a:xfrm>
          <a:off x="10797540" y="1404456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textlink="">
      <xdr:nvSpPr>
        <xdr:cNvPr id="641" name="テキスト ボックス 640">
          <a:extLst>
            <a:ext uri="{FF2B5EF4-FFF2-40B4-BE49-F238E27FC236}">
              <a16:creationId xmlns:a16="http://schemas.microsoft.com/office/drawing/2014/main" id="{81CB7D9D-5D9A-4205-B611-B78A062E8F0D}"/>
            </a:ext>
          </a:extLst>
        </xdr:cNvPr>
        <xdr:cNvSpPr txBox="1"/>
      </xdr:nvSpPr>
      <xdr:spPr>
        <a:xfrm>
          <a:off x="10442741" y="139099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6FA8A85E-A4B0-4932-A141-BDDA0EA30F27}"/>
            </a:ext>
          </a:extLst>
        </xdr:cNvPr>
        <xdr:cNvCxnSpPr/>
      </xdr:nvCxnSpPr>
      <xdr:spPr>
        <a:xfrm>
          <a:off x="10797540" y="13734506"/>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textlink="">
      <xdr:nvSpPr>
        <xdr:cNvPr id="643" name="テキスト ボックス 642">
          <a:extLst>
            <a:ext uri="{FF2B5EF4-FFF2-40B4-BE49-F238E27FC236}">
              <a16:creationId xmlns:a16="http://schemas.microsoft.com/office/drawing/2014/main" id="{D8FFAA03-31E4-416E-9FB9-62EED4A94CD8}"/>
            </a:ext>
          </a:extLst>
        </xdr:cNvPr>
        <xdr:cNvSpPr txBox="1"/>
      </xdr:nvSpPr>
      <xdr:spPr>
        <a:xfrm>
          <a:off x="10442741" y="135999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702D3ECF-6653-4848-92E0-9B129327E3BE}"/>
            </a:ext>
          </a:extLst>
        </xdr:cNvPr>
        <xdr:cNvCxnSpPr/>
      </xdr:nvCxnSpPr>
      <xdr:spPr>
        <a:xfrm>
          <a:off x="10797540" y="1341809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textlink="">
      <xdr:nvSpPr>
        <xdr:cNvPr id="645" name="テキスト ボックス 644">
          <a:extLst>
            <a:ext uri="{FF2B5EF4-FFF2-40B4-BE49-F238E27FC236}">
              <a16:creationId xmlns:a16="http://schemas.microsoft.com/office/drawing/2014/main" id="{EB3B9EDD-089F-4B5F-BC70-5C4A9CE27B28}"/>
            </a:ext>
          </a:extLst>
        </xdr:cNvPr>
        <xdr:cNvSpPr txBox="1"/>
      </xdr:nvSpPr>
      <xdr:spPr>
        <a:xfrm>
          <a:off x="1044274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329A0FDA-EE66-4A9E-AA3A-3694811B4DEA}"/>
            </a:ext>
          </a:extLst>
        </xdr:cNvPr>
        <xdr:cNvCxnSpPr/>
      </xdr:nvCxnSpPr>
      <xdr:spPr>
        <a:xfrm>
          <a:off x="10797540" y="1310803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textlink="">
      <xdr:nvSpPr>
        <xdr:cNvPr id="647" name="テキスト ボックス 646">
          <a:extLst>
            <a:ext uri="{FF2B5EF4-FFF2-40B4-BE49-F238E27FC236}">
              <a16:creationId xmlns:a16="http://schemas.microsoft.com/office/drawing/2014/main" id="{13EE1F9B-0985-43BF-AC17-25EB81617BA3}"/>
            </a:ext>
          </a:extLst>
        </xdr:cNvPr>
        <xdr:cNvSpPr txBox="1"/>
      </xdr:nvSpPr>
      <xdr:spPr>
        <a:xfrm>
          <a:off x="10442741" y="129670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5E4998D2-614A-4972-AF57-1EC1D8ADA684}"/>
            </a:ext>
          </a:extLst>
        </xdr:cNvPr>
        <xdr:cNvCxnSpPr/>
      </xdr:nvCxnSpPr>
      <xdr:spPr>
        <a:xfrm>
          <a:off x="10797540" y="12791621"/>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textlink="">
      <xdr:nvSpPr>
        <xdr:cNvPr id="649" name="テキスト ボックス 648">
          <a:extLst>
            <a:ext uri="{FF2B5EF4-FFF2-40B4-BE49-F238E27FC236}">
              <a16:creationId xmlns:a16="http://schemas.microsoft.com/office/drawing/2014/main" id="{BEA83D90-AAA0-4DC5-A180-4C58F14D6DE7}"/>
            </a:ext>
          </a:extLst>
        </xdr:cNvPr>
        <xdr:cNvSpPr txBox="1"/>
      </xdr:nvSpPr>
      <xdr:spPr>
        <a:xfrm>
          <a:off x="10508131" y="126570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D60F1812-5124-4D04-9DCD-92C90C7FB551}"/>
            </a:ext>
          </a:extLst>
        </xdr:cNvPr>
        <xdr:cNvCxnSpPr/>
      </xdr:nvCxnSpPr>
      <xdr:spPr>
        <a:xfrm>
          <a:off x="10797540" y="12480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651" name="【児童館】&#10;有形固定資産減価償却率グラフ枠">
          <a:extLst>
            <a:ext uri="{FF2B5EF4-FFF2-40B4-BE49-F238E27FC236}">
              <a16:creationId xmlns:a16="http://schemas.microsoft.com/office/drawing/2014/main" id="{3CC9FB1B-7049-4B8A-B441-FFAB0FA348F5}"/>
            </a:ext>
          </a:extLst>
        </xdr:cNvPr>
        <xdr:cNvSpPr/>
      </xdr:nvSpPr>
      <xdr:spPr>
        <a:xfrm>
          <a:off x="1079754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6431B915-0D2E-4621-BD67-76C916B5D115}"/>
            </a:ext>
          </a:extLst>
        </xdr:cNvPr>
        <xdr:cNvCxnSpPr/>
      </xdr:nvCxnSpPr>
      <xdr:spPr>
        <a:xfrm flipV="1">
          <a:off x="14157324" y="12873628"/>
          <a:ext cx="0" cy="1491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textlink="">
      <xdr:nvSpPr>
        <xdr:cNvPr id="653" name="【児童館】&#10;有形固定資産減価償却率最小値テキスト">
          <a:extLst>
            <a:ext uri="{FF2B5EF4-FFF2-40B4-BE49-F238E27FC236}">
              <a16:creationId xmlns:a16="http://schemas.microsoft.com/office/drawing/2014/main" id="{27354867-EC28-4D95-B1FF-0ECD8C26A919}"/>
            </a:ext>
          </a:extLst>
        </xdr:cNvPr>
        <xdr:cNvSpPr txBox="1"/>
      </xdr:nvSpPr>
      <xdr:spPr>
        <a:xfrm>
          <a:off x="1419606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E8970430-E3A4-4725-9EE0-5D3125B08771}"/>
            </a:ext>
          </a:extLst>
        </xdr:cNvPr>
        <xdr:cNvCxnSpPr/>
      </xdr:nvCxnSpPr>
      <xdr:spPr>
        <a:xfrm>
          <a:off x="14071600" y="143647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textlink="">
      <xdr:nvSpPr>
        <xdr:cNvPr id="655" name="【児童館】&#10;有形固定資産減価償却率最大値テキスト">
          <a:extLst>
            <a:ext uri="{FF2B5EF4-FFF2-40B4-BE49-F238E27FC236}">
              <a16:creationId xmlns:a16="http://schemas.microsoft.com/office/drawing/2014/main" id="{339A3AD3-56DA-4422-8336-CFDB655ED6C9}"/>
            </a:ext>
          </a:extLst>
        </xdr:cNvPr>
        <xdr:cNvSpPr txBox="1"/>
      </xdr:nvSpPr>
      <xdr:spPr>
        <a:xfrm>
          <a:off x="14196060" y="126577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CD2C9569-DDB5-416A-B5AB-CF93A85E256A}"/>
            </a:ext>
          </a:extLst>
        </xdr:cNvPr>
        <xdr:cNvCxnSpPr/>
      </xdr:nvCxnSpPr>
      <xdr:spPr>
        <a:xfrm>
          <a:off x="14071600" y="12873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textlink="">
      <xdr:nvSpPr>
        <xdr:cNvPr id="657" name="【児童館】&#10;有形固定資産減価償却率平均値テキスト">
          <a:extLst>
            <a:ext uri="{FF2B5EF4-FFF2-40B4-BE49-F238E27FC236}">
              <a16:creationId xmlns:a16="http://schemas.microsoft.com/office/drawing/2014/main" id="{E204E06C-0A9F-4BD1-9FF8-7DD5670311A2}"/>
            </a:ext>
          </a:extLst>
        </xdr:cNvPr>
        <xdr:cNvSpPr txBox="1"/>
      </xdr:nvSpPr>
      <xdr:spPr>
        <a:xfrm>
          <a:off x="14196060" y="13465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textlink="">
      <xdr:nvSpPr>
        <xdr:cNvPr id="658" name="フローチャート: 判断 657">
          <a:extLst>
            <a:ext uri="{FF2B5EF4-FFF2-40B4-BE49-F238E27FC236}">
              <a16:creationId xmlns:a16="http://schemas.microsoft.com/office/drawing/2014/main" id="{ED9B6E67-7606-4F4C-A577-FB727D783615}"/>
            </a:ext>
          </a:extLst>
        </xdr:cNvPr>
        <xdr:cNvSpPr/>
      </xdr:nvSpPr>
      <xdr:spPr>
        <a:xfrm>
          <a:off x="14109700" y="13611678"/>
          <a:ext cx="914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textlink="">
      <xdr:nvSpPr>
        <xdr:cNvPr id="659" name="フローチャート: 判断 658">
          <a:extLst>
            <a:ext uri="{FF2B5EF4-FFF2-40B4-BE49-F238E27FC236}">
              <a16:creationId xmlns:a16="http://schemas.microsoft.com/office/drawing/2014/main" id="{F8EC9ED3-F892-438F-8BE6-ECCB9DE523FD}"/>
            </a:ext>
          </a:extLst>
        </xdr:cNvPr>
        <xdr:cNvSpPr/>
      </xdr:nvSpPr>
      <xdr:spPr>
        <a:xfrm>
          <a:off x="13373100" y="13615307"/>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textlink="">
      <xdr:nvSpPr>
        <xdr:cNvPr id="660" name="フローチャート: 判断 659">
          <a:extLst>
            <a:ext uri="{FF2B5EF4-FFF2-40B4-BE49-F238E27FC236}">
              <a16:creationId xmlns:a16="http://schemas.microsoft.com/office/drawing/2014/main" id="{76BD0C43-DE1C-40C3-96FF-0431F32F9F85}"/>
            </a:ext>
          </a:extLst>
        </xdr:cNvPr>
        <xdr:cNvSpPr/>
      </xdr:nvSpPr>
      <xdr:spPr>
        <a:xfrm>
          <a:off x="12613640" y="13583012"/>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textlink="">
      <xdr:nvSpPr>
        <xdr:cNvPr id="661" name="フローチャート: 判断 660">
          <a:extLst>
            <a:ext uri="{FF2B5EF4-FFF2-40B4-BE49-F238E27FC236}">
              <a16:creationId xmlns:a16="http://schemas.microsoft.com/office/drawing/2014/main" id="{A419C7C9-429A-40AE-ACB2-41CA133801A0}"/>
            </a:ext>
          </a:extLst>
        </xdr:cNvPr>
        <xdr:cNvSpPr/>
      </xdr:nvSpPr>
      <xdr:spPr>
        <a:xfrm>
          <a:off x="11846560" y="13543824"/>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textlink="">
      <xdr:nvSpPr>
        <xdr:cNvPr id="662" name="フローチャート: 判断 661">
          <a:extLst>
            <a:ext uri="{FF2B5EF4-FFF2-40B4-BE49-F238E27FC236}">
              <a16:creationId xmlns:a16="http://schemas.microsoft.com/office/drawing/2014/main" id="{F0FB1FC3-6151-4FC2-8A0C-A12D193807F1}"/>
            </a:ext>
          </a:extLst>
        </xdr:cNvPr>
        <xdr:cNvSpPr/>
      </xdr:nvSpPr>
      <xdr:spPr>
        <a:xfrm>
          <a:off x="11061700" y="13526951"/>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63" name="テキスト ボックス 662">
          <a:extLst>
            <a:ext uri="{FF2B5EF4-FFF2-40B4-BE49-F238E27FC236}">
              <a16:creationId xmlns:a16="http://schemas.microsoft.com/office/drawing/2014/main" id="{7AF32A29-A62D-415C-AE2A-1B3D544C3E31}"/>
            </a:ext>
          </a:extLst>
        </xdr:cNvPr>
        <xdr:cNvSpPr txBox="1"/>
      </xdr:nvSpPr>
      <xdr:spPr>
        <a:xfrm>
          <a:off x="13992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64" name="テキスト ボックス 663">
          <a:extLst>
            <a:ext uri="{FF2B5EF4-FFF2-40B4-BE49-F238E27FC236}">
              <a16:creationId xmlns:a16="http://schemas.microsoft.com/office/drawing/2014/main" id="{9F46940A-67A4-4C02-8214-4D28BF061EAA}"/>
            </a:ext>
          </a:extLst>
        </xdr:cNvPr>
        <xdr:cNvSpPr txBox="1"/>
      </xdr:nvSpPr>
      <xdr:spPr>
        <a:xfrm>
          <a:off x="13256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65" name="テキスト ボックス 664">
          <a:extLst>
            <a:ext uri="{FF2B5EF4-FFF2-40B4-BE49-F238E27FC236}">
              <a16:creationId xmlns:a16="http://schemas.microsoft.com/office/drawing/2014/main" id="{4C1D5F3E-129B-4C5E-9B9F-5EED1389F248}"/>
            </a:ext>
          </a:extLst>
        </xdr:cNvPr>
        <xdr:cNvSpPr txBox="1"/>
      </xdr:nvSpPr>
      <xdr:spPr>
        <a:xfrm>
          <a:off x="1249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66" name="テキスト ボックス 665">
          <a:extLst>
            <a:ext uri="{FF2B5EF4-FFF2-40B4-BE49-F238E27FC236}">
              <a16:creationId xmlns:a16="http://schemas.microsoft.com/office/drawing/2014/main" id="{509A3077-3A28-4F78-9035-BF563EA0FF62}"/>
            </a:ext>
          </a:extLst>
        </xdr:cNvPr>
        <xdr:cNvSpPr txBox="1"/>
      </xdr:nvSpPr>
      <xdr:spPr>
        <a:xfrm>
          <a:off x="11724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67" name="テキスト ボックス 666">
          <a:extLst>
            <a:ext uri="{FF2B5EF4-FFF2-40B4-BE49-F238E27FC236}">
              <a16:creationId xmlns:a16="http://schemas.microsoft.com/office/drawing/2014/main" id="{FFAC354D-6224-4679-8C55-333FE85AC2BE}"/>
            </a:ext>
          </a:extLst>
        </xdr:cNvPr>
        <xdr:cNvSpPr txBox="1"/>
      </xdr:nvSpPr>
      <xdr:spPr>
        <a:xfrm>
          <a:off x="10944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126093</xdr:rowOff>
    </xdr:from>
    <xdr:to>
      <xdr:col>85</xdr:col>
      <xdr:colOff>177800</xdr:colOff>
      <xdr:row>83</xdr:row>
      <xdr:rowOff>56243</xdr:rowOff>
    </xdr:to>
    <xdr:sp textlink="">
      <xdr:nvSpPr>
        <xdr:cNvPr id="668" name="楕円 667">
          <a:extLst>
            <a:ext uri="{FF2B5EF4-FFF2-40B4-BE49-F238E27FC236}">
              <a16:creationId xmlns:a16="http://schemas.microsoft.com/office/drawing/2014/main" id="{9ECBD3B2-4EF2-429F-988C-E74AE7D37C9E}"/>
            </a:ext>
          </a:extLst>
        </xdr:cNvPr>
        <xdr:cNvSpPr/>
      </xdr:nvSpPr>
      <xdr:spPr>
        <a:xfrm>
          <a:off x="14109700" y="13661753"/>
          <a:ext cx="914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104520</xdr:rowOff>
    </xdr:from>
    <xdr:ext cx="405111" cy="259045"/>
    <xdr:sp textlink="">
      <xdr:nvSpPr>
        <xdr:cNvPr id="669" name="【児童館】&#10;有形固定資産減価償却率該当値テキスト">
          <a:extLst>
            <a:ext uri="{FF2B5EF4-FFF2-40B4-BE49-F238E27FC236}">
              <a16:creationId xmlns:a16="http://schemas.microsoft.com/office/drawing/2014/main" id="{F42C402B-4892-413A-950B-1C2985EB64A3}"/>
            </a:ext>
          </a:extLst>
        </xdr:cNvPr>
        <xdr:cNvSpPr txBox="1"/>
      </xdr:nvSpPr>
      <xdr:spPr>
        <a:xfrm>
          <a:off x="14196060" y="1364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88537</xdr:rowOff>
    </xdr:from>
    <xdr:to>
      <xdr:col>81</xdr:col>
      <xdr:colOff>101600</xdr:colOff>
      <xdr:row>83</xdr:row>
      <xdr:rowOff>18687</xdr:rowOff>
    </xdr:to>
    <xdr:sp textlink="">
      <xdr:nvSpPr>
        <xdr:cNvPr id="670" name="楕円 669">
          <a:extLst>
            <a:ext uri="{FF2B5EF4-FFF2-40B4-BE49-F238E27FC236}">
              <a16:creationId xmlns:a16="http://schemas.microsoft.com/office/drawing/2014/main" id="{2AE8EF6B-809A-4295-9C51-9106C547C71D}"/>
            </a:ext>
          </a:extLst>
        </xdr:cNvPr>
        <xdr:cNvSpPr/>
      </xdr:nvSpPr>
      <xdr:spPr>
        <a:xfrm>
          <a:off x="13373100" y="13624197"/>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139337</xdr:rowOff>
    </xdr:from>
    <xdr:to>
      <xdr:col>85</xdr:col>
      <xdr:colOff>127000</xdr:colOff>
      <xdr:row>83</xdr:row>
      <xdr:rowOff>5443</xdr:rowOff>
    </xdr:to>
    <xdr:cxnSp macro="">
      <xdr:nvCxnSpPr>
        <xdr:cNvPr id="671" name="直線コネクタ 670">
          <a:extLst>
            <a:ext uri="{FF2B5EF4-FFF2-40B4-BE49-F238E27FC236}">
              <a16:creationId xmlns:a16="http://schemas.microsoft.com/office/drawing/2014/main" id="{7CDEE5AF-A8D1-49A5-819F-9E77AFA79713}"/>
            </a:ext>
          </a:extLst>
        </xdr:cNvPr>
        <xdr:cNvCxnSpPr/>
      </xdr:nvCxnSpPr>
      <xdr:spPr>
        <a:xfrm>
          <a:off x="13421360" y="13680077"/>
          <a:ext cx="736600" cy="2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50981</xdr:rowOff>
    </xdr:from>
    <xdr:to>
      <xdr:col>76</xdr:col>
      <xdr:colOff>165100</xdr:colOff>
      <xdr:row>82</xdr:row>
      <xdr:rowOff>152581</xdr:rowOff>
    </xdr:to>
    <xdr:sp textlink="">
      <xdr:nvSpPr>
        <xdr:cNvPr id="672" name="楕円 671">
          <a:extLst>
            <a:ext uri="{FF2B5EF4-FFF2-40B4-BE49-F238E27FC236}">
              <a16:creationId xmlns:a16="http://schemas.microsoft.com/office/drawing/2014/main" id="{F2C81A7B-36FA-4221-9119-BC5476DD518A}"/>
            </a:ext>
          </a:extLst>
        </xdr:cNvPr>
        <xdr:cNvSpPr/>
      </xdr:nvSpPr>
      <xdr:spPr>
        <a:xfrm>
          <a:off x="12613640" y="13586641"/>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101781</xdr:rowOff>
    </xdr:from>
    <xdr:to>
      <xdr:col>81</xdr:col>
      <xdr:colOff>50800</xdr:colOff>
      <xdr:row>82</xdr:row>
      <xdr:rowOff>139337</xdr:rowOff>
    </xdr:to>
    <xdr:cxnSp macro="">
      <xdr:nvCxnSpPr>
        <xdr:cNvPr id="673" name="直線コネクタ 672">
          <a:extLst>
            <a:ext uri="{FF2B5EF4-FFF2-40B4-BE49-F238E27FC236}">
              <a16:creationId xmlns:a16="http://schemas.microsoft.com/office/drawing/2014/main" id="{E82263CE-31D0-47F9-A9C1-478C4FBDCA82}"/>
            </a:ext>
          </a:extLst>
        </xdr:cNvPr>
        <xdr:cNvCxnSpPr/>
      </xdr:nvCxnSpPr>
      <xdr:spPr>
        <a:xfrm>
          <a:off x="12661900" y="13642521"/>
          <a:ext cx="7594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148952</xdr:rowOff>
    </xdr:from>
    <xdr:to>
      <xdr:col>72</xdr:col>
      <xdr:colOff>38100</xdr:colOff>
      <xdr:row>82</xdr:row>
      <xdr:rowOff>79102</xdr:rowOff>
    </xdr:to>
    <xdr:sp textlink="">
      <xdr:nvSpPr>
        <xdr:cNvPr id="674" name="楕円 673">
          <a:extLst>
            <a:ext uri="{FF2B5EF4-FFF2-40B4-BE49-F238E27FC236}">
              <a16:creationId xmlns:a16="http://schemas.microsoft.com/office/drawing/2014/main" id="{DD044697-7FB2-4EAA-9065-456048A8FB06}"/>
            </a:ext>
          </a:extLst>
        </xdr:cNvPr>
        <xdr:cNvSpPr/>
      </xdr:nvSpPr>
      <xdr:spPr>
        <a:xfrm>
          <a:off x="11846560" y="13522052"/>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28302</xdr:rowOff>
    </xdr:from>
    <xdr:to>
      <xdr:col>76</xdr:col>
      <xdr:colOff>114300</xdr:colOff>
      <xdr:row>82</xdr:row>
      <xdr:rowOff>101781</xdr:rowOff>
    </xdr:to>
    <xdr:cxnSp macro="">
      <xdr:nvCxnSpPr>
        <xdr:cNvPr id="675" name="直線コネクタ 674">
          <a:extLst>
            <a:ext uri="{FF2B5EF4-FFF2-40B4-BE49-F238E27FC236}">
              <a16:creationId xmlns:a16="http://schemas.microsoft.com/office/drawing/2014/main" id="{3677FF83-17A8-4B30-ACA3-5D652561F68A}"/>
            </a:ext>
          </a:extLst>
        </xdr:cNvPr>
        <xdr:cNvCxnSpPr/>
      </xdr:nvCxnSpPr>
      <xdr:spPr>
        <a:xfrm>
          <a:off x="11889740" y="13567772"/>
          <a:ext cx="772160" cy="7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111398</xdr:rowOff>
    </xdr:from>
    <xdr:to>
      <xdr:col>67</xdr:col>
      <xdr:colOff>101600</xdr:colOff>
      <xdr:row>82</xdr:row>
      <xdr:rowOff>41548</xdr:rowOff>
    </xdr:to>
    <xdr:sp textlink="">
      <xdr:nvSpPr>
        <xdr:cNvPr id="676" name="楕円 675">
          <a:extLst>
            <a:ext uri="{FF2B5EF4-FFF2-40B4-BE49-F238E27FC236}">
              <a16:creationId xmlns:a16="http://schemas.microsoft.com/office/drawing/2014/main" id="{68DB6957-5CD7-4057-A97A-9C438A49C2D2}"/>
            </a:ext>
          </a:extLst>
        </xdr:cNvPr>
        <xdr:cNvSpPr/>
      </xdr:nvSpPr>
      <xdr:spPr>
        <a:xfrm>
          <a:off x="11061700" y="13484498"/>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162198</xdr:rowOff>
    </xdr:from>
    <xdr:to>
      <xdr:col>71</xdr:col>
      <xdr:colOff>177800</xdr:colOff>
      <xdr:row>82</xdr:row>
      <xdr:rowOff>28302</xdr:rowOff>
    </xdr:to>
    <xdr:cxnSp macro="">
      <xdr:nvCxnSpPr>
        <xdr:cNvPr id="677" name="直線コネクタ 676">
          <a:extLst>
            <a:ext uri="{FF2B5EF4-FFF2-40B4-BE49-F238E27FC236}">
              <a16:creationId xmlns:a16="http://schemas.microsoft.com/office/drawing/2014/main" id="{6E42C0E5-9817-4DBF-8BC4-64A78F6B921A}"/>
            </a:ext>
          </a:extLst>
        </xdr:cNvPr>
        <xdr:cNvCxnSpPr/>
      </xdr:nvCxnSpPr>
      <xdr:spPr>
        <a:xfrm>
          <a:off x="11109960" y="13534028"/>
          <a:ext cx="779780" cy="3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textlink="">
      <xdr:nvSpPr>
        <xdr:cNvPr id="678" name="n_1aveValue【児童館】&#10;有形固定資産減価償却率">
          <a:extLst>
            <a:ext uri="{FF2B5EF4-FFF2-40B4-BE49-F238E27FC236}">
              <a16:creationId xmlns:a16="http://schemas.microsoft.com/office/drawing/2014/main" id="{94657D01-401C-4162-B18F-04DB8F30A8A4}"/>
            </a:ext>
          </a:extLst>
        </xdr:cNvPr>
        <xdr:cNvSpPr txBox="1"/>
      </xdr:nvSpPr>
      <xdr:spPr>
        <a:xfrm>
          <a:off x="13236584" y="13399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textlink="">
      <xdr:nvSpPr>
        <xdr:cNvPr id="679" name="n_2aveValue【児童館】&#10;有形固定資産減価償却率">
          <a:extLst>
            <a:ext uri="{FF2B5EF4-FFF2-40B4-BE49-F238E27FC236}">
              <a16:creationId xmlns:a16="http://schemas.microsoft.com/office/drawing/2014/main" id="{37EF573D-D5BD-4481-911B-7FD2B98CCE83}"/>
            </a:ext>
          </a:extLst>
        </xdr:cNvPr>
        <xdr:cNvSpPr txBox="1"/>
      </xdr:nvSpPr>
      <xdr:spPr>
        <a:xfrm>
          <a:off x="12487284" y="1336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textlink="">
      <xdr:nvSpPr>
        <xdr:cNvPr id="680" name="n_3aveValue【児童館】&#10;有形固定資産減価償却率">
          <a:extLst>
            <a:ext uri="{FF2B5EF4-FFF2-40B4-BE49-F238E27FC236}">
              <a16:creationId xmlns:a16="http://schemas.microsoft.com/office/drawing/2014/main" id="{57000599-CDF4-4528-88E0-984F93DFED60}"/>
            </a:ext>
          </a:extLst>
        </xdr:cNvPr>
        <xdr:cNvSpPr txBox="1"/>
      </xdr:nvSpPr>
      <xdr:spPr>
        <a:xfrm>
          <a:off x="11720204" y="13640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textlink="">
      <xdr:nvSpPr>
        <xdr:cNvPr id="681" name="n_4aveValue【児童館】&#10;有形固定資産減価償却率">
          <a:extLst>
            <a:ext uri="{FF2B5EF4-FFF2-40B4-BE49-F238E27FC236}">
              <a16:creationId xmlns:a16="http://schemas.microsoft.com/office/drawing/2014/main" id="{CE509022-5067-4797-995D-4142ABC3AF31}"/>
            </a:ext>
          </a:extLst>
        </xdr:cNvPr>
        <xdr:cNvSpPr txBox="1"/>
      </xdr:nvSpPr>
      <xdr:spPr>
        <a:xfrm>
          <a:off x="10935344" y="13613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9814</xdr:rowOff>
    </xdr:from>
    <xdr:ext cx="405111" cy="259045"/>
    <xdr:sp textlink="">
      <xdr:nvSpPr>
        <xdr:cNvPr id="682" name="n_1mainValue【児童館】&#10;有形固定資産減価償却率">
          <a:extLst>
            <a:ext uri="{FF2B5EF4-FFF2-40B4-BE49-F238E27FC236}">
              <a16:creationId xmlns:a16="http://schemas.microsoft.com/office/drawing/2014/main" id="{CDADB245-9010-456A-B679-F42C020A73B3}"/>
            </a:ext>
          </a:extLst>
        </xdr:cNvPr>
        <xdr:cNvSpPr txBox="1"/>
      </xdr:nvSpPr>
      <xdr:spPr>
        <a:xfrm>
          <a:off x="13236584" y="13711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143708</xdr:rowOff>
    </xdr:from>
    <xdr:ext cx="405111" cy="259045"/>
    <xdr:sp textlink="">
      <xdr:nvSpPr>
        <xdr:cNvPr id="683" name="n_2mainValue【児童館】&#10;有形固定資産減価償却率">
          <a:extLst>
            <a:ext uri="{FF2B5EF4-FFF2-40B4-BE49-F238E27FC236}">
              <a16:creationId xmlns:a16="http://schemas.microsoft.com/office/drawing/2014/main" id="{75A0F486-70BC-44F9-8BE0-FC34FB192E02}"/>
            </a:ext>
          </a:extLst>
        </xdr:cNvPr>
        <xdr:cNvSpPr txBox="1"/>
      </xdr:nvSpPr>
      <xdr:spPr>
        <a:xfrm>
          <a:off x="12487284" y="13683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95629</xdr:rowOff>
    </xdr:from>
    <xdr:ext cx="405111" cy="259045"/>
    <xdr:sp textlink="">
      <xdr:nvSpPr>
        <xdr:cNvPr id="684" name="n_3mainValue【児童館】&#10;有形固定資産減価償却率">
          <a:extLst>
            <a:ext uri="{FF2B5EF4-FFF2-40B4-BE49-F238E27FC236}">
              <a16:creationId xmlns:a16="http://schemas.microsoft.com/office/drawing/2014/main" id="{5503F508-7CDF-4DAB-81ED-89EE971B2379}"/>
            </a:ext>
          </a:extLst>
        </xdr:cNvPr>
        <xdr:cNvSpPr txBox="1"/>
      </xdr:nvSpPr>
      <xdr:spPr>
        <a:xfrm>
          <a:off x="11720204" y="13306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58075</xdr:rowOff>
    </xdr:from>
    <xdr:ext cx="405111" cy="259045"/>
    <xdr:sp textlink="">
      <xdr:nvSpPr>
        <xdr:cNvPr id="685" name="n_4mainValue【児童館】&#10;有形固定資産減価償却率">
          <a:extLst>
            <a:ext uri="{FF2B5EF4-FFF2-40B4-BE49-F238E27FC236}">
              <a16:creationId xmlns:a16="http://schemas.microsoft.com/office/drawing/2014/main" id="{C3A94D6C-F815-45D1-A6D4-2C90E93968FC}"/>
            </a:ext>
          </a:extLst>
        </xdr:cNvPr>
        <xdr:cNvSpPr txBox="1"/>
      </xdr:nvSpPr>
      <xdr:spPr>
        <a:xfrm>
          <a:off x="10935344" y="13268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86" name="正方形/長方形 685">
          <a:extLst>
            <a:ext uri="{FF2B5EF4-FFF2-40B4-BE49-F238E27FC236}">
              <a16:creationId xmlns:a16="http://schemas.microsoft.com/office/drawing/2014/main" id="{CCFE4AE7-1BBB-4D5D-8545-2304F00209E3}"/>
            </a:ext>
          </a:extLst>
        </xdr:cNvPr>
        <xdr:cNvSpPr/>
      </xdr:nvSpPr>
      <xdr:spPr>
        <a:xfrm>
          <a:off x="158496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87" name="正方形/長方形 686">
          <a:extLst>
            <a:ext uri="{FF2B5EF4-FFF2-40B4-BE49-F238E27FC236}">
              <a16:creationId xmlns:a16="http://schemas.microsoft.com/office/drawing/2014/main" id="{5C87C692-6A63-4693-A0F3-ED91F7B1E576}"/>
            </a:ext>
          </a:extLst>
        </xdr:cNvPr>
        <xdr:cNvSpPr/>
      </xdr:nvSpPr>
      <xdr:spPr>
        <a:xfrm>
          <a:off x="15974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8" name="正方形/長方形 687">
          <a:extLst>
            <a:ext uri="{FF2B5EF4-FFF2-40B4-BE49-F238E27FC236}">
              <a16:creationId xmlns:a16="http://schemas.microsoft.com/office/drawing/2014/main" id="{19FB283F-C257-48A2-85FD-99F916A26E51}"/>
            </a:ext>
          </a:extLst>
        </xdr:cNvPr>
        <xdr:cNvSpPr/>
      </xdr:nvSpPr>
      <xdr:spPr>
        <a:xfrm>
          <a:off x="15974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9" name="正方形/長方形 688">
          <a:extLst>
            <a:ext uri="{FF2B5EF4-FFF2-40B4-BE49-F238E27FC236}">
              <a16:creationId xmlns:a16="http://schemas.microsoft.com/office/drawing/2014/main" id="{F1D37C08-5478-4E9F-99E9-E6563DE04958}"/>
            </a:ext>
          </a:extLst>
        </xdr:cNvPr>
        <xdr:cNvSpPr/>
      </xdr:nvSpPr>
      <xdr:spPr>
        <a:xfrm>
          <a:off x="168402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90" name="正方形/長方形 689">
          <a:extLst>
            <a:ext uri="{FF2B5EF4-FFF2-40B4-BE49-F238E27FC236}">
              <a16:creationId xmlns:a16="http://schemas.microsoft.com/office/drawing/2014/main" id="{EFD0B1B5-988F-424D-B1E4-273E0CB77DA9}"/>
            </a:ext>
          </a:extLst>
        </xdr:cNvPr>
        <xdr:cNvSpPr/>
      </xdr:nvSpPr>
      <xdr:spPr>
        <a:xfrm>
          <a:off x="168402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91" name="正方形/長方形 690">
          <a:extLst>
            <a:ext uri="{FF2B5EF4-FFF2-40B4-BE49-F238E27FC236}">
              <a16:creationId xmlns:a16="http://schemas.microsoft.com/office/drawing/2014/main" id="{5B506815-F253-45B1-BA3A-9DDE02484B85}"/>
            </a:ext>
          </a:extLst>
        </xdr:cNvPr>
        <xdr:cNvSpPr/>
      </xdr:nvSpPr>
      <xdr:spPr>
        <a:xfrm>
          <a:off x="178308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92" name="正方形/長方形 691">
          <a:extLst>
            <a:ext uri="{FF2B5EF4-FFF2-40B4-BE49-F238E27FC236}">
              <a16:creationId xmlns:a16="http://schemas.microsoft.com/office/drawing/2014/main" id="{D9D8552D-5EEE-48CF-ADEA-7F2537AF3351}"/>
            </a:ext>
          </a:extLst>
        </xdr:cNvPr>
        <xdr:cNvSpPr/>
      </xdr:nvSpPr>
      <xdr:spPr>
        <a:xfrm>
          <a:off x="178308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93" name="正方形/長方形 692">
          <a:extLst>
            <a:ext uri="{FF2B5EF4-FFF2-40B4-BE49-F238E27FC236}">
              <a16:creationId xmlns:a16="http://schemas.microsoft.com/office/drawing/2014/main" id="{78C3980B-A14C-4FF2-9F56-A4552C7708ED}"/>
            </a:ext>
          </a:extLst>
        </xdr:cNvPr>
        <xdr:cNvSpPr/>
      </xdr:nvSpPr>
      <xdr:spPr>
        <a:xfrm>
          <a:off x="158496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94" name="テキスト ボックス 693">
          <a:extLst>
            <a:ext uri="{FF2B5EF4-FFF2-40B4-BE49-F238E27FC236}">
              <a16:creationId xmlns:a16="http://schemas.microsoft.com/office/drawing/2014/main" id="{0B7BFE9F-7ABC-406F-8992-33E9EB03CC76}"/>
            </a:ext>
          </a:extLst>
        </xdr:cNvPr>
        <xdr:cNvSpPr txBox="1"/>
      </xdr:nvSpPr>
      <xdr:spPr>
        <a:xfrm>
          <a:off x="158369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F2BBAE6B-7444-4FCD-BE2D-FA0259BA485F}"/>
            </a:ext>
          </a:extLst>
        </xdr:cNvPr>
        <xdr:cNvCxnSpPr/>
      </xdr:nvCxnSpPr>
      <xdr:spPr>
        <a:xfrm>
          <a:off x="158496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BBE994A5-4E5F-470C-87E8-A967F8A3FCBC}"/>
            </a:ext>
          </a:extLst>
        </xdr:cNvPr>
        <xdr:cNvCxnSpPr/>
      </xdr:nvCxnSpPr>
      <xdr:spPr>
        <a:xfrm>
          <a:off x="15849600" y="142367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697" name="テキスト ボックス 696">
          <a:extLst>
            <a:ext uri="{FF2B5EF4-FFF2-40B4-BE49-F238E27FC236}">
              <a16:creationId xmlns:a16="http://schemas.microsoft.com/office/drawing/2014/main" id="{B839E845-97BB-4746-B6B9-BB92CABC23B3}"/>
            </a:ext>
          </a:extLst>
        </xdr:cNvPr>
        <xdr:cNvSpPr txBox="1"/>
      </xdr:nvSpPr>
      <xdr:spPr>
        <a:xfrm>
          <a:off x="15459891" y="14102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E623D07A-9348-4B70-B798-9F61FB5EB002}"/>
            </a:ext>
          </a:extLst>
        </xdr:cNvPr>
        <xdr:cNvCxnSpPr/>
      </xdr:nvCxnSpPr>
      <xdr:spPr>
        <a:xfrm>
          <a:off x="15849600" y="138010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699" name="テキスト ボックス 698">
          <a:extLst>
            <a:ext uri="{FF2B5EF4-FFF2-40B4-BE49-F238E27FC236}">
              <a16:creationId xmlns:a16="http://schemas.microsoft.com/office/drawing/2014/main" id="{1E987702-2E91-45DD-8B7D-D9CF0F1C9B2C}"/>
            </a:ext>
          </a:extLst>
        </xdr:cNvPr>
        <xdr:cNvSpPr txBox="1"/>
      </xdr:nvSpPr>
      <xdr:spPr>
        <a:xfrm>
          <a:off x="15459891" y="1366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94FC7372-AF93-45FB-8814-40551FD0BDBA}"/>
            </a:ext>
          </a:extLst>
        </xdr:cNvPr>
        <xdr:cNvCxnSpPr/>
      </xdr:nvCxnSpPr>
      <xdr:spPr>
        <a:xfrm>
          <a:off x="15849600" y="133604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701" name="テキスト ボックス 700">
          <a:extLst>
            <a:ext uri="{FF2B5EF4-FFF2-40B4-BE49-F238E27FC236}">
              <a16:creationId xmlns:a16="http://schemas.microsoft.com/office/drawing/2014/main" id="{DC102E2D-8175-440A-93DF-F746F0DED4F6}"/>
            </a:ext>
          </a:extLst>
        </xdr:cNvPr>
        <xdr:cNvSpPr txBox="1"/>
      </xdr:nvSpPr>
      <xdr:spPr>
        <a:xfrm>
          <a:off x="15459891" y="13216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C340D9A-6603-4B34-9177-8049E933A170}"/>
            </a:ext>
          </a:extLst>
        </xdr:cNvPr>
        <xdr:cNvCxnSpPr/>
      </xdr:nvCxnSpPr>
      <xdr:spPr>
        <a:xfrm>
          <a:off x="15849600" y="12915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703" name="テキスト ボックス 702">
          <a:extLst>
            <a:ext uri="{FF2B5EF4-FFF2-40B4-BE49-F238E27FC236}">
              <a16:creationId xmlns:a16="http://schemas.microsoft.com/office/drawing/2014/main" id="{01235968-5B06-4F42-ABC7-528BC2A23B87}"/>
            </a:ext>
          </a:extLst>
        </xdr:cNvPr>
        <xdr:cNvSpPr txBox="1"/>
      </xdr:nvSpPr>
      <xdr:spPr>
        <a:xfrm>
          <a:off x="15459891" y="12781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60F61AAC-B566-40CE-B8FE-0901EC1E8F3F}"/>
            </a:ext>
          </a:extLst>
        </xdr:cNvPr>
        <xdr:cNvCxnSpPr/>
      </xdr:nvCxnSpPr>
      <xdr:spPr>
        <a:xfrm>
          <a:off x="158496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5" name="テキスト ボックス 704">
          <a:extLst>
            <a:ext uri="{FF2B5EF4-FFF2-40B4-BE49-F238E27FC236}">
              <a16:creationId xmlns:a16="http://schemas.microsoft.com/office/drawing/2014/main" id="{3A2BBF14-FB54-452D-ADD4-797D08D7EBB9}"/>
            </a:ext>
          </a:extLst>
        </xdr:cNvPr>
        <xdr:cNvSpPr txBox="1"/>
      </xdr:nvSpPr>
      <xdr:spPr>
        <a:xfrm>
          <a:off x="1545989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6" name="【児童館】&#10;一人当たり面積グラフ枠">
          <a:extLst>
            <a:ext uri="{FF2B5EF4-FFF2-40B4-BE49-F238E27FC236}">
              <a16:creationId xmlns:a16="http://schemas.microsoft.com/office/drawing/2014/main" id="{190FE988-45BB-446C-ABC2-35AF07CA0C9C}"/>
            </a:ext>
          </a:extLst>
        </xdr:cNvPr>
        <xdr:cNvSpPr/>
      </xdr:nvSpPr>
      <xdr:spPr>
        <a:xfrm>
          <a:off x="158496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188CF7A4-7E5F-44F9-AF19-A0FBA1643394}"/>
            </a:ext>
          </a:extLst>
        </xdr:cNvPr>
        <xdr:cNvCxnSpPr/>
      </xdr:nvCxnSpPr>
      <xdr:spPr>
        <a:xfrm flipV="1">
          <a:off x="19217004" y="13086588"/>
          <a:ext cx="0" cy="1124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textlink="">
      <xdr:nvSpPr>
        <xdr:cNvPr id="708" name="【児童館】&#10;一人当たり面積最小値テキスト">
          <a:extLst>
            <a:ext uri="{FF2B5EF4-FFF2-40B4-BE49-F238E27FC236}">
              <a16:creationId xmlns:a16="http://schemas.microsoft.com/office/drawing/2014/main" id="{156CF1AA-84F5-4FC2-BE7D-48B56D475A06}"/>
            </a:ext>
          </a:extLst>
        </xdr:cNvPr>
        <xdr:cNvSpPr txBox="1"/>
      </xdr:nvSpPr>
      <xdr:spPr>
        <a:xfrm>
          <a:off x="19255740" y="1422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FF026CB3-8535-44B9-922F-B45F506F5FF4}"/>
            </a:ext>
          </a:extLst>
        </xdr:cNvPr>
        <xdr:cNvCxnSpPr/>
      </xdr:nvCxnSpPr>
      <xdr:spPr>
        <a:xfrm>
          <a:off x="19149060" y="14211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textlink="">
      <xdr:nvSpPr>
        <xdr:cNvPr id="710" name="【児童館】&#10;一人当たり面積最大値テキスト">
          <a:extLst>
            <a:ext uri="{FF2B5EF4-FFF2-40B4-BE49-F238E27FC236}">
              <a16:creationId xmlns:a16="http://schemas.microsoft.com/office/drawing/2014/main" id="{B92B33D1-BF3B-44FD-8AB1-61EBFDD770CF}"/>
            </a:ext>
          </a:extLst>
        </xdr:cNvPr>
        <xdr:cNvSpPr txBox="1"/>
      </xdr:nvSpPr>
      <xdr:spPr>
        <a:xfrm>
          <a:off x="19255740" y="1287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645B9D4E-13C9-498A-BBCA-42B2F3C73F9F}"/>
            </a:ext>
          </a:extLst>
        </xdr:cNvPr>
        <xdr:cNvCxnSpPr/>
      </xdr:nvCxnSpPr>
      <xdr:spPr>
        <a:xfrm>
          <a:off x="19149060" y="13086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textlink="">
      <xdr:nvSpPr>
        <xdr:cNvPr id="712" name="【児童館】&#10;一人当たり面積平均値テキスト">
          <a:extLst>
            <a:ext uri="{FF2B5EF4-FFF2-40B4-BE49-F238E27FC236}">
              <a16:creationId xmlns:a16="http://schemas.microsoft.com/office/drawing/2014/main" id="{D676CEB2-5347-4CFA-99B5-1194F19F9CC5}"/>
            </a:ext>
          </a:extLst>
        </xdr:cNvPr>
        <xdr:cNvSpPr txBox="1"/>
      </xdr:nvSpPr>
      <xdr:spPr>
        <a:xfrm>
          <a:off x="19255740" y="13878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textlink="">
      <xdr:nvSpPr>
        <xdr:cNvPr id="713" name="フローチャート: 判断 712">
          <a:extLst>
            <a:ext uri="{FF2B5EF4-FFF2-40B4-BE49-F238E27FC236}">
              <a16:creationId xmlns:a16="http://schemas.microsoft.com/office/drawing/2014/main" id="{BF9F8DD1-5F1E-4070-A475-68B090AC14AB}"/>
            </a:ext>
          </a:extLst>
        </xdr:cNvPr>
        <xdr:cNvSpPr/>
      </xdr:nvSpPr>
      <xdr:spPr>
        <a:xfrm>
          <a:off x="19161760" y="14028167"/>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textlink="">
      <xdr:nvSpPr>
        <xdr:cNvPr id="714" name="フローチャート: 判断 713">
          <a:extLst>
            <a:ext uri="{FF2B5EF4-FFF2-40B4-BE49-F238E27FC236}">
              <a16:creationId xmlns:a16="http://schemas.microsoft.com/office/drawing/2014/main" id="{FA05616C-F18A-4EBD-ADF4-BDC90F558CE9}"/>
            </a:ext>
          </a:extLst>
        </xdr:cNvPr>
        <xdr:cNvSpPr/>
      </xdr:nvSpPr>
      <xdr:spPr>
        <a:xfrm>
          <a:off x="18450560" y="14036040"/>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textlink="">
      <xdr:nvSpPr>
        <xdr:cNvPr id="715" name="フローチャート: 判断 714">
          <a:extLst>
            <a:ext uri="{FF2B5EF4-FFF2-40B4-BE49-F238E27FC236}">
              <a16:creationId xmlns:a16="http://schemas.microsoft.com/office/drawing/2014/main" id="{776CBA12-2AEB-4E8A-A31B-D24381943F4D}"/>
            </a:ext>
          </a:extLst>
        </xdr:cNvPr>
        <xdr:cNvSpPr/>
      </xdr:nvSpPr>
      <xdr:spPr>
        <a:xfrm>
          <a:off x="17665700" y="14036040"/>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textlink="">
      <xdr:nvSpPr>
        <xdr:cNvPr id="716" name="フローチャート: 判断 715">
          <a:extLst>
            <a:ext uri="{FF2B5EF4-FFF2-40B4-BE49-F238E27FC236}">
              <a16:creationId xmlns:a16="http://schemas.microsoft.com/office/drawing/2014/main" id="{33B427E9-B5D1-47DC-B2AC-29B10DB5BF51}"/>
            </a:ext>
          </a:extLst>
        </xdr:cNvPr>
        <xdr:cNvSpPr/>
      </xdr:nvSpPr>
      <xdr:spPr>
        <a:xfrm>
          <a:off x="16906240" y="140360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textlink="">
      <xdr:nvSpPr>
        <xdr:cNvPr id="717" name="フローチャート: 判断 716">
          <a:extLst>
            <a:ext uri="{FF2B5EF4-FFF2-40B4-BE49-F238E27FC236}">
              <a16:creationId xmlns:a16="http://schemas.microsoft.com/office/drawing/2014/main" id="{59711B44-D538-488D-B216-20C7124620C2}"/>
            </a:ext>
          </a:extLst>
        </xdr:cNvPr>
        <xdr:cNvSpPr/>
      </xdr:nvSpPr>
      <xdr:spPr>
        <a:xfrm>
          <a:off x="16139160" y="1402816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8" name="テキスト ボックス 717">
          <a:extLst>
            <a:ext uri="{FF2B5EF4-FFF2-40B4-BE49-F238E27FC236}">
              <a16:creationId xmlns:a16="http://schemas.microsoft.com/office/drawing/2014/main" id="{7285EA96-C553-4B30-B813-73797B11D73E}"/>
            </a:ext>
          </a:extLst>
        </xdr:cNvPr>
        <xdr:cNvSpPr txBox="1"/>
      </xdr:nvSpPr>
      <xdr:spPr>
        <a:xfrm>
          <a:off x="190525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9" name="テキスト ボックス 718">
          <a:extLst>
            <a:ext uri="{FF2B5EF4-FFF2-40B4-BE49-F238E27FC236}">
              <a16:creationId xmlns:a16="http://schemas.microsoft.com/office/drawing/2014/main" id="{C2AE1B3D-1134-4BB4-B32E-221B2215147B}"/>
            </a:ext>
          </a:extLst>
        </xdr:cNvPr>
        <xdr:cNvSpPr txBox="1"/>
      </xdr:nvSpPr>
      <xdr:spPr>
        <a:xfrm>
          <a:off x="18328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20" name="テキスト ボックス 719">
          <a:extLst>
            <a:ext uri="{FF2B5EF4-FFF2-40B4-BE49-F238E27FC236}">
              <a16:creationId xmlns:a16="http://schemas.microsoft.com/office/drawing/2014/main" id="{485F3FCF-00BA-44ED-9B09-7D314CF5AF19}"/>
            </a:ext>
          </a:extLst>
        </xdr:cNvPr>
        <xdr:cNvSpPr txBox="1"/>
      </xdr:nvSpPr>
      <xdr:spPr>
        <a:xfrm>
          <a:off x="17548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21" name="テキスト ボックス 720">
          <a:extLst>
            <a:ext uri="{FF2B5EF4-FFF2-40B4-BE49-F238E27FC236}">
              <a16:creationId xmlns:a16="http://schemas.microsoft.com/office/drawing/2014/main" id="{5F1F3543-2CF0-4B2A-AE50-C1A8B2F32DC5}"/>
            </a:ext>
          </a:extLst>
        </xdr:cNvPr>
        <xdr:cNvSpPr txBox="1"/>
      </xdr:nvSpPr>
      <xdr:spPr>
        <a:xfrm>
          <a:off x="16789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22" name="テキスト ボックス 721">
          <a:extLst>
            <a:ext uri="{FF2B5EF4-FFF2-40B4-BE49-F238E27FC236}">
              <a16:creationId xmlns:a16="http://schemas.microsoft.com/office/drawing/2014/main" id="{6A76E3FA-9F02-4D04-BA02-5B5B94CB4A89}"/>
            </a:ext>
          </a:extLst>
        </xdr:cNvPr>
        <xdr:cNvSpPr txBox="1"/>
      </xdr:nvSpPr>
      <xdr:spPr>
        <a:xfrm>
          <a:off x="160172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39878</xdr:rowOff>
    </xdr:from>
    <xdr:to>
      <xdr:col>116</xdr:col>
      <xdr:colOff>114300</xdr:colOff>
      <xdr:row>85</xdr:row>
      <xdr:rowOff>141478</xdr:rowOff>
    </xdr:to>
    <xdr:sp textlink="">
      <xdr:nvSpPr>
        <xdr:cNvPr id="723" name="楕円 722">
          <a:extLst>
            <a:ext uri="{FF2B5EF4-FFF2-40B4-BE49-F238E27FC236}">
              <a16:creationId xmlns:a16="http://schemas.microsoft.com/office/drawing/2014/main" id="{A883DB10-0B33-494F-AA1E-9EF3C6BD25C6}"/>
            </a:ext>
          </a:extLst>
        </xdr:cNvPr>
        <xdr:cNvSpPr/>
      </xdr:nvSpPr>
      <xdr:spPr>
        <a:xfrm>
          <a:off x="19161760" y="14073378"/>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139463</xdr:rowOff>
    </xdr:from>
    <xdr:ext cx="469744" cy="259045"/>
    <xdr:sp textlink="">
      <xdr:nvSpPr>
        <xdr:cNvPr id="724" name="【児童館】&#10;一人当たり面積該当値テキスト">
          <a:extLst>
            <a:ext uri="{FF2B5EF4-FFF2-40B4-BE49-F238E27FC236}">
              <a16:creationId xmlns:a16="http://schemas.microsoft.com/office/drawing/2014/main" id="{CF014408-A558-44F7-A17A-7BA0A89C631F}"/>
            </a:ext>
          </a:extLst>
        </xdr:cNvPr>
        <xdr:cNvSpPr txBox="1"/>
      </xdr:nvSpPr>
      <xdr:spPr>
        <a:xfrm>
          <a:off x="19255740" y="1401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textlink="">
      <xdr:nvSpPr>
        <xdr:cNvPr id="725" name="楕円 724">
          <a:extLst>
            <a:ext uri="{FF2B5EF4-FFF2-40B4-BE49-F238E27FC236}">
              <a16:creationId xmlns:a16="http://schemas.microsoft.com/office/drawing/2014/main" id="{B05CAF7E-A982-4520-A80D-F1F9F169942F}"/>
            </a:ext>
          </a:extLst>
        </xdr:cNvPr>
        <xdr:cNvSpPr/>
      </xdr:nvSpPr>
      <xdr:spPr>
        <a:xfrm>
          <a:off x="18450560" y="1407668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90678</xdr:rowOff>
    </xdr:from>
    <xdr:to>
      <xdr:col>116</xdr:col>
      <xdr:colOff>63500</xdr:colOff>
      <xdr:row>85</xdr:row>
      <xdr:rowOff>95250</xdr:rowOff>
    </xdr:to>
    <xdr:cxnSp macro="">
      <xdr:nvCxnSpPr>
        <xdr:cNvPr id="726" name="直線コネクタ 725">
          <a:extLst>
            <a:ext uri="{FF2B5EF4-FFF2-40B4-BE49-F238E27FC236}">
              <a16:creationId xmlns:a16="http://schemas.microsoft.com/office/drawing/2014/main" id="{F3157756-679C-41E0-9B31-A2D70CF27ABD}"/>
            </a:ext>
          </a:extLst>
        </xdr:cNvPr>
        <xdr:cNvCxnSpPr/>
      </xdr:nvCxnSpPr>
      <xdr:spPr>
        <a:xfrm flipV="1">
          <a:off x="18493740" y="14121638"/>
          <a:ext cx="7239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textlink="">
      <xdr:nvSpPr>
        <xdr:cNvPr id="727" name="楕円 726">
          <a:extLst>
            <a:ext uri="{FF2B5EF4-FFF2-40B4-BE49-F238E27FC236}">
              <a16:creationId xmlns:a16="http://schemas.microsoft.com/office/drawing/2014/main" id="{124FDAB5-5508-473C-B46A-9C21A2592784}"/>
            </a:ext>
          </a:extLst>
        </xdr:cNvPr>
        <xdr:cNvSpPr/>
      </xdr:nvSpPr>
      <xdr:spPr>
        <a:xfrm>
          <a:off x="17665700" y="1407668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8" name="直線コネクタ 727">
          <a:extLst>
            <a:ext uri="{FF2B5EF4-FFF2-40B4-BE49-F238E27FC236}">
              <a16:creationId xmlns:a16="http://schemas.microsoft.com/office/drawing/2014/main" id="{FB6237E7-71F6-454B-AF1E-BB5AEB7D92B9}"/>
            </a:ext>
          </a:extLst>
        </xdr:cNvPr>
        <xdr:cNvCxnSpPr/>
      </xdr:nvCxnSpPr>
      <xdr:spPr>
        <a:xfrm>
          <a:off x="17713960" y="14131290"/>
          <a:ext cx="7797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49022</xdr:rowOff>
    </xdr:from>
    <xdr:to>
      <xdr:col>102</xdr:col>
      <xdr:colOff>165100</xdr:colOff>
      <xdr:row>85</xdr:row>
      <xdr:rowOff>150622</xdr:rowOff>
    </xdr:to>
    <xdr:sp textlink="">
      <xdr:nvSpPr>
        <xdr:cNvPr id="729" name="楕円 728">
          <a:extLst>
            <a:ext uri="{FF2B5EF4-FFF2-40B4-BE49-F238E27FC236}">
              <a16:creationId xmlns:a16="http://schemas.microsoft.com/office/drawing/2014/main" id="{923C534B-7862-405F-900A-A8968786DD0F}"/>
            </a:ext>
          </a:extLst>
        </xdr:cNvPr>
        <xdr:cNvSpPr/>
      </xdr:nvSpPr>
      <xdr:spPr>
        <a:xfrm>
          <a:off x="16906240" y="14081252"/>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99822</xdr:rowOff>
    </xdr:to>
    <xdr:cxnSp macro="">
      <xdr:nvCxnSpPr>
        <xdr:cNvPr id="730" name="直線コネクタ 729">
          <a:extLst>
            <a:ext uri="{FF2B5EF4-FFF2-40B4-BE49-F238E27FC236}">
              <a16:creationId xmlns:a16="http://schemas.microsoft.com/office/drawing/2014/main" id="{B49F2C7D-5B2F-48F4-883A-FAF6C45B7622}"/>
            </a:ext>
          </a:extLst>
        </xdr:cNvPr>
        <xdr:cNvCxnSpPr/>
      </xdr:nvCxnSpPr>
      <xdr:spPr>
        <a:xfrm flipV="1">
          <a:off x="16954500" y="14131290"/>
          <a:ext cx="7594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49022</xdr:rowOff>
    </xdr:from>
    <xdr:to>
      <xdr:col>98</xdr:col>
      <xdr:colOff>38100</xdr:colOff>
      <xdr:row>85</xdr:row>
      <xdr:rowOff>150622</xdr:rowOff>
    </xdr:to>
    <xdr:sp textlink="">
      <xdr:nvSpPr>
        <xdr:cNvPr id="731" name="楕円 730">
          <a:extLst>
            <a:ext uri="{FF2B5EF4-FFF2-40B4-BE49-F238E27FC236}">
              <a16:creationId xmlns:a16="http://schemas.microsoft.com/office/drawing/2014/main" id="{334A9765-FD1F-4CA9-8A19-FBA43A6A7155}"/>
            </a:ext>
          </a:extLst>
        </xdr:cNvPr>
        <xdr:cNvSpPr/>
      </xdr:nvSpPr>
      <xdr:spPr>
        <a:xfrm>
          <a:off x="16139160" y="14081252"/>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99822</xdr:rowOff>
    </xdr:from>
    <xdr:to>
      <xdr:col>102</xdr:col>
      <xdr:colOff>114300</xdr:colOff>
      <xdr:row>85</xdr:row>
      <xdr:rowOff>99822</xdr:rowOff>
    </xdr:to>
    <xdr:cxnSp macro="">
      <xdr:nvCxnSpPr>
        <xdr:cNvPr id="732" name="直線コネクタ 731">
          <a:extLst>
            <a:ext uri="{FF2B5EF4-FFF2-40B4-BE49-F238E27FC236}">
              <a16:creationId xmlns:a16="http://schemas.microsoft.com/office/drawing/2014/main" id="{2CF57296-FC48-4C2A-A415-22D23AE59386}"/>
            </a:ext>
          </a:extLst>
        </xdr:cNvPr>
        <xdr:cNvCxnSpPr/>
      </xdr:nvCxnSpPr>
      <xdr:spPr>
        <a:xfrm>
          <a:off x="16182340" y="14135862"/>
          <a:ext cx="7721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textlink="">
      <xdr:nvSpPr>
        <xdr:cNvPr id="733" name="n_1aveValue【児童館】&#10;一人当たり面積">
          <a:extLst>
            <a:ext uri="{FF2B5EF4-FFF2-40B4-BE49-F238E27FC236}">
              <a16:creationId xmlns:a16="http://schemas.microsoft.com/office/drawing/2014/main" id="{8AB8D5BC-9371-404C-9B3E-14F8E7B22BFD}"/>
            </a:ext>
          </a:extLst>
        </xdr:cNvPr>
        <xdr:cNvSpPr txBox="1"/>
      </xdr:nvSpPr>
      <xdr:spPr>
        <a:xfrm>
          <a:off x="18280457" y="138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textlink="">
      <xdr:nvSpPr>
        <xdr:cNvPr id="734" name="n_2aveValue【児童館】&#10;一人当たり面積">
          <a:extLst>
            <a:ext uri="{FF2B5EF4-FFF2-40B4-BE49-F238E27FC236}">
              <a16:creationId xmlns:a16="http://schemas.microsoft.com/office/drawing/2014/main" id="{752A055F-7CDB-437E-9657-3B99FDB99A7B}"/>
            </a:ext>
          </a:extLst>
        </xdr:cNvPr>
        <xdr:cNvSpPr txBox="1"/>
      </xdr:nvSpPr>
      <xdr:spPr>
        <a:xfrm>
          <a:off x="17505757" y="138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textlink="">
      <xdr:nvSpPr>
        <xdr:cNvPr id="735" name="n_3aveValue【児童館】&#10;一人当たり面積">
          <a:extLst>
            <a:ext uri="{FF2B5EF4-FFF2-40B4-BE49-F238E27FC236}">
              <a16:creationId xmlns:a16="http://schemas.microsoft.com/office/drawing/2014/main" id="{B98F2F20-5CC6-465C-A2F3-F0CCAF033B28}"/>
            </a:ext>
          </a:extLst>
        </xdr:cNvPr>
        <xdr:cNvSpPr txBox="1"/>
      </xdr:nvSpPr>
      <xdr:spPr>
        <a:xfrm>
          <a:off x="16746297" y="1382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textlink="">
      <xdr:nvSpPr>
        <xdr:cNvPr id="736" name="n_4aveValue【児童館】&#10;一人当たり面積">
          <a:extLst>
            <a:ext uri="{FF2B5EF4-FFF2-40B4-BE49-F238E27FC236}">
              <a16:creationId xmlns:a16="http://schemas.microsoft.com/office/drawing/2014/main" id="{351BF124-4477-458E-8763-B933C0CC8B95}"/>
            </a:ext>
          </a:extLst>
        </xdr:cNvPr>
        <xdr:cNvSpPr txBox="1"/>
      </xdr:nvSpPr>
      <xdr:spPr>
        <a:xfrm>
          <a:off x="15985567" y="1381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textlink="">
      <xdr:nvSpPr>
        <xdr:cNvPr id="737" name="n_1mainValue【児童館】&#10;一人当たり面積">
          <a:extLst>
            <a:ext uri="{FF2B5EF4-FFF2-40B4-BE49-F238E27FC236}">
              <a16:creationId xmlns:a16="http://schemas.microsoft.com/office/drawing/2014/main" id="{54C3F2BC-8E2F-4F5F-84D0-ED876CEA12E8}"/>
            </a:ext>
          </a:extLst>
        </xdr:cNvPr>
        <xdr:cNvSpPr txBox="1"/>
      </xdr:nvSpPr>
      <xdr:spPr>
        <a:xfrm>
          <a:off x="18280457"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textlink="">
      <xdr:nvSpPr>
        <xdr:cNvPr id="738" name="n_2mainValue【児童館】&#10;一人当たり面積">
          <a:extLst>
            <a:ext uri="{FF2B5EF4-FFF2-40B4-BE49-F238E27FC236}">
              <a16:creationId xmlns:a16="http://schemas.microsoft.com/office/drawing/2014/main" id="{1DA8E0BB-C363-441D-867D-1D546322B166}"/>
            </a:ext>
          </a:extLst>
        </xdr:cNvPr>
        <xdr:cNvSpPr txBox="1"/>
      </xdr:nvSpPr>
      <xdr:spPr>
        <a:xfrm>
          <a:off x="17505757"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141749</xdr:rowOff>
    </xdr:from>
    <xdr:ext cx="469744" cy="259045"/>
    <xdr:sp textlink="">
      <xdr:nvSpPr>
        <xdr:cNvPr id="739" name="n_3mainValue【児童館】&#10;一人当たり面積">
          <a:extLst>
            <a:ext uri="{FF2B5EF4-FFF2-40B4-BE49-F238E27FC236}">
              <a16:creationId xmlns:a16="http://schemas.microsoft.com/office/drawing/2014/main" id="{AA7846CB-62BA-4319-8CBE-C8AF71AC27D3}"/>
            </a:ext>
          </a:extLst>
        </xdr:cNvPr>
        <xdr:cNvSpPr txBox="1"/>
      </xdr:nvSpPr>
      <xdr:spPr>
        <a:xfrm>
          <a:off x="1674629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141749</xdr:rowOff>
    </xdr:from>
    <xdr:ext cx="469744" cy="259045"/>
    <xdr:sp textlink="">
      <xdr:nvSpPr>
        <xdr:cNvPr id="740" name="n_4mainValue【児童館】&#10;一人当たり面積">
          <a:extLst>
            <a:ext uri="{FF2B5EF4-FFF2-40B4-BE49-F238E27FC236}">
              <a16:creationId xmlns:a16="http://schemas.microsoft.com/office/drawing/2014/main" id="{13CBDF37-1DD3-4264-B19A-D0D56D57BB48}"/>
            </a:ext>
          </a:extLst>
        </xdr:cNvPr>
        <xdr:cNvSpPr txBox="1"/>
      </xdr:nvSpPr>
      <xdr:spPr>
        <a:xfrm>
          <a:off x="1598556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41" name="正方形/長方形 740">
          <a:extLst>
            <a:ext uri="{FF2B5EF4-FFF2-40B4-BE49-F238E27FC236}">
              <a16:creationId xmlns:a16="http://schemas.microsoft.com/office/drawing/2014/main" id="{FB899355-C8FC-4BFC-AADA-998B2C7C6978}"/>
            </a:ext>
          </a:extLst>
        </xdr:cNvPr>
        <xdr:cNvSpPr/>
      </xdr:nvSpPr>
      <xdr:spPr>
        <a:xfrm>
          <a:off x="1079754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42" name="正方形/長方形 741">
          <a:extLst>
            <a:ext uri="{FF2B5EF4-FFF2-40B4-BE49-F238E27FC236}">
              <a16:creationId xmlns:a16="http://schemas.microsoft.com/office/drawing/2014/main" id="{1E6B56D7-F125-4966-B614-D52200F21C9B}"/>
            </a:ext>
          </a:extLst>
        </xdr:cNvPr>
        <xdr:cNvSpPr/>
      </xdr:nvSpPr>
      <xdr:spPr>
        <a:xfrm>
          <a:off x="10896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3" name="正方形/長方形 742">
          <a:extLst>
            <a:ext uri="{FF2B5EF4-FFF2-40B4-BE49-F238E27FC236}">
              <a16:creationId xmlns:a16="http://schemas.microsoft.com/office/drawing/2014/main" id="{3DB9EF89-9DFE-42AC-AE9A-4764595B3FF8}"/>
            </a:ext>
          </a:extLst>
        </xdr:cNvPr>
        <xdr:cNvSpPr/>
      </xdr:nvSpPr>
      <xdr:spPr>
        <a:xfrm>
          <a:off x="10896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44" name="正方形/長方形 743">
          <a:extLst>
            <a:ext uri="{FF2B5EF4-FFF2-40B4-BE49-F238E27FC236}">
              <a16:creationId xmlns:a16="http://schemas.microsoft.com/office/drawing/2014/main" id="{29C8AFBA-1986-4B7C-9001-9EE2C76B503A}"/>
            </a:ext>
          </a:extLst>
        </xdr:cNvPr>
        <xdr:cNvSpPr/>
      </xdr:nvSpPr>
      <xdr:spPr>
        <a:xfrm>
          <a:off x="117881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5" name="正方形/長方形 744">
          <a:extLst>
            <a:ext uri="{FF2B5EF4-FFF2-40B4-BE49-F238E27FC236}">
              <a16:creationId xmlns:a16="http://schemas.microsoft.com/office/drawing/2014/main" id="{BCA73525-8824-446F-A497-6ABBA1264DB7}"/>
            </a:ext>
          </a:extLst>
        </xdr:cNvPr>
        <xdr:cNvSpPr/>
      </xdr:nvSpPr>
      <xdr:spPr>
        <a:xfrm>
          <a:off x="117881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6" name="正方形/長方形 745">
          <a:extLst>
            <a:ext uri="{FF2B5EF4-FFF2-40B4-BE49-F238E27FC236}">
              <a16:creationId xmlns:a16="http://schemas.microsoft.com/office/drawing/2014/main" id="{B375750A-E786-4790-BB2C-05B1B4D1D7C7}"/>
            </a:ext>
          </a:extLst>
        </xdr:cNvPr>
        <xdr:cNvSpPr/>
      </xdr:nvSpPr>
      <xdr:spPr>
        <a:xfrm>
          <a:off x="127787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7" name="正方形/長方形 746">
          <a:extLst>
            <a:ext uri="{FF2B5EF4-FFF2-40B4-BE49-F238E27FC236}">
              <a16:creationId xmlns:a16="http://schemas.microsoft.com/office/drawing/2014/main" id="{9A3A8F4F-F3D9-4719-8529-006990D0F6A6}"/>
            </a:ext>
          </a:extLst>
        </xdr:cNvPr>
        <xdr:cNvSpPr/>
      </xdr:nvSpPr>
      <xdr:spPr>
        <a:xfrm>
          <a:off x="127787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8" name="正方形/長方形 747">
          <a:extLst>
            <a:ext uri="{FF2B5EF4-FFF2-40B4-BE49-F238E27FC236}">
              <a16:creationId xmlns:a16="http://schemas.microsoft.com/office/drawing/2014/main" id="{73BA81D5-43A9-4C3B-A80C-95CF6D6C55C9}"/>
            </a:ext>
          </a:extLst>
        </xdr:cNvPr>
        <xdr:cNvSpPr/>
      </xdr:nvSpPr>
      <xdr:spPr>
        <a:xfrm>
          <a:off x="10797540" y="16150590"/>
          <a:ext cx="40894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9" name="テキスト ボックス 748">
          <a:extLst>
            <a:ext uri="{FF2B5EF4-FFF2-40B4-BE49-F238E27FC236}">
              <a16:creationId xmlns:a16="http://schemas.microsoft.com/office/drawing/2014/main" id="{EE476A0F-D428-4C18-8FA6-D16A124A1C9B}"/>
            </a:ext>
          </a:extLst>
        </xdr:cNvPr>
        <xdr:cNvSpPr txBox="1"/>
      </xdr:nvSpPr>
      <xdr:spPr>
        <a:xfrm>
          <a:off x="1075944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1FA2FC7C-4EE9-4AE9-93DD-83F772B7E66E}"/>
            </a:ext>
          </a:extLst>
        </xdr:cNvPr>
        <xdr:cNvCxnSpPr/>
      </xdr:nvCxnSpPr>
      <xdr:spPr>
        <a:xfrm>
          <a:off x="10797540" y="18347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51" name="テキスト ボックス 750">
          <a:extLst>
            <a:ext uri="{FF2B5EF4-FFF2-40B4-BE49-F238E27FC236}">
              <a16:creationId xmlns:a16="http://schemas.microsoft.com/office/drawing/2014/main" id="{BE5C04CA-B1EB-422E-87E0-F2B837237558}"/>
            </a:ext>
          </a:extLst>
        </xdr:cNvPr>
        <xdr:cNvSpPr txBox="1"/>
      </xdr:nvSpPr>
      <xdr:spPr>
        <a:xfrm>
          <a:off x="10401481" y="18208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82249B8D-BBFA-44D0-98A4-7027B3C8CD07}"/>
            </a:ext>
          </a:extLst>
        </xdr:cNvPr>
        <xdr:cNvCxnSpPr/>
      </xdr:nvCxnSpPr>
      <xdr:spPr>
        <a:xfrm>
          <a:off x="10797540" y="179832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53" name="テキスト ボックス 752">
          <a:extLst>
            <a:ext uri="{FF2B5EF4-FFF2-40B4-BE49-F238E27FC236}">
              <a16:creationId xmlns:a16="http://schemas.microsoft.com/office/drawing/2014/main" id="{2CEE938E-A5FF-4616-9A68-B8093D3107E6}"/>
            </a:ext>
          </a:extLst>
        </xdr:cNvPr>
        <xdr:cNvSpPr txBox="1"/>
      </xdr:nvSpPr>
      <xdr:spPr>
        <a:xfrm>
          <a:off x="10401481" y="17839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B4A419DA-2B8E-4C26-AA5C-26A0D3C7E546}"/>
            </a:ext>
          </a:extLst>
        </xdr:cNvPr>
        <xdr:cNvCxnSpPr/>
      </xdr:nvCxnSpPr>
      <xdr:spPr>
        <a:xfrm>
          <a:off x="10797540" y="17614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55" name="テキスト ボックス 754">
          <a:extLst>
            <a:ext uri="{FF2B5EF4-FFF2-40B4-BE49-F238E27FC236}">
              <a16:creationId xmlns:a16="http://schemas.microsoft.com/office/drawing/2014/main" id="{D1844B77-A11D-4D63-A2CF-E7A225D27C53}"/>
            </a:ext>
          </a:extLst>
        </xdr:cNvPr>
        <xdr:cNvSpPr txBox="1"/>
      </xdr:nvSpPr>
      <xdr:spPr>
        <a:xfrm>
          <a:off x="10442741" y="17480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4E215BEA-1F26-4999-BEF9-0587307035DA}"/>
            </a:ext>
          </a:extLst>
        </xdr:cNvPr>
        <xdr:cNvCxnSpPr/>
      </xdr:nvCxnSpPr>
      <xdr:spPr>
        <a:xfrm>
          <a:off x="10797540" y="17246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57" name="テキスト ボックス 756">
          <a:extLst>
            <a:ext uri="{FF2B5EF4-FFF2-40B4-BE49-F238E27FC236}">
              <a16:creationId xmlns:a16="http://schemas.microsoft.com/office/drawing/2014/main" id="{97C708CC-F116-4F6B-A26C-5F8C578763A3}"/>
            </a:ext>
          </a:extLst>
        </xdr:cNvPr>
        <xdr:cNvSpPr txBox="1"/>
      </xdr:nvSpPr>
      <xdr:spPr>
        <a:xfrm>
          <a:off x="10442741" y="17111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E0E1C2D2-C2B3-4E86-BBBA-AAE7808997F9}"/>
            </a:ext>
          </a:extLst>
        </xdr:cNvPr>
        <xdr:cNvCxnSpPr/>
      </xdr:nvCxnSpPr>
      <xdr:spPr>
        <a:xfrm>
          <a:off x="10797540" y="16878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9" name="テキスト ボックス 758">
          <a:extLst>
            <a:ext uri="{FF2B5EF4-FFF2-40B4-BE49-F238E27FC236}">
              <a16:creationId xmlns:a16="http://schemas.microsoft.com/office/drawing/2014/main" id="{EFF2D4A8-AF1C-436C-9D43-915788CDD893}"/>
            </a:ext>
          </a:extLst>
        </xdr:cNvPr>
        <xdr:cNvSpPr txBox="1"/>
      </xdr:nvSpPr>
      <xdr:spPr>
        <a:xfrm>
          <a:off x="10442741" y="16743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7DEC651E-72F5-4B93-8ECA-0525C5C59C5E}"/>
            </a:ext>
          </a:extLst>
        </xdr:cNvPr>
        <xdr:cNvCxnSpPr/>
      </xdr:nvCxnSpPr>
      <xdr:spPr>
        <a:xfrm>
          <a:off x="10797540" y="16510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61" name="テキスト ボックス 760">
          <a:extLst>
            <a:ext uri="{FF2B5EF4-FFF2-40B4-BE49-F238E27FC236}">
              <a16:creationId xmlns:a16="http://schemas.microsoft.com/office/drawing/2014/main" id="{FCC5BBC2-EBBA-4393-A94E-A209747584DF}"/>
            </a:ext>
          </a:extLst>
        </xdr:cNvPr>
        <xdr:cNvSpPr txBox="1"/>
      </xdr:nvSpPr>
      <xdr:spPr>
        <a:xfrm>
          <a:off x="10442741" y="16375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666C93E9-5859-4981-98BB-9ED1A895CFCF}"/>
            </a:ext>
          </a:extLst>
        </xdr:cNvPr>
        <xdr:cNvCxnSpPr/>
      </xdr:nvCxnSpPr>
      <xdr:spPr>
        <a:xfrm>
          <a:off x="10797540" y="16150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63" name="テキスト ボックス 762">
          <a:extLst>
            <a:ext uri="{FF2B5EF4-FFF2-40B4-BE49-F238E27FC236}">
              <a16:creationId xmlns:a16="http://schemas.microsoft.com/office/drawing/2014/main" id="{9692A579-8884-4689-9AA5-7EBC2D31F34A}"/>
            </a:ext>
          </a:extLst>
        </xdr:cNvPr>
        <xdr:cNvSpPr txBox="1"/>
      </xdr:nvSpPr>
      <xdr:spPr>
        <a:xfrm>
          <a:off x="10508131" y="160109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64" name="【公民館】&#10;有形固定資産減価償却率グラフ枠">
          <a:extLst>
            <a:ext uri="{FF2B5EF4-FFF2-40B4-BE49-F238E27FC236}">
              <a16:creationId xmlns:a16="http://schemas.microsoft.com/office/drawing/2014/main" id="{EC6BE5F3-3556-478C-A656-7B56AC0D52CB}"/>
            </a:ext>
          </a:extLst>
        </xdr:cNvPr>
        <xdr:cNvSpPr/>
      </xdr:nvSpPr>
      <xdr:spPr>
        <a:xfrm>
          <a:off x="10797540" y="16150590"/>
          <a:ext cx="40894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D0B543E1-713A-49DD-9CF0-23F9107646E6}"/>
            </a:ext>
          </a:extLst>
        </xdr:cNvPr>
        <xdr:cNvCxnSpPr/>
      </xdr:nvCxnSpPr>
      <xdr:spPr>
        <a:xfrm flipV="1">
          <a:off x="14157324" y="16562705"/>
          <a:ext cx="0" cy="142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766" name="【公民館】&#10;有形固定資産減価償却率最小値テキスト">
          <a:extLst>
            <a:ext uri="{FF2B5EF4-FFF2-40B4-BE49-F238E27FC236}">
              <a16:creationId xmlns:a16="http://schemas.microsoft.com/office/drawing/2014/main" id="{29DA35CA-9A24-4AA0-99FA-A968AA60BE25}"/>
            </a:ext>
          </a:extLst>
        </xdr:cNvPr>
        <xdr:cNvSpPr txBox="1"/>
      </xdr:nvSpPr>
      <xdr:spPr>
        <a:xfrm>
          <a:off x="14196060" y="1798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78F46D93-667C-4457-A5CD-F32D7B57BB58}"/>
            </a:ext>
          </a:extLst>
        </xdr:cNvPr>
        <xdr:cNvCxnSpPr/>
      </xdr:nvCxnSpPr>
      <xdr:spPr>
        <a:xfrm>
          <a:off x="14071600" y="17983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textlink="">
      <xdr:nvSpPr>
        <xdr:cNvPr id="768" name="【公民館】&#10;有形固定資産減価償却率最大値テキスト">
          <a:extLst>
            <a:ext uri="{FF2B5EF4-FFF2-40B4-BE49-F238E27FC236}">
              <a16:creationId xmlns:a16="http://schemas.microsoft.com/office/drawing/2014/main" id="{26231B14-65FC-4610-A21A-C178D227F5C5}"/>
            </a:ext>
          </a:extLst>
        </xdr:cNvPr>
        <xdr:cNvSpPr txBox="1"/>
      </xdr:nvSpPr>
      <xdr:spPr>
        <a:xfrm>
          <a:off x="14196060" y="1634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199F8987-EFEB-4B39-A613-E4F3C772A60F}"/>
            </a:ext>
          </a:extLst>
        </xdr:cNvPr>
        <xdr:cNvCxnSpPr/>
      </xdr:nvCxnSpPr>
      <xdr:spPr>
        <a:xfrm>
          <a:off x="14071600" y="16562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textlink="">
      <xdr:nvSpPr>
        <xdr:cNvPr id="770" name="【公民館】&#10;有形固定資産減価償却率平均値テキスト">
          <a:extLst>
            <a:ext uri="{FF2B5EF4-FFF2-40B4-BE49-F238E27FC236}">
              <a16:creationId xmlns:a16="http://schemas.microsoft.com/office/drawing/2014/main" id="{B292DE1A-2B9A-4186-870B-6312F45073F6}"/>
            </a:ext>
          </a:extLst>
        </xdr:cNvPr>
        <xdr:cNvSpPr txBox="1"/>
      </xdr:nvSpPr>
      <xdr:spPr>
        <a:xfrm>
          <a:off x="14196060" y="174015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textlink="">
      <xdr:nvSpPr>
        <xdr:cNvPr id="771" name="フローチャート: 判断 770">
          <a:extLst>
            <a:ext uri="{FF2B5EF4-FFF2-40B4-BE49-F238E27FC236}">
              <a16:creationId xmlns:a16="http://schemas.microsoft.com/office/drawing/2014/main" id="{42C3A5EC-B49F-4230-A03B-CCD2137BDE79}"/>
            </a:ext>
          </a:extLst>
        </xdr:cNvPr>
        <xdr:cNvSpPr/>
      </xdr:nvSpPr>
      <xdr:spPr>
        <a:xfrm>
          <a:off x="14109700" y="17420591"/>
          <a:ext cx="914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textlink="">
      <xdr:nvSpPr>
        <xdr:cNvPr id="772" name="フローチャート: 判断 771">
          <a:extLst>
            <a:ext uri="{FF2B5EF4-FFF2-40B4-BE49-F238E27FC236}">
              <a16:creationId xmlns:a16="http://schemas.microsoft.com/office/drawing/2014/main" id="{3F0FD49D-7EA0-4589-A560-77C78F552C03}"/>
            </a:ext>
          </a:extLst>
        </xdr:cNvPr>
        <xdr:cNvSpPr/>
      </xdr:nvSpPr>
      <xdr:spPr>
        <a:xfrm>
          <a:off x="13373100" y="1741487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textlink="">
      <xdr:nvSpPr>
        <xdr:cNvPr id="773" name="フローチャート: 判断 772">
          <a:extLst>
            <a:ext uri="{FF2B5EF4-FFF2-40B4-BE49-F238E27FC236}">
              <a16:creationId xmlns:a16="http://schemas.microsoft.com/office/drawing/2014/main" id="{7C8DCAA6-7290-4236-85A2-F61293E27D57}"/>
            </a:ext>
          </a:extLst>
        </xdr:cNvPr>
        <xdr:cNvSpPr/>
      </xdr:nvSpPr>
      <xdr:spPr>
        <a:xfrm>
          <a:off x="12613640" y="17374236"/>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textlink="">
      <xdr:nvSpPr>
        <xdr:cNvPr id="774" name="フローチャート: 判断 773">
          <a:extLst>
            <a:ext uri="{FF2B5EF4-FFF2-40B4-BE49-F238E27FC236}">
              <a16:creationId xmlns:a16="http://schemas.microsoft.com/office/drawing/2014/main" id="{F7BE36BE-828A-4B02-AB49-B0B26B483B48}"/>
            </a:ext>
          </a:extLst>
        </xdr:cNvPr>
        <xdr:cNvSpPr/>
      </xdr:nvSpPr>
      <xdr:spPr>
        <a:xfrm>
          <a:off x="11846560" y="173640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textlink="">
      <xdr:nvSpPr>
        <xdr:cNvPr id="775" name="フローチャート: 判断 774">
          <a:extLst>
            <a:ext uri="{FF2B5EF4-FFF2-40B4-BE49-F238E27FC236}">
              <a16:creationId xmlns:a16="http://schemas.microsoft.com/office/drawing/2014/main" id="{886599FF-600A-4EF1-8EC7-6AEE2571457A}"/>
            </a:ext>
          </a:extLst>
        </xdr:cNvPr>
        <xdr:cNvSpPr/>
      </xdr:nvSpPr>
      <xdr:spPr>
        <a:xfrm>
          <a:off x="11061700" y="17323436"/>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76" name="テキスト ボックス 775">
          <a:extLst>
            <a:ext uri="{FF2B5EF4-FFF2-40B4-BE49-F238E27FC236}">
              <a16:creationId xmlns:a16="http://schemas.microsoft.com/office/drawing/2014/main" id="{335B27F8-0C64-449E-BD2A-2231ADBD3D6E}"/>
            </a:ext>
          </a:extLst>
        </xdr:cNvPr>
        <xdr:cNvSpPr txBox="1"/>
      </xdr:nvSpPr>
      <xdr:spPr>
        <a:xfrm>
          <a:off x="13992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77" name="テキスト ボックス 776">
          <a:extLst>
            <a:ext uri="{FF2B5EF4-FFF2-40B4-BE49-F238E27FC236}">
              <a16:creationId xmlns:a16="http://schemas.microsoft.com/office/drawing/2014/main" id="{59F20F6B-EB6A-4693-8792-B917E5FEF694}"/>
            </a:ext>
          </a:extLst>
        </xdr:cNvPr>
        <xdr:cNvSpPr txBox="1"/>
      </xdr:nvSpPr>
      <xdr:spPr>
        <a:xfrm>
          <a:off x="132562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8" name="テキスト ボックス 777">
          <a:extLst>
            <a:ext uri="{FF2B5EF4-FFF2-40B4-BE49-F238E27FC236}">
              <a16:creationId xmlns:a16="http://schemas.microsoft.com/office/drawing/2014/main" id="{28BCD2BE-3BDA-449B-B236-BB3FA4B48ABE}"/>
            </a:ext>
          </a:extLst>
        </xdr:cNvPr>
        <xdr:cNvSpPr txBox="1"/>
      </xdr:nvSpPr>
      <xdr:spPr>
        <a:xfrm>
          <a:off x="124968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9" name="テキスト ボックス 778">
          <a:extLst>
            <a:ext uri="{FF2B5EF4-FFF2-40B4-BE49-F238E27FC236}">
              <a16:creationId xmlns:a16="http://schemas.microsoft.com/office/drawing/2014/main" id="{D853E68C-6D73-48CF-AEAF-B451C34CFC5B}"/>
            </a:ext>
          </a:extLst>
        </xdr:cNvPr>
        <xdr:cNvSpPr txBox="1"/>
      </xdr:nvSpPr>
      <xdr:spPr>
        <a:xfrm>
          <a:off x="11724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80" name="テキスト ボックス 779">
          <a:extLst>
            <a:ext uri="{FF2B5EF4-FFF2-40B4-BE49-F238E27FC236}">
              <a16:creationId xmlns:a16="http://schemas.microsoft.com/office/drawing/2014/main" id="{724AF4DE-763E-4481-B210-28064997601D}"/>
            </a:ext>
          </a:extLst>
        </xdr:cNvPr>
        <xdr:cNvSpPr txBox="1"/>
      </xdr:nvSpPr>
      <xdr:spPr>
        <a:xfrm>
          <a:off x="10944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12064</xdr:rowOff>
    </xdr:from>
    <xdr:to>
      <xdr:col>85</xdr:col>
      <xdr:colOff>177800</xdr:colOff>
      <xdr:row>105</xdr:row>
      <xdr:rowOff>113664</xdr:rowOff>
    </xdr:to>
    <xdr:sp textlink="">
      <xdr:nvSpPr>
        <xdr:cNvPr id="781" name="楕円 780">
          <a:extLst>
            <a:ext uri="{FF2B5EF4-FFF2-40B4-BE49-F238E27FC236}">
              <a16:creationId xmlns:a16="http://schemas.microsoft.com/office/drawing/2014/main" id="{09BA28FA-180F-47B5-A8D6-6F23EE9E0FE9}"/>
            </a:ext>
          </a:extLst>
        </xdr:cNvPr>
        <xdr:cNvSpPr/>
      </xdr:nvSpPr>
      <xdr:spPr>
        <a:xfrm>
          <a:off x="14109700" y="17345024"/>
          <a:ext cx="914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34941</xdr:rowOff>
    </xdr:from>
    <xdr:ext cx="405111" cy="259045"/>
    <xdr:sp textlink="">
      <xdr:nvSpPr>
        <xdr:cNvPr id="782" name="【公民館】&#10;有形固定資産減価償却率該当値テキスト">
          <a:extLst>
            <a:ext uri="{FF2B5EF4-FFF2-40B4-BE49-F238E27FC236}">
              <a16:creationId xmlns:a16="http://schemas.microsoft.com/office/drawing/2014/main" id="{29446C6E-C0DE-42CD-A052-EB4D31241F77}"/>
            </a:ext>
          </a:extLst>
        </xdr:cNvPr>
        <xdr:cNvSpPr txBox="1"/>
      </xdr:nvSpPr>
      <xdr:spPr>
        <a:xfrm>
          <a:off x="14196060" y="1720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151130</xdr:rowOff>
    </xdr:from>
    <xdr:to>
      <xdr:col>81</xdr:col>
      <xdr:colOff>101600</xdr:colOff>
      <xdr:row>105</xdr:row>
      <xdr:rowOff>81280</xdr:rowOff>
    </xdr:to>
    <xdr:sp textlink="">
      <xdr:nvSpPr>
        <xdr:cNvPr id="783" name="楕円 782">
          <a:extLst>
            <a:ext uri="{FF2B5EF4-FFF2-40B4-BE49-F238E27FC236}">
              <a16:creationId xmlns:a16="http://schemas.microsoft.com/office/drawing/2014/main" id="{FEA23FAD-F0E8-4A0A-AA2B-0B2D4D76585B}"/>
            </a:ext>
          </a:extLst>
        </xdr:cNvPr>
        <xdr:cNvSpPr/>
      </xdr:nvSpPr>
      <xdr:spPr>
        <a:xfrm>
          <a:off x="13373100" y="1732153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30480</xdr:rowOff>
    </xdr:from>
    <xdr:to>
      <xdr:col>85</xdr:col>
      <xdr:colOff>127000</xdr:colOff>
      <xdr:row>105</xdr:row>
      <xdr:rowOff>62864</xdr:rowOff>
    </xdr:to>
    <xdr:cxnSp macro="">
      <xdr:nvCxnSpPr>
        <xdr:cNvPr id="784" name="直線コネクタ 783">
          <a:extLst>
            <a:ext uri="{FF2B5EF4-FFF2-40B4-BE49-F238E27FC236}">
              <a16:creationId xmlns:a16="http://schemas.microsoft.com/office/drawing/2014/main" id="{192F3051-D103-4386-B994-A66ACD127BFF}"/>
            </a:ext>
          </a:extLst>
        </xdr:cNvPr>
        <xdr:cNvCxnSpPr/>
      </xdr:nvCxnSpPr>
      <xdr:spPr>
        <a:xfrm>
          <a:off x="13421360" y="17367250"/>
          <a:ext cx="7366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111125</xdr:rowOff>
    </xdr:from>
    <xdr:to>
      <xdr:col>76</xdr:col>
      <xdr:colOff>165100</xdr:colOff>
      <xdr:row>105</xdr:row>
      <xdr:rowOff>41275</xdr:rowOff>
    </xdr:to>
    <xdr:sp textlink="">
      <xdr:nvSpPr>
        <xdr:cNvPr id="785" name="楕円 784">
          <a:extLst>
            <a:ext uri="{FF2B5EF4-FFF2-40B4-BE49-F238E27FC236}">
              <a16:creationId xmlns:a16="http://schemas.microsoft.com/office/drawing/2014/main" id="{6EA3537D-6065-4A54-951D-5DC1920A490E}"/>
            </a:ext>
          </a:extLst>
        </xdr:cNvPr>
        <xdr:cNvSpPr/>
      </xdr:nvSpPr>
      <xdr:spPr>
        <a:xfrm>
          <a:off x="12613640" y="17281525"/>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161925</xdr:rowOff>
    </xdr:from>
    <xdr:to>
      <xdr:col>81</xdr:col>
      <xdr:colOff>50800</xdr:colOff>
      <xdr:row>105</xdr:row>
      <xdr:rowOff>30480</xdr:rowOff>
    </xdr:to>
    <xdr:cxnSp macro="">
      <xdr:nvCxnSpPr>
        <xdr:cNvPr id="786" name="直線コネクタ 785">
          <a:extLst>
            <a:ext uri="{FF2B5EF4-FFF2-40B4-BE49-F238E27FC236}">
              <a16:creationId xmlns:a16="http://schemas.microsoft.com/office/drawing/2014/main" id="{FEEFAA09-E83A-4878-A4D9-27D3F68E683D}"/>
            </a:ext>
          </a:extLst>
        </xdr:cNvPr>
        <xdr:cNvCxnSpPr/>
      </xdr:nvCxnSpPr>
      <xdr:spPr>
        <a:xfrm>
          <a:off x="12661900" y="17331055"/>
          <a:ext cx="7594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33020</xdr:rowOff>
    </xdr:from>
    <xdr:to>
      <xdr:col>72</xdr:col>
      <xdr:colOff>38100</xdr:colOff>
      <xdr:row>104</xdr:row>
      <xdr:rowOff>134620</xdr:rowOff>
    </xdr:to>
    <xdr:sp textlink="">
      <xdr:nvSpPr>
        <xdr:cNvPr id="787" name="楕円 786">
          <a:extLst>
            <a:ext uri="{FF2B5EF4-FFF2-40B4-BE49-F238E27FC236}">
              <a16:creationId xmlns:a16="http://schemas.microsoft.com/office/drawing/2014/main" id="{CB034CAA-B7DC-426A-8404-5A7543EFEDA8}"/>
            </a:ext>
          </a:extLst>
        </xdr:cNvPr>
        <xdr:cNvSpPr/>
      </xdr:nvSpPr>
      <xdr:spPr>
        <a:xfrm>
          <a:off x="11846560" y="1720469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83820</xdr:rowOff>
    </xdr:from>
    <xdr:to>
      <xdr:col>76</xdr:col>
      <xdr:colOff>114300</xdr:colOff>
      <xdr:row>104</xdr:row>
      <xdr:rowOff>161925</xdr:rowOff>
    </xdr:to>
    <xdr:cxnSp macro="">
      <xdr:nvCxnSpPr>
        <xdr:cNvPr id="788" name="直線コネクタ 787">
          <a:extLst>
            <a:ext uri="{FF2B5EF4-FFF2-40B4-BE49-F238E27FC236}">
              <a16:creationId xmlns:a16="http://schemas.microsoft.com/office/drawing/2014/main" id="{13C76CD5-400C-4B6F-AC50-BE7448CBA4A3}"/>
            </a:ext>
          </a:extLst>
        </xdr:cNvPr>
        <xdr:cNvCxnSpPr/>
      </xdr:nvCxnSpPr>
      <xdr:spPr>
        <a:xfrm>
          <a:off x="11889740" y="17252950"/>
          <a:ext cx="77216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168275</xdr:rowOff>
    </xdr:from>
    <xdr:to>
      <xdr:col>67</xdr:col>
      <xdr:colOff>101600</xdr:colOff>
      <xdr:row>104</xdr:row>
      <xdr:rowOff>98425</xdr:rowOff>
    </xdr:to>
    <xdr:sp textlink="">
      <xdr:nvSpPr>
        <xdr:cNvPr id="789" name="楕円 788">
          <a:extLst>
            <a:ext uri="{FF2B5EF4-FFF2-40B4-BE49-F238E27FC236}">
              <a16:creationId xmlns:a16="http://schemas.microsoft.com/office/drawing/2014/main" id="{2A66F653-1A75-42C0-B75D-9595C8D1C0EB}"/>
            </a:ext>
          </a:extLst>
        </xdr:cNvPr>
        <xdr:cNvSpPr/>
      </xdr:nvSpPr>
      <xdr:spPr>
        <a:xfrm>
          <a:off x="11061700" y="1717103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47625</xdr:rowOff>
    </xdr:from>
    <xdr:to>
      <xdr:col>71</xdr:col>
      <xdr:colOff>177800</xdr:colOff>
      <xdr:row>104</xdr:row>
      <xdr:rowOff>83820</xdr:rowOff>
    </xdr:to>
    <xdr:cxnSp macro="">
      <xdr:nvCxnSpPr>
        <xdr:cNvPr id="790" name="直線コネクタ 789">
          <a:extLst>
            <a:ext uri="{FF2B5EF4-FFF2-40B4-BE49-F238E27FC236}">
              <a16:creationId xmlns:a16="http://schemas.microsoft.com/office/drawing/2014/main" id="{466A7659-0F04-4693-AD85-DAE7E85BBFF4}"/>
            </a:ext>
          </a:extLst>
        </xdr:cNvPr>
        <xdr:cNvCxnSpPr/>
      </xdr:nvCxnSpPr>
      <xdr:spPr>
        <a:xfrm>
          <a:off x="11109960" y="17216755"/>
          <a:ext cx="7797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textlink="">
      <xdr:nvSpPr>
        <xdr:cNvPr id="791" name="n_1aveValue【公民館】&#10;有形固定資産減価償却率">
          <a:extLst>
            <a:ext uri="{FF2B5EF4-FFF2-40B4-BE49-F238E27FC236}">
              <a16:creationId xmlns:a16="http://schemas.microsoft.com/office/drawing/2014/main" id="{F86A2426-103E-4C04-93FA-DED5361EA846}"/>
            </a:ext>
          </a:extLst>
        </xdr:cNvPr>
        <xdr:cNvSpPr txBox="1"/>
      </xdr:nvSpPr>
      <xdr:spPr>
        <a:xfrm>
          <a:off x="13236584" y="17502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textlink="">
      <xdr:nvSpPr>
        <xdr:cNvPr id="792" name="n_2aveValue【公民館】&#10;有形固定資産減価償却率">
          <a:extLst>
            <a:ext uri="{FF2B5EF4-FFF2-40B4-BE49-F238E27FC236}">
              <a16:creationId xmlns:a16="http://schemas.microsoft.com/office/drawing/2014/main" id="{8A7C8EE3-EE32-4866-AC9A-98D8D56641D6}"/>
            </a:ext>
          </a:extLst>
        </xdr:cNvPr>
        <xdr:cNvSpPr txBox="1"/>
      </xdr:nvSpPr>
      <xdr:spPr>
        <a:xfrm>
          <a:off x="12487284" y="17464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textlink="">
      <xdr:nvSpPr>
        <xdr:cNvPr id="793" name="n_3aveValue【公民館】&#10;有形固定資産減価償却率">
          <a:extLst>
            <a:ext uri="{FF2B5EF4-FFF2-40B4-BE49-F238E27FC236}">
              <a16:creationId xmlns:a16="http://schemas.microsoft.com/office/drawing/2014/main" id="{0A52FA30-DD29-4154-9EB1-0457610397F8}"/>
            </a:ext>
          </a:extLst>
        </xdr:cNvPr>
        <xdr:cNvSpPr txBox="1"/>
      </xdr:nvSpPr>
      <xdr:spPr>
        <a:xfrm>
          <a:off x="11720204" y="1745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textlink="">
      <xdr:nvSpPr>
        <xdr:cNvPr id="794" name="n_4aveValue【公民館】&#10;有形固定資産減価償却率">
          <a:extLst>
            <a:ext uri="{FF2B5EF4-FFF2-40B4-BE49-F238E27FC236}">
              <a16:creationId xmlns:a16="http://schemas.microsoft.com/office/drawing/2014/main" id="{31C7BD99-E195-469D-B29C-7126A339BF02}"/>
            </a:ext>
          </a:extLst>
        </xdr:cNvPr>
        <xdr:cNvSpPr txBox="1"/>
      </xdr:nvSpPr>
      <xdr:spPr>
        <a:xfrm>
          <a:off x="10935344" y="1740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97807</xdr:rowOff>
    </xdr:from>
    <xdr:ext cx="405111" cy="259045"/>
    <xdr:sp textlink="">
      <xdr:nvSpPr>
        <xdr:cNvPr id="795" name="n_1mainValue【公民館】&#10;有形固定資産減価償却率">
          <a:extLst>
            <a:ext uri="{FF2B5EF4-FFF2-40B4-BE49-F238E27FC236}">
              <a16:creationId xmlns:a16="http://schemas.microsoft.com/office/drawing/2014/main" id="{BEC64753-A8ED-4630-A216-B8006B8F256E}"/>
            </a:ext>
          </a:extLst>
        </xdr:cNvPr>
        <xdr:cNvSpPr txBox="1"/>
      </xdr:nvSpPr>
      <xdr:spPr>
        <a:xfrm>
          <a:off x="1323658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57802</xdr:rowOff>
    </xdr:from>
    <xdr:ext cx="405111" cy="259045"/>
    <xdr:sp textlink="">
      <xdr:nvSpPr>
        <xdr:cNvPr id="796" name="n_2mainValue【公民館】&#10;有形固定資産減価償却率">
          <a:extLst>
            <a:ext uri="{FF2B5EF4-FFF2-40B4-BE49-F238E27FC236}">
              <a16:creationId xmlns:a16="http://schemas.microsoft.com/office/drawing/2014/main" id="{FC8398FD-D365-48DC-9CD6-DFAF2C433AE3}"/>
            </a:ext>
          </a:extLst>
        </xdr:cNvPr>
        <xdr:cNvSpPr txBox="1"/>
      </xdr:nvSpPr>
      <xdr:spPr>
        <a:xfrm>
          <a:off x="12487284" y="170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151147</xdr:rowOff>
    </xdr:from>
    <xdr:ext cx="405111" cy="259045"/>
    <xdr:sp textlink="">
      <xdr:nvSpPr>
        <xdr:cNvPr id="797" name="n_3mainValue【公民館】&#10;有形固定資産減価償却率">
          <a:extLst>
            <a:ext uri="{FF2B5EF4-FFF2-40B4-BE49-F238E27FC236}">
              <a16:creationId xmlns:a16="http://schemas.microsoft.com/office/drawing/2014/main" id="{D8531F39-9D63-45C6-9709-DBC124B12AEE}"/>
            </a:ext>
          </a:extLst>
        </xdr:cNvPr>
        <xdr:cNvSpPr txBox="1"/>
      </xdr:nvSpPr>
      <xdr:spPr>
        <a:xfrm>
          <a:off x="1172020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114952</xdr:rowOff>
    </xdr:from>
    <xdr:ext cx="405111" cy="259045"/>
    <xdr:sp textlink="">
      <xdr:nvSpPr>
        <xdr:cNvPr id="798" name="n_4mainValue【公民館】&#10;有形固定資産減価償却率">
          <a:extLst>
            <a:ext uri="{FF2B5EF4-FFF2-40B4-BE49-F238E27FC236}">
              <a16:creationId xmlns:a16="http://schemas.microsoft.com/office/drawing/2014/main" id="{91C7EDD0-686E-4F37-BA95-66C752D3443F}"/>
            </a:ext>
          </a:extLst>
        </xdr:cNvPr>
        <xdr:cNvSpPr txBox="1"/>
      </xdr:nvSpPr>
      <xdr:spPr>
        <a:xfrm>
          <a:off x="10935344"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9" name="正方形/長方形 798">
          <a:extLst>
            <a:ext uri="{FF2B5EF4-FFF2-40B4-BE49-F238E27FC236}">
              <a16:creationId xmlns:a16="http://schemas.microsoft.com/office/drawing/2014/main" id="{53B482C0-55DD-4A27-8404-1F61DA78CD81}"/>
            </a:ext>
          </a:extLst>
        </xdr:cNvPr>
        <xdr:cNvSpPr/>
      </xdr:nvSpPr>
      <xdr:spPr>
        <a:xfrm>
          <a:off x="158496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800" name="正方形/長方形 799">
          <a:extLst>
            <a:ext uri="{FF2B5EF4-FFF2-40B4-BE49-F238E27FC236}">
              <a16:creationId xmlns:a16="http://schemas.microsoft.com/office/drawing/2014/main" id="{4FB265BA-2836-48E5-AB77-19CC2F5205AE}"/>
            </a:ext>
          </a:extLst>
        </xdr:cNvPr>
        <xdr:cNvSpPr/>
      </xdr:nvSpPr>
      <xdr:spPr>
        <a:xfrm>
          <a:off x="15974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801" name="正方形/長方形 800">
          <a:extLst>
            <a:ext uri="{FF2B5EF4-FFF2-40B4-BE49-F238E27FC236}">
              <a16:creationId xmlns:a16="http://schemas.microsoft.com/office/drawing/2014/main" id="{86F5CD5A-9364-4790-B2C0-335459FCE8F3}"/>
            </a:ext>
          </a:extLst>
        </xdr:cNvPr>
        <xdr:cNvSpPr/>
      </xdr:nvSpPr>
      <xdr:spPr>
        <a:xfrm>
          <a:off x="15974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802" name="正方形/長方形 801">
          <a:extLst>
            <a:ext uri="{FF2B5EF4-FFF2-40B4-BE49-F238E27FC236}">
              <a16:creationId xmlns:a16="http://schemas.microsoft.com/office/drawing/2014/main" id="{35260617-2D08-43BD-8873-0334E1BE864D}"/>
            </a:ext>
          </a:extLst>
        </xdr:cNvPr>
        <xdr:cNvSpPr/>
      </xdr:nvSpPr>
      <xdr:spPr>
        <a:xfrm>
          <a:off x="168402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03" name="正方形/長方形 802">
          <a:extLst>
            <a:ext uri="{FF2B5EF4-FFF2-40B4-BE49-F238E27FC236}">
              <a16:creationId xmlns:a16="http://schemas.microsoft.com/office/drawing/2014/main" id="{CDB26749-0791-401D-A21F-AC74B25E2554}"/>
            </a:ext>
          </a:extLst>
        </xdr:cNvPr>
        <xdr:cNvSpPr/>
      </xdr:nvSpPr>
      <xdr:spPr>
        <a:xfrm>
          <a:off x="168402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04" name="正方形/長方形 803">
          <a:extLst>
            <a:ext uri="{FF2B5EF4-FFF2-40B4-BE49-F238E27FC236}">
              <a16:creationId xmlns:a16="http://schemas.microsoft.com/office/drawing/2014/main" id="{972CC7F9-BBFF-4C77-B8F6-641D29C36783}"/>
            </a:ext>
          </a:extLst>
        </xdr:cNvPr>
        <xdr:cNvSpPr/>
      </xdr:nvSpPr>
      <xdr:spPr>
        <a:xfrm>
          <a:off x="178308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05" name="正方形/長方形 804">
          <a:extLst>
            <a:ext uri="{FF2B5EF4-FFF2-40B4-BE49-F238E27FC236}">
              <a16:creationId xmlns:a16="http://schemas.microsoft.com/office/drawing/2014/main" id="{16DF3815-3718-4F3F-A8A5-8D8BDC0FD3E7}"/>
            </a:ext>
          </a:extLst>
        </xdr:cNvPr>
        <xdr:cNvSpPr/>
      </xdr:nvSpPr>
      <xdr:spPr>
        <a:xfrm>
          <a:off x="178308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06" name="正方形/長方形 805">
          <a:extLst>
            <a:ext uri="{FF2B5EF4-FFF2-40B4-BE49-F238E27FC236}">
              <a16:creationId xmlns:a16="http://schemas.microsoft.com/office/drawing/2014/main" id="{15D02872-2320-4E1F-BA2A-38AF52B3F124}"/>
            </a:ext>
          </a:extLst>
        </xdr:cNvPr>
        <xdr:cNvSpPr/>
      </xdr:nvSpPr>
      <xdr:spPr>
        <a:xfrm>
          <a:off x="15849600" y="16150590"/>
          <a:ext cx="41148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07" name="テキスト ボックス 806">
          <a:extLst>
            <a:ext uri="{FF2B5EF4-FFF2-40B4-BE49-F238E27FC236}">
              <a16:creationId xmlns:a16="http://schemas.microsoft.com/office/drawing/2014/main" id="{DF929222-1512-41CF-999B-69005F10C3E6}"/>
            </a:ext>
          </a:extLst>
        </xdr:cNvPr>
        <xdr:cNvSpPr txBox="1"/>
      </xdr:nvSpPr>
      <xdr:spPr>
        <a:xfrm>
          <a:off x="158369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6A67457D-498E-4414-9F8A-E3FE4AE9A839}"/>
            </a:ext>
          </a:extLst>
        </xdr:cNvPr>
        <xdr:cNvCxnSpPr/>
      </xdr:nvCxnSpPr>
      <xdr:spPr>
        <a:xfrm>
          <a:off x="15849600" y="18347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F739CD77-F18C-41F0-8998-E7C883A18BF5}"/>
            </a:ext>
          </a:extLst>
        </xdr:cNvPr>
        <xdr:cNvCxnSpPr/>
      </xdr:nvCxnSpPr>
      <xdr:spPr>
        <a:xfrm>
          <a:off x="15849600" y="17907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810" name="テキスト ボックス 809">
          <a:extLst>
            <a:ext uri="{FF2B5EF4-FFF2-40B4-BE49-F238E27FC236}">
              <a16:creationId xmlns:a16="http://schemas.microsoft.com/office/drawing/2014/main" id="{5C5E8747-8BF7-41C7-ACE6-617F44F5998A}"/>
            </a:ext>
          </a:extLst>
        </xdr:cNvPr>
        <xdr:cNvSpPr txBox="1"/>
      </xdr:nvSpPr>
      <xdr:spPr>
        <a:xfrm>
          <a:off x="15459891" y="17772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26AE6B5B-2F80-4B23-BEBE-DEEFD898866F}"/>
            </a:ext>
          </a:extLst>
        </xdr:cNvPr>
        <xdr:cNvCxnSpPr/>
      </xdr:nvCxnSpPr>
      <xdr:spPr>
        <a:xfrm>
          <a:off x="15849600" y="174713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812" name="テキスト ボックス 811">
          <a:extLst>
            <a:ext uri="{FF2B5EF4-FFF2-40B4-BE49-F238E27FC236}">
              <a16:creationId xmlns:a16="http://schemas.microsoft.com/office/drawing/2014/main" id="{7FC51638-9209-44AB-90A2-2D6016E21E8F}"/>
            </a:ext>
          </a:extLst>
        </xdr:cNvPr>
        <xdr:cNvSpPr txBox="1"/>
      </xdr:nvSpPr>
      <xdr:spPr>
        <a:xfrm>
          <a:off x="15459891" y="17331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DF0859BE-1739-45E6-BE36-0C9DDD6B0AFF}"/>
            </a:ext>
          </a:extLst>
        </xdr:cNvPr>
        <xdr:cNvCxnSpPr/>
      </xdr:nvCxnSpPr>
      <xdr:spPr>
        <a:xfrm>
          <a:off x="15849600" y="170268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814" name="テキスト ボックス 813">
          <a:extLst>
            <a:ext uri="{FF2B5EF4-FFF2-40B4-BE49-F238E27FC236}">
              <a16:creationId xmlns:a16="http://schemas.microsoft.com/office/drawing/2014/main" id="{76F711D0-7D70-4BFF-9508-C7E0C423DB8C}"/>
            </a:ext>
          </a:extLst>
        </xdr:cNvPr>
        <xdr:cNvSpPr txBox="1"/>
      </xdr:nvSpPr>
      <xdr:spPr>
        <a:xfrm>
          <a:off x="15459891" y="16887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AE4EBB86-D5D6-4C37-8B01-E1155164C7BB}"/>
            </a:ext>
          </a:extLst>
        </xdr:cNvPr>
        <xdr:cNvCxnSpPr/>
      </xdr:nvCxnSpPr>
      <xdr:spPr>
        <a:xfrm>
          <a:off x="15849600" y="16586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816" name="テキスト ボックス 815">
          <a:extLst>
            <a:ext uri="{FF2B5EF4-FFF2-40B4-BE49-F238E27FC236}">
              <a16:creationId xmlns:a16="http://schemas.microsoft.com/office/drawing/2014/main" id="{A784F5D2-4132-4194-8D03-FF3183B3C8D3}"/>
            </a:ext>
          </a:extLst>
        </xdr:cNvPr>
        <xdr:cNvSpPr txBox="1"/>
      </xdr:nvSpPr>
      <xdr:spPr>
        <a:xfrm>
          <a:off x="15459891" y="16451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19C9F31F-075F-490C-B74B-D95FDC40A0BA}"/>
            </a:ext>
          </a:extLst>
        </xdr:cNvPr>
        <xdr:cNvCxnSpPr/>
      </xdr:nvCxnSpPr>
      <xdr:spPr>
        <a:xfrm>
          <a:off x="15849600" y="16150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18" name="テキスト ボックス 817">
          <a:extLst>
            <a:ext uri="{FF2B5EF4-FFF2-40B4-BE49-F238E27FC236}">
              <a16:creationId xmlns:a16="http://schemas.microsoft.com/office/drawing/2014/main" id="{5C33D444-479D-46F3-B5B1-EFC60572D8D4}"/>
            </a:ext>
          </a:extLst>
        </xdr:cNvPr>
        <xdr:cNvSpPr txBox="1"/>
      </xdr:nvSpPr>
      <xdr:spPr>
        <a:xfrm>
          <a:off x="15459891" y="1601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19" name="【公民館】&#10;一人当たり面積グラフ枠">
          <a:extLst>
            <a:ext uri="{FF2B5EF4-FFF2-40B4-BE49-F238E27FC236}">
              <a16:creationId xmlns:a16="http://schemas.microsoft.com/office/drawing/2014/main" id="{B3D8EDA4-3932-4AB1-9F6C-5DDF2F6BBA51}"/>
            </a:ext>
          </a:extLst>
        </xdr:cNvPr>
        <xdr:cNvSpPr/>
      </xdr:nvSpPr>
      <xdr:spPr>
        <a:xfrm>
          <a:off x="15849600" y="16150590"/>
          <a:ext cx="41148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FDB3FFB8-85DE-4194-9BFF-4A8DF066639D}"/>
            </a:ext>
          </a:extLst>
        </xdr:cNvPr>
        <xdr:cNvCxnSpPr/>
      </xdr:nvCxnSpPr>
      <xdr:spPr>
        <a:xfrm flipV="1">
          <a:off x="19217004" y="16473423"/>
          <a:ext cx="0" cy="1391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textlink="">
      <xdr:nvSpPr>
        <xdr:cNvPr id="821" name="【公民館】&#10;一人当たり面積最小値テキスト">
          <a:extLst>
            <a:ext uri="{FF2B5EF4-FFF2-40B4-BE49-F238E27FC236}">
              <a16:creationId xmlns:a16="http://schemas.microsoft.com/office/drawing/2014/main" id="{4D08EAFB-1AF2-4118-88E6-6235182F76F4}"/>
            </a:ext>
          </a:extLst>
        </xdr:cNvPr>
        <xdr:cNvSpPr txBox="1"/>
      </xdr:nvSpPr>
      <xdr:spPr>
        <a:xfrm>
          <a:off x="19255740" y="1786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A0BA98E-5B6D-4304-A6BB-4636A4F3E1E8}"/>
            </a:ext>
          </a:extLst>
        </xdr:cNvPr>
        <xdr:cNvCxnSpPr/>
      </xdr:nvCxnSpPr>
      <xdr:spPr>
        <a:xfrm>
          <a:off x="19149060" y="17864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textlink="">
      <xdr:nvSpPr>
        <xdr:cNvPr id="823" name="【公民館】&#10;一人当たり面積最大値テキスト">
          <a:extLst>
            <a:ext uri="{FF2B5EF4-FFF2-40B4-BE49-F238E27FC236}">
              <a16:creationId xmlns:a16="http://schemas.microsoft.com/office/drawing/2014/main" id="{912B5032-589F-42BB-96F1-E5CAB5631736}"/>
            </a:ext>
          </a:extLst>
        </xdr:cNvPr>
        <xdr:cNvSpPr txBox="1"/>
      </xdr:nvSpPr>
      <xdr:spPr>
        <a:xfrm>
          <a:off x="19255740" y="1625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F0DDCC35-401D-4835-A749-5CFFD4DCA15F}"/>
            </a:ext>
          </a:extLst>
        </xdr:cNvPr>
        <xdr:cNvCxnSpPr/>
      </xdr:nvCxnSpPr>
      <xdr:spPr>
        <a:xfrm>
          <a:off x="19149060" y="16473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textlink="">
      <xdr:nvSpPr>
        <xdr:cNvPr id="825" name="【公民館】&#10;一人当たり面積平均値テキスト">
          <a:extLst>
            <a:ext uri="{FF2B5EF4-FFF2-40B4-BE49-F238E27FC236}">
              <a16:creationId xmlns:a16="http://schemas.microsoft.com/office/drawing/2014/main" id="{F45CE3C0-87E4-4067-98F5-F86B0A723CC0}"/>
            </a:ext>
          </a:extLst>
        </xdr:cNvPr>
        <xdr:cNvSpPr txBox="1"/>
      </xdr:nvSpPr>
      <xdr:spPr>
        <a:xfrm>
          <a:off x="19255740" y="174401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textlink="">
      <xdr:nvSpPr>
        <xdr:cNvPr id="826" name="フローチャート: 判断 825">
          <a:extLst>
            <a:ext uri="{FF2B5EF4-FFF2-40B4-BE49-F238E27FC236}">
              <a16:creationId xmlns:a16="http://schemas.microsoft.com/office/drawing/2014/main" id="{2E92AE44-6EB3-42E3-8968-1AC97D7B68DB}"/>
            </a:ext>
          </a:extLst>
        </xdr:cNvPr>
        <xdr:cNvSpPr/>
      </xdr:nvSpPr>
      <xdr:spPr>
        <a:xfrm>
          <a:off x="19161760" y="1745792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textlink="">
      <xdr:nvSpPr>
        <xdr:cNvPr id="827" name="フローチャート: 判断 826">
          <a:extLst>
            <a:ext uri="{FF2B5EF4-FFF2-40B4-BE49-F238E27FC236}">
              <a16:creationId xmlns:a16="http://schemas.microsoft.com/office/drawing/2014/main" id="{8A2B6A1F-E334-4BDC-BD97-73413B4D391A}"/>
            </a:ext>
          </a:extLst>
        </xdr:cNvPr>
        <xdr:cNvSpPr/>
      </xdr:nvSpPr>
      <xdr:spPr>
        <a:xfrm>
          <a:off x="18450560" y="1745894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textlink="">
      <xdr:nvSpPr>
        <xdr:cNvPr id="828" name="フローチャート: 判断 827">
          <a:extLst>
            <a:ext uri="{FF2B5EF4-FFF2-40B4-BE49-F238E27FC236}">
              <a16:creationId xmlns:a16="http://schemas.microsoft.com/office/drawing/2014/main" id="{B0D3789E-1EDD-452F-990D-ABEB58C61F63}"/>
            </a:ext>
          </a:extLst>
        </xdr:cNvPr>
        <xdr:cNvSpPr/>
      </xdr:nvSpPr>
      <xdr:spPr>
        <a:xfrm>
          <a:off x="17665700" y="17452339"/>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textlink="">
      <xdr:nvSpPr>
        <xdr:cNvPr id="829" name="フローチャート: 判断 828">
          <a:extLst>
            <a:ext uri="{FF2B5EF4-FFF2-40B4-BE49-F238E27FC236}">
              <a16:creationId xmlns:a16="http://schemas.microsoft.com/office/drawing/2014/main" id="{771127BB-5D28-4286-AD50-91FBC4A11F6A}"/>
            </a:ext>
          </a:extLst>
        </xdr:cNvPr>
        <xdr:cNvSpPr/>
      </xdr:nvSpPr>
      <xdr:spPr>
        <a:xfrm>
          <a:off x="16906240" y="17458945"/>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textlink="">
      <xdr:nvSpPr>
        <xdr:cNvPr id="830" name="フローチャート: 判断 829">
          <a:extLst>
            <a:ext uri="{FF2B5EF4-FFF2-40B4-BE49-F238E27FC236}">
              <a16:creationId xmlns:a16="http://schemas.microsoft.com/office/drawing/2014/main" id="{CAE10A48-153D-4EAA-938B-23611FF9BCD5}"/>
            </a:ext>
          </a:extLst>
        </xdr:cNvPr>
        <xdr:cNvSpPr/>
      </xdr:nvSpPr>
      <xdr:spPr>
        <a:xfrm>
          <a:off x="16139160" y="17465802"/>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31" name="テキスト ボックス 830">
          <a:extLst>
            <a:ext uri="{FF2B5EF4-FFF2-40B4-BE49-F238E27FC236}">
              <a16:creationId xmlns:a16="http://schemas.microsoft.com/office/drawing/2014/main" id="{5E3BCE4E-6467-4076-B848-53A59CDEB78C}"/>
            </a:ext>
          </a:extLst>
        </xdr:cNvPr>
        <xdr:cNvSpPr txBox="1"/>
      </xdr:nvSpPr>
      <xdr:spPr>
        <a:xfrm>
          <a:off x="190525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32" name="テキスト ボックス 831">
          <a:extLst>
            <a:ext uri="{FF2B5EF4-FFF2-40B4-BE49-F238E27FC236}">
              <a16:creationId xmlns:a16="http://schemas.microsoft.com/office/drawing/2014/main" id="{E86ECAD9-607A-4731-A087-BAA93E33B73D}"/>
            </a:ext>
          </a:extLst>
        </xdr:cNvPr>
        <xdr:cNvSpPr txBox="1"/>
      </xdr:nvSpPr>
      <xdr:spPr>
        <a:xfrm>
          <a:off x="18328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33" name="テキスト ボックス 832">
          <a:extLst>
            <a:ext uri="{FF2B5EF4-FFF2-40B4-BE49-F238E27FC236}">
              <a16:creationId xmlns:a16="http://schemas.microsoft.com/office/drawing/2014/main" id="{D3A6F741-16AC-4FA7-9DD3-28F28F10C0E3}"/>
            </a:ext>
          </a:extLst>
        </xdr:cNvPr>
        <xdr:cNvSpPr txBox="1"/>
      </xdr:nvSpPr>
      <xdr:spPr>
        <a:xfrm>
          <a:off x="17548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4" name="テキスト ボックス 833">
          <a:extLst>
            <a:ext uri="{FF2B5EF4-FFF2-40B4-BE49-F238E27FC236}">
              <a16:creationId xmlns:a16="http://schemas.microsoft.com/office/drawing/2014/main" id="{545130FB-4664-4A64-8AB0-02BBE6FDC2E0}"/>
            </a:ext>
          </a:extLst>
        </xdr:cNvPr>
        <xdr:cNvSpPr txBox="1"/>
      </xdr:nvSpPr>
      <xdr:spPr>
        <a:xfrm>
          <a:off x="167894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5" name="テキスト ボックス 834">
          <a:extLst>
            <a:ext uri="{FF2B5EF4-FFF2-40B4-BE49-F238E27FC236}">
              <a16:creationId xmlns:a16="http://schemas.microsoft.com/office/drawing/2014/main" id="{E21D2D03-0534-4FD3-AF07-D6C4A79B2C86}"/>
            </a:ext>
          </a:extLst>
        </xdr:cNvPr>
        <xdr:cNvSpPr txBox="1"/>
      </xdr:nvSpPr>
      <xdr:spPr>
        <a:xfrm>
          <a:off x="160172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103124</xdr:rowOff>
    </xdr:from>
    <xdr:to>
      <xdr:col>116</xdr:col>
      <xdr:colOff>114300</xdr:colOff>
      <xdr:row>101</xdr:row>
      <xdr:rowOff>33274</xdr:rowOff>
    </xdr:to>
    <xdr:sp textlink="">
      <xdr:nvSpPr>
        <xdr:cNvPr id="836" name="楕円 835">
          <a:extLst>
            <a:ext uri="{FF2B5EF4-FFF2-40B4-BE49-F238E27FC236}">
              <a16:creationId xmlns:a16="http://schemas.microsoft.com/office/drawing/2014/main" id="{444A4F33-F734-4EDA-ABB5-237412FC6224}"/>
            </a:ext>
          </a:extLst>
        </xdr:cNvPr>
        <xdr:cNvSpPr/>
      </xdr:nvSpPr>
      <xdr:spPr>
        <a:xfrm>
          <a:off x="19161760" y="16614394"/>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126001</xdr:rowOff>
    </xdr:from>
    <xdr:ext cx="469744" cy="259045"/>
    <xdr:sp textlink="">
      <xdr:nvSpPr>
        <xdr:cNvPr id="837" name="【公民館】&#10;一人当たり面積該当値テキスト">
          <a:extLst>
            <a:ext uri="{FF2B5EF4-FFF2-40B4-BE49-F238E27FC236}">
              <a16:creationId xmlns:a16="http://schemas.microsoft.com/office/drawing/2014/main" id="{551B2FF1-4FE3-48EE-BDBE-B9B0A8484996}"/>
            </a:ext>
          </a:extLst>
        </xdr:cNvPr>
        <xdr:cNvSpPr txBox="1"/>
      </xdr:nvSpPr>
      <xdr:spPr>
        <a:xfrm>
          <a:off x="19255740" y="1646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128270</xdr:rowOff>
    </xdr:from>
    <xdr:to>
      <xdr:col>112</xdr:col>
      <xdr:colOff>38100</xdr:colOff>
      <xdr:row>101</xdr:row>
      <xdr:rowOff>58420</xdr:rowOff>
    </xdr:to>
    <xdr:sp textlink="">
      <xdr:nvSpPr>
        <xdr:cNvPr id="838" name="楕円 837">
          <a:extLst>
            <a:ext uri="{FF2B5EF4-FFF2-40B4-BE49-F238E27FC236}">
              <a16:creationId xmlns:a16="http://schemas.microsoft.com/office/drawing/2014/main" id="{5E1A3552-0606-45D4-B10F-1AF14A548812}"/>
            </a:ext>
          </a:extLst>
        </xdr:cNvPr>
        <xdr:cNvSpPr/>
      </xdr:nvSpPr>
      <xdr:spPr>
        <a:xfrm>
          <a:off x="18450560" y="1663573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153924</xdr:rowOff>
    </xdr:from>
    <xdr:to>
      <xdr:col>116</xdr:col>
      <xdr:colOff>63500</xdr:colOff>
      <xdr:row>101</xdr:row>
      <xdr:rowOff>7620</xdr:rowOff>
    </xdr:to>
    <xdr:cxnSp macro="">
      <xdr:nvCxnSpPr>
        <xdr:cNvPr id="839" name="直線コネクタ 838">
          <a:extLst>
            <a:ext uri="{FF2B5EF4-FFF2-40B4-BE49-F238E27FC236}">
              <a16:creationId xmlns:a16="http://schemas.microsoft.com/office/drawing/2014/main" id="{F1ECBC53-EDFC-4032-8BD5-FFCDB52AEAC6}"/>
            </a:ext>
          </a:extLst>
        </xdr:cNvPr>
        <xdr:cNvCxnSpPr/>
      </xdr:nvCxnSpPr>
      <xdr:spPr>
        <a:xfrm flipV="1">
          <a:off x="18493740" y="16663924"/>
          <a:ext cx="7239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151130</xdr:rowOff>
    </xdr:from>
    <xdr:to>
      <xdr:col>107</xdr:col>
      <xdr:colOff>101600</xdr:colOff>
      <xdr:row>101</xdr:row>
      <xdr:rowOff>81280</xdr:rowOff>
    </xdr:to>
    <xdr:sp textlink="">
      <xdr:nvSpPr>
        <xdr:cNvPr id="840" name="楕円 839">
          <a:extLst>
            <a:ext uri="{FF2B5EF4-FFF2-40B4-BE49-F238E27FC236}">
              <a16:creationId xmlns:a16="http://schemas.microsoft.com/office/drawing/2014/main" id="{64BD0845-9A20-4F58-A218-14C6D3A0B4F4}"/>
            </a:ext>
          </a:extLst>
        </xdr:cNvPr>
        <xdr:cNvSpPr/>
      </xdr:nvSpPr>
      <xdr:spPr>
        <a:xfrm>
          <a:off x="17665700" y="1666113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7620</xdr:rowOff>
    </xdr:from>
    <xdr:to>
      <xdr:col>111</xdr:col>
      <xdr:colOff>177800</xdr:colOff>
      <xdr:row>101</xdr:row>
      <xdr:rowOff>30480</xdr:rowOff>
    </xdr:to>
    <xdr:cxnSp macro="">
      <xdr:nvCxnSpPr>
        <xdr:cNvPr id="841" name="直線コネクタ 840">
          <a:extLst>
            <a:ext uri="{FF2B5EF4-FFF2-40B4-BE49-F238E27FC236}">
              <a16:creationId xmlns:a16="http://schemas.microsoft.com/office/drawing/2014/main" id="{98D9A538-777C-4C40-8846-FA1762D541F8}"/>
            </a:ext>
          </a:extLst>
        </xdr:cNvPr>
        <xdr:cNvCxnSpPr/>
      </xdr:nvCxnSpPr>
      <xdr:spPr>
        <a:xfrm flipV="1">
          <a:off x="17713960" y="16681450"/>
          <a:ext cx="77978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254</xdr:rowOff>
    </xdr:from>
    <xdr:to>
      <xdr:col>102</xdr:col>
      <xdr:colOff>165100</xdr:colOff>
      <xdr:row>101</xdr:row>
      <xdr:rowOff>101854</xdr:rowOff>
    </xdr:to>
    <xdr:sp textlink="">
      <xdr:nvSpPr>
        <xdr:cNvPr id="842" name="楕円 841">
          <a:extLst>
            <a:ext uri="{FF2B5EF4-FFF2-40B4-BE49-F238E27FC236}">
              <a16:creationId xmlns:a16="http://schemas.microsoft.com/office/drawing/2014/main" id="{71E6FA01-40D4-407C-A0D7-A53BEE5B581B}"/>
            </a:ext>
          </a:extLst>
        </xdr:cNvPr>
        <xdr:cNvSpPr/>
      </xdr:nvSpPr>
      <xdr:spPr>
        <a:xfrm>
          <a:off x="16906240" y="16675354"/>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30480</xdr:rowOff>
    </xdr:from>
    <xdr:to>
      <xdr:col>107</xdr:col>
      <xdr:colOff>50800</xdr:colOff>
      <xdr:row>101</xdr:row>
      <xdr:rowOff>51054</xdr:rowOff>
    </xdr:to>
    <xdr:cxnSp macro="">
      <xdr:nvCxnSpPr>
        <xdr:cNvPr id="843" name="直線コネクタ 842">
          <a:extLst>
            <a:ext uri="{FF2B5EF4-FFF2-40B4-BE49-F238E27FC236}">
              <a16:creationId xmlns:a16="http://schemas.microsoft.com/office/drawing/2014/main" id="{9AC391E2-EAA2-4BF7-B701-94684A1ABD62}"/>
            </a:ext>
          </a:extLst>
        </xdr:cNvPr>
        <xdr:cNvCxnSpPr/>
      </xdr:nvCxnSpPr>
      <xdr:spPr>
        <a:xfrm flipV="1">
          <a:off x="16954500" y="16706850"/>
          <a:ext cx="7594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23113</xdr:rowOff>
    </xdr:from>
    <xdr:to>
      <xdr:col>98</xdr:col>
      <xdr:colOff>38100</xdr:colOff>
      <xdr:row>101</xdr:row>
      <xdr:rowOff>124713</xdr:rowOff>
    </xdr:to>
    <xdr:sp textlink="">
      <xdr:nvSpPr>
        <xdr:cNvPr id="844" name="楕円 843">
          <a:extLst>
            <a:ext uri="{FF2B5EF4-FFF2-40B4-BE49-F238E27FC236}">
              <a16:creationId xmlns:a16="http://schemas.microsoft.com/office/drawing/2014/main" id="{E540CF48-2BF7-4885-BFF6-387B1F441284}"/>
            </a:ext>
          </a:extLst>
        </xdr:cNvPr>
        <xdr:cNvSpPr/>
      </xdr:nvSpPr>
      <xdr:spPr>
        <a:xfrm>
          <a:off x="16139160" y="167007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51054</xdr:rowOff>
    </xdr:from>
    <xdr:to>
      <xdr:col>102</xdr:col>
      <xdr:colOff>114300</xdr:colOff>
      <xdr:row>101</xdr:row>
      <xdr:rowOff>73913</xdr:rowOff>
    </xdr:to>
    <xdr:cxnSp macro="">
      <xdr:nvCxnSpPr>
        <xdr:cNvPr id="845" name="直線コネクタ 844">
          <a:extLst>
            <a:ext uri="{FF2B5EF4-FFF2-40B4-BE49-F238E27FC236}">
              <a16:creationId xmlns:a16="http://schemas.microsoft.com/office/drawing/2014/main" id="{8D548972-1E15-405B-AE50-8952A4876580}"/>
            </a:ext>
          </a:extLst>
        </xdr:cNvPr>
        <xdr:cNvCxnSpPr/>
      </xdr:nvCxnSpPr>
      <xdr:spPr>
        <a:xfrm flipV="1">
          <a:off x="16182340" y="16723614"/>
          <a:ext cx="772160" cy="2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textlink="">
      <xdr:nvSpPr>
        <xdr:cNvPr id="846" name="n_1aveValue【公民館】&#10;一人当たり面積">
          <a:extLst>
            <a:ext uri="{FF2B5EF4-FFF2-40B4-BE49-F238E27FC236}">
              <a16:creationId xmlns:a16="http://schemas.microsoft.com/office/drawing/2014/main" id="{C7400EDD-8FA2-4EC4-B378-A246857114FA}"/>
            </a:ext>
          </a:extLst>
        </xdr:cNvPr>
        <xdr:cNvSpPr txBox="1"/>
      </xdr:nvSpPr>
      <xdr:spPr>
        <a:xfrm>
          <a:off x="18280457" y="1754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textlink="">
      <xdr:nvSpPr>
        <xdr:cNvPr id="847" name="n_2aveValue【公民館】&#10;一人当たり面積">
          <a:extLst>
            <a:ext uri="{FF2B5EF4-FFF2-40B4-BE49-F238E27FC236}">
              <a16:creationId xmlns:a16="http://schemas.microsoft.com/office/drawing/2014/main" id="{BCA54CA5-A517-46C7-8CA8-BAB44515125E}"/>
            </a:ext>
          </a:extLst>
        </xdr:cNvPr>
        <xdr:cNvSpPr txBox="1"/>
      </xdr:nvSpPr>
      <xdr:spPr>
        <a:xfrm>
          <a:off x="17505757" y="1753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textlink="">
      <xdr:nvSpPr>
        <xdr:cNvPr id="848" name="n_3aveValue【公民館】&#10;一人当たり面積">
          <a:extLst>
            <a:ext uri="{FF2B5EF4-FFF2-40B4-BE49-F238E27FC236}">
              <a16:creationId xmlns:a16="http://schemas.microsoft.com/office/drawing/2014/main" id="{E73AF1BD-6C2E-4B9B-BD2C-37DA7647CC03}"/>
            </a:ext>
          </a:extLst>
        </xdr:cNvPr>
        <xdr:cNvSpPr txBox="1"/>
      </xdr:nvSpPr>
      <xdr:spPr>
        <a:xfrm>
          <a:off x="16746297" y="1754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textlink="">
      <xdr:nvSpPr>
        <xdr:cNvPr id="849" name="n_4aveValue【公民館】&#10;一人当たり面積">
          <a:extLst>
            <a:ext uri="{FF2B5EF4-FFF2-40B4-BE49-F238E27FC236}">
              <a16:creationId xmlns:a16="http://schemas.microsoft.com/office/drawing/2014/main" id="{F6A87325-FDFD-4FB5-9ADF-5B00EF4E2DEE}"/>
            </a:ext>
          </a:extLst>
        </xdr:cNvPr>
        <xdr:cNvSpPr txBox="1"/>
      </xdr:nvSpPr>
      <xdr:spPr>
        <a:xfrm>
          <a:off x="15985567" y="1755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74947</xdr:rowOff>
    </xdr:from>
    <xdr:ext cx="469744" cy="259045"/>
    <xdr:sp textlink="">
      <xdr:nvSpPr>
        <xdr:cNvPr id="850" name="n_1mainValue【公民館】&#10;一人当たり面積">
          <a:extLst>
            <a:ext uri="{FF2B5EF4-FFF2-40B4-BE49-F238E27FC236}">
              <a16:creationId xmlns:a16="http://schemas.microsoft.com/office/drawing/2014/main" id="{CDD101EA-627F-43FE-A2BB-7D8E554698AE}"/>
            </a:ext>
          </a:extLst>
        </xdr:cNvPr>
        <xdr:cNvSpPr txBox="1"/>
      </xdr:nvSpPr>
      <xdr:spPr>
        <a:xfrm>
          <a:off x="18280457" y="1641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97807</xdr:rowOff>
    </xdr:from>
    <xdr:ext cx="469744" cy="259045"/>
    <xdr:sp textlink="">
      <xdr:nvSpPr>
        <xdr:cNvPr id="851" name="n_2mainValue【公民館】&#10;一人当たり面積">
          <a:extLst>
            <a:ext uri="{FF2B5EF4-FFF2-40B4-BE49-F238E27FC236}">
              <a16:creationId xmlns:a16="http://schemas.microsoft.com/office/drawing/2014/main" id="{2E5CE1DA-F20A-46FE-B16E-4CAB87F9402F}"/>
            </a:ext>
          </a:extLst>
        </xdr:cNvPr>
        <xdr:cNvSpPr txBox="1"/>
      </xdr:nvSpPr>
      <xdr:spPr>
        <a:xfrm>
          <a:off x="17505757" y="1644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118381</xdr:rowOff>
    </xdr:from>
    <xdr:ext cx="469744" cy="259045"/>
    <xdr:sp textlink="">
      <xdr:nvSpPr>
        <xdr:cNvPr id="852" name="n_3mainValue【公民館】&#10;一人当たり面積">
          <a:extLst>
            <a:ext uri="{FF2B5EF4-FFF2-40B4-BE49-F238E27FC236}">
              <a16:creationId xmlns:a16="http://schemas.microsoft.com/office/drawing/2014/main" id="{2CEA5943-6EF6-4521-B1ED-36A5EB4B771C}"/>
            </a:ext>
          </a:extLst>
        </xdr:cNvPr>
        <xdr:cNvSpPr txBox="1"/>
      </xdr:nvSpPr>
      <xdr:spPr>
        <a:xfrm>
          <a:off x="16746297" y="1646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141240</xdr:rowOff>
    </xdr:from>
    <xdr:ext cx="469744" cy="259045"/>
    <xdr:sp textlink="">
      <xdr:nvSpPr>
        <xdr:cNvPr id="853" name="n_4mainValue【公民館】&#10;一人当たり面積">
          <a:extLst>
            <a:ext uri="{FF2B5EF4-FFF2-40B4-BE49-F238E27FC236}">
              <a16:creationId xmlns:a16="http://schemas.microsoft.com/office/drawing/2014/main" id="{54F33C0F-5A02-4DB1-AB7A-2E27D336B9C2}"/>
            </a:ext>
          </a:extLst>
        </xdr:cNvPr>
        <xdr:cNvSpPr txBox="1"/>
      </xdr:nvSpPr>
      <xdr:spPr>
        <a:xfrm>
          <a:off x="15985567" y="1648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4" name="正方形/長方形 853">
          <a:extLst>
            <a:ext uri="{FF2B5EF4-FFF2-40B4-BE49-F238E27FC236}">
              <a16:creationId xmlns:a16="http://schemas.microsoft.com/office/drawing/2014/main" id="{D7B8C766-ED7A-491C-A66B-125C3113820A}"/>
            </a:ext>
          </a:extLst>
        </xdr:cNvPr>
        <xdr:cNvSpPr/>
      </xdr:nvSpPr>
      <xdr:spPr>
        <a:xfrm>
          <a:off x="660400" y="18715990"/>
          <a:ext cx="19304000" cy="18326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5" name="正方形/長方形 854">
          <a:extLst>
            <a:ext uri="{FF2B5EF4-FFF2-40B4-BE49-F238E27FC236}">
              <a16:creationId xmlns:a16="http://schemas.microsoft.com/office/drawing/2014/main" id="{81B16BB7-25A0-4917-859A-24847B4AC0AB}"/>
            </a:ext>
          </a:extLst>
        </xdr:cNvPr>
        <xdr:cNvSpPr/>
      </xdr:nvSpPr>
      <xdr:spPr>
        <a:xfrm>
          <a:off x="660400" y="18775680"/>
          <a:ext cx="33401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6" name="テキスト ボックス 855">
          <a:extLst>
            <a:ext uri="{FF2B5EF4-FFF2-40B4-BE49-F238E27FC236}">
              <a16:creationId xmlns:a16="http://schemas.microsoft.com/office/drawing/2014/main" id="{112A0226-B0D8-4CBC-AC4C-9DCA0E0D8163}"/>
            </a:ext>
          </a:extLst>
        </xdr:cNvPr>
        <xdr:cNvSpPr txBox="1"/>
      </xdr:nvSpPr>
      <xdr:spPr>
        <a:xfrm>
          <a:off x="736600" y="19019520"/>
          <a:ext cx="1914144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・類似団体と比較して特に有形固定資産減価償却率が特に高くなっている施設は、認定こども園・幼稚園・保育所であり、特に低くなっている施設は、道路、橋梁・トンネルである。</a:t>
          </a:r>
          <a:endParaRPr lang="ja-JP" altLang="ja-JP" sz="1300">
            <a:effectLst/>
          </a:endParaRPr>
        </a:p>
        <a:p>
          <a:r>
            <a:rPr kumimoji="1" lang="ja-JP" altLang="ja-JP" sz="1300">
              <a:solidFill>
                <a:schemeClr val="dk1"/>
              </a:solidFill>
              <a:effectLst/>
              <a:latin typeface="+mn-lt"/>
              <a:ea typeface="+mn-ea"/>
              <a:cs typeface="+mn-cs"/>
            </a:rPr>
            <a:t>・学校施設については、小中学校の半数以上が築年数</a:t>
          </a:r>
          <a:r>
            <a:rPr kumimoji="1" lang="en-US" altLang="ja-JP" sz="1300">
              <a:solidFill>
                <a:schemeClr val="dk1"/>
              </a:solidFill>
              <a:effectLst/>
              <a:latin typeface="+mn-lt"/>
              <a:ea typeface="+mn-ea"/>
              <a:cs typeface="+mn-cs"/>
            </a:rPr>
            <a:t>30</a:t>
          </a:r>
          <a:r>
            <a:rPr kumimoji="1" lang="ja-JP" altLang="ja-JP" sz="1300">
              <a:solidFill>
                <a:schemeClr val="dk1"/>
              </a:solidFill>
              <a:effectLst/>
              <a:latin typeface="+mn-lt"/>
              <a:ea typeface="+mn-ea"/>
              <a:cs typeface="+mn-cs"/>
            </a:rPr>
            <a:t>年以上を経過しており、有形固定資産減価償却率が高く</a:t>
          </a:r>
          <a:r>
            <a:rPr kumimoji="1" lang="ja-JP" altLang="en-US" sz="1300">
              <a:solidFill>
                <a:schemeClr val="dk1"/>
              </a:solidFill>
              <a:effectLst/>
              <a:latin typeface="+mn-lt"/>
              <a:ea typeface="+mn-ea"/>
              <a:cs typeface="+mn-cs"/>
            </a:rPr>
            <a:t>なっている。人口減少社会に適切に対応するため、小中学校の統廃合を進めていく。</a:t>
          </a:r>
          <a:endParaRPr lang="ja-JP" altLang="ja-JP" sz="1300">
            <a:effectLst/>
          </a:endParaRPr>
        </a:p>
        <a:p>
          <a:r>
            <a:rPr kumimoji="1" lang="ja-JP" altLang="ja-JP" sz="1300">
              <a:solidFill>
                <a:schemeClr val="dk1"/>
              </a:solidFill>
              <a:effectLst/>
              <a:latin typeface="+mn-lt"/>
              <a:ea typeface="+mn-ea"/>
              <a:cs typeface="+mn-cs"/>
            </a:rPr>
            <a:t>・道路、橋梁・トンネルについては、広大な面積に多くの集落が点在しているため、一人当たり延長及び有形固定資産額が類似団体と比べて高くなっているが、地方債を活用した改良を推進しており、有形固定資産減価償却率が低くなってい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B7FC117A-90F6-4030-B1A1-915073977B08}"/>
            </a:ext>
          </a:extLst>
        </xdr:cNvPr>
        <xdr:cNvSpPr/>
      </xdr:nvSpPr>
      <xdr:spPr>
        <a:xfrm>
          <a:off x="561340" y="124460"/>
          <a:ext cx="10995660" cy="612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6C1ADF1F-984D-4F3D-AA97-86B697EF76F0}"/>
            </a:ext>
          </a:extLst>
        </xdr:cNvPr>
        <xdr:cNvSpPr/>
      </xdr:nvSpPr>
      <xdr:spPr>
        <a:xfrm>
          <a:off x="16510000" y="186690"/>
          <a:ext cx="3454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85A6492A-01A3-4EBE-B0DA-238D18418F81}"/>
            </a:ext>
          </a:extLst>
        </xdr:cNvPr>
        <xdr:cNvSpPr/>
      </xdr:nvSpPr>
      <xdr:spPr>
        <a:xfrm>
          <a:off x="16531590" y="208280"/>
          <a:ext cx="340487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016F51CD-C28B-49FA-822C-61937401C0DD}"/>
            </a:ext>
          </a:extLst>
        </xdr:cNvPr>
        <xdr:cNvSpPr/>
      </xdr:nvSpPr>
      <xdr:spPr>
        <a:xfrm>
          <a:off x="16553180" y="236220"/>
          <a:ext cx="3356610" cy="42418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岐阜県郡上市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B3C5008F-1844-4957-9F40-DE303A536A6A}"/>
            </a:ext>
          </a:extLst>
        </xdr:cNvPr>
        <xdr:cNvSpPr/>
      </xdr:nvSpPr>
      <xdr:spPr>
        <a:xfrm>
          <a:off x="14099540" y="186690"/>
          <a:ext cx="2305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E59E3068-B931-49FD-8079-47B8BC480E20}"/>
            </a:ext>
          </a:extLst>
        </xdr:cNvPr>
        <xdr:cNvSpPr/>
      </xdr:nvSpPr>
      <xdr:spPr>
        <a:xfrm>
          <a:off x="14119860" y="208280"/>
          <a:ext cx="226314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2F275CF1-0347-4F9B-AE2A-2F0A37363547}"/>
            </a:ext>
          </a:extLst>
        </xdr:cNvPr>
        <xdr:cNvSpPr/>
      </xdr:nvSpPr>
      <xdr:spPr>
        <a:xfrm>
          <a:off x="14147800" y="236220"/>
          <a:ext cx="2202180" cy="4343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6BCB0EFA-E4FE-46C5-9462-11A8B1319E8F}"/>
            </a:ext>
          </a:extLst>
        </xdr:cNvPr>
        <xdr:cNvSpPr/>
      </xdr:nvSpPr>
      <xdr:spPr>
        <a:xfrm>
          <a:off x="660400" y="858520"/>
          <a:ext cx="8750300" cy="17157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4A8C39E2-E345-45BB-BD6F-ABD2B9A7AD06}"/>
            </a:ext>
          </a:extLst>
        </xdr:cNvPr>
        <xdr:cNvSpPr/>
      </xdr:nvSpPr>
      <xdr:spPr>
        <a:xfrm>
          <a:off x="784860" y="891540"/>
          <a:ext cx="119634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1B0DB0F2-13C0-461D-A922-284DBBCD5702}"/>
            </a:ext>
          </a:extLst>
        </xdr:cNvPr>
        <xdr:cNvSpPr/>
      </xdr:nvSpPr>
      <xdr:spPr>
        <a:xfrm>
          <a:off x="1940560" y="891540"/>
          <a:ext cx="11557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37,728
36,975
1,030.75
32,375,618
31,164,190
1,092,063
18,362,046
26,491,533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E2ADC156-904F-407A-A0AA-88A47FFA38A5}"/>
            </a:ext>
          </a:extLst>
        </xdr:cNvPr>
        <xdr:cNvSpPr/>
      </xdr:nvSpPr>
      <xdr:spPr>
        <a:xfrm>
          <a:off x="3096260" y="891540"/>
          <a:ext cx="13208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87C8D6B5-524B-4707-BD4D-2187C43BDD3E}"/>
            </a:ext>
          </a:extLst>
        </xdr:cNvPr>
        <xdr:cNvSpPr/>
      </xdr:nvSpPr>
      <xdr:spPr>
        <a:xfrm>
          <a:off x="4417060" y="906780"/>
          <a:ext cx="175768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BAEE6981-BFCC-473C-A6D6-046A2109573A}"/>
            </a:ext>
          </a:extLst>
        </xdr:cNvPr>
        <xdr:cNvSpPr/>
      </xdr:nvSpPr>
      <xdr:spPr>
        <a:xfrm>
          <a:off x="6174740" y="906780"/>
          <a:ext cx="1089660" cy="9067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F2C54CF4-8FF0-402B-9ABE-42F0BB29DE48}"/>
            </a:ext>
          </a:extLst>
        </xdr:cNvPr>
        <xdr:cNvSpPr/>
      </xdr:nvSpPr>
      <xdr:spPr>
        <a:xfrm>
          <a:off x="7330440" y="923290"/>
          <a:ext cx="553720" cy="8978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93628BB8-2723-47DB-B746-E338128340F2}"/>
            </a:ext>
          </a:extLst>
        </xdr:cNvPr>
        <xdr:cNvSpPr/>
      </xdr:nvSpPr>
      <xdr:spPr>
        <a:xfrm>
          <a:off x="4417060" y="1651000"/>
          <a:ext cx="175768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4D9D5268-02D1-4FF5-850A-8C9B9F382A56}"/>
            </a:ext>
          </a:extLst>
        </xdr:cNvPr>
        <xdr:cNvSpPr/>
      </xdr:nvSpPr>
      <xdr:spPr>
        <a:xfrm>
          <a:off x="6233160" y="1651000"/>
          <a:ext cx="297180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C9618280-7BEE-4BE7-9DCF-5B01ABA24253}"/>
            </a:ext>
          </a:extLst>
        </xdr:cNvPr>
        <xdr:cNvSpPr/>
      </xdr:nvSpPr>
      <xdr:spPr>
        <a:xfrm>
          <a:off x="9603740" y="858520"/>
          <a:ext cx="1320800" cy="122682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7BDAB79B-64C0-44D0-A6A2-901DED458B7A}"/>
            </a:ext>
          </a:extLst>
        </xdr:cNvPr>
        <xdr:cNvSpPr/>
      </xdr:nvSpPr>
      <xdr:spPr>
        <a:xfrm>
          <a:off x="9838690" y="923290"/>
          <a:ext cx="1155700" cy="2374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61A14FD8-3078-45BC-AB3B-A74FC3E46E33}"/>
            </a:ext>
          </a:extLst>
        </xdr:cNvPr>
        <xdr:cNvSpPr/>
      </xdr:nvSpPr>
      <xdr:spPr>
        <a:xfrm>
          <a:off x="9838690" y="117729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73180310-4D98-4820-BE25-4B24BA620073}"/>
            </a:ext>
          </a:extLst>
        </xdr:cNvPr>
        <xdr:cNvSpPr/>
      </xdr:nvSpPr>
      <xdr:spPr>
        <a:xfrm>
          <a:off x="9838690" y="1490980"/>
          <a:ext cx="1256030" cy="6146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248FC2-2B7A-409A-88A7-7D8F901B2C85}"/>
            </a:ext>
          </a:extLst>
        </xdr:cNvPr>
        <xdr:cNvCxnSpPr/>
      </xdr:nvCxnSpPr>
      <xdr:spPr>
        <a:xfrm flipH="1">
          <a:off x="9685020" y="1000760"/>
          <a:ext cx="1803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888DD72C-01C9-4E61-BCF7-078C349762B9}"/>
            </a:ext>
          </a:extLst>
        </xdr:cNvPr>
        <xdr:cNvSpPr/>
      </xdr:nvSpPr>
      <xdr:spPr>
        <a:xfrm>
          <a:off x="9736455" y="961390"/>
          <a:ext cx="7747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FA2C9901-4D1A-47DA-9BB4-5E383DE5F6A2}"/>
            </a:ext>
          </a:extLst>
        </xdr:cNvPr>
        <xdr:cNvSpPr/>
      </xdr:nvSpPr>
      <xdr:spPr>
        <a:xfrm>
          <a:off x="9736455" y="1215390"/>
          <a:ext cx="774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9B325B-CF97-4FF8-A644-47F9AF2E5D19}"/>
            </a:ext>
          </a:extLst>
        </xdr:cNvPr>
        <xdr:cNvCxnSpPr/>
      </xdr:nvCxnSpPr>
      <xdr:spPr>
        <a:xfrm>
          <a:off x="9754235" y="1473200"/>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33C004-692D-4F8F-8EF1-9B6340481D2D}"/>
            </a:ext>
          </a:extLst>
        </xdr:cNvPr>
        <xdr:cNvCxnSpPr/>
      </xdr:nvCxnSpPr>
      <xdr:spPr>
        <a:xfrm>
          <a:off x="9700260" y="147320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638749-9E9F-4EF2-833A-1C8DEC898FBF}"/>
            </a:ext>
          </a:extLst>
        </xdr:cNvPr>
        <xdr:cNvCxnSpPr/>
      </xdr:nvCxnSpPr>
      <xdr:spPr>
        <a:xfrm flipV="1">
          <a:off x="9754235" y="1697355"/>
          <a:ext cx="0" cy="13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CF976EA-69DB-4349-9EEE-C46D51395CCF}"/>
            </a:ext>
          </a:extLst>
        </xdr:cNvPr>
        <xdr:cNvCxnSpPr/>
      </xdr:nvCxnSpPr>
      <xdr:spPr>
        <a:xfrm>
          <a:off x="9700260" y="1837690"/>
          <a:ext cx="1498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5E58551F-C560-4349-9020-B8B5E1FCED8A}"/>
            </a:ext>
          </a:extLst>
        </xdr:cNvPr>
        <xdr:cNvSpPr txBox="1"/>
      </xdr:nvSpPr>
      <xdr:spPr>
        <a:xfrm>
          <a:off x="619760" y="268986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312BDFAF-844D-4D77-807A-2B9C790AF7CB}"/>
            </a:ext>
          </a:extLst>
        </xdr:cNvPr>
        <xdr:cNvSpPr txBox="1"/>
      </xdr:nvSpPr>
      <xdr:spPr>
        <a:xfrm>
          <a:off x="619760" y="299974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5EADD0DD-22B1-43CB-8E5B-9623763E7F28}"/>
            </a:ext>
          </a:extLst>
        </xdr:cNvPr>
        <xdr:cNvSpPr txBox="1"/>
      </xdr:nvSpPr>
      <xdr:spPr>
        <a:xfrm>
          <a:off x="61976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54964CC0-D80A-4847-8045-F17C5F95310C}"/>
            </a:ext>
          </a:extLst>
        </xdr:cNvPr>
        <xdr:cNvSpPr txBox="1"/>
      </xdr:nvSpPr>
      <xdr:spPr>
        <a:xfrm>
          <a:off x="619760" y="361442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629C99ED-658B-40DF-9EEC-89829CC64F9C}"/>
            </a:ext>
          </a:extLst>
        </xdr:cNvPr>
        <xdr:cNvSpPr/>
      </xdr:nvSpPr>
      <xdr:spPr>
        <a:xfrm>
          <a:off x="6604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8B6D313D-7EF6-4DD9-A389-C48A9333B45C}"/>
            </a:ext>
          </a:extLst>
        </xdr:cNvPr>
        <xdr:cNvSpPr/>
      </xdr:nvSpPr>
      <xdr:spPr>
        <a:xfrm>
          <a:off x="7848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E1EC9CA0-8AF1-4063-9779-4FB92716260B}"/>
            </a:ext>
          </a:extLst>
        </xdr:cNvPr>
        <xdr:cNvSpPr/>
      </xdr:nvSpPr>
      <xdr:spPr>
        <a:xfrm>
          <a:off x="7848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0C72DD53-BED3-4DCB-857D-3EDE652D1BE8}"/>
            </a:ext>
          </a:extLst>
        </xdr:cNvPr>
        <xdr:cNvSpPr/>
      </xdr:nvSpPr>
      <xdr:spPr>
        <a:xfrm>
          <a:off x="16510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C107DD81-FDF1-458B-8030-0D629DAA2BF2}"/>
            </a:ext>
          </a:extLst>
        </xdr:cNvPr>
        <xdr:cNvSpPr/>
      </xdr:nvSpPr>
      <xdr:spPr>
        <a:xfrm>
          <a:off x="16510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194B3CB5-05AF-49DB-9AAA-165995F283C2}"/>
            </a:ext>
          </a:extLst>
        </xdr:cNvPr>
        <xdr:cNvSpPr/>
      </xdr:nvSpPr>
      <xdr:spPr>
        <a:xfrm>
          <a:off x="2641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1A0BD91F-85EC-4980-B564-1692306BFD52}"/>
            </a:ext>
          </a:extLst>
        </xdr:cNvPr>
        <xdr:cNvSpPr/>
      </xdr:nvSpPr>
      <xdr:spPr>
        <a:xfrm>
          <a:off x="2641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3E364F75-A150-4478-B808-19C7E0706D21}"/>
            </a:ext>
          </a:extLst>
        </xdr:cNvPr>
        <xdr:cNvSpPr/>
      </xdr:nvSpPr>
      <xdr:spPr>
        <a:xfrm>
          <a:off x="6604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E5EEE167-9004-4C39-A70A-B65B4EAFEA93}"/>
            </a:ext>
          </a:extLst>
        </xdr:cNvPr>
        <xdr:cNvSpPr txBox="1"/>
      </xdr:nvSpPr>
      <xdr:spPr>
        <a:xfrm>
          <a:off x="64770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1969E8-A06B-4B4A-8413-0AEFF7845291}"/>
            </a:ext>
          </a:extLst>
        </xdr:cNvPr>
        <xdr:cNvCxnSpPr/>
      </xdr:nvCxnSpPr>
      <xdr:spPr>
        <a:xfrm>
          <a:off x="6604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F9E51468-7260-42DB-86EC-D208BFB2AFF2}"/>
            </a:ext>
          </a:extLst>
        </xdr:cNvPr>
        <xdr:cNvSpPr txBox="1"/>
      </xdr:nvSpPr>
      <xdr:spPr>
        <a:xfrm>
          <a:off x="27069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6FE2589-0749-4384-9909-C8CFBE5BDA85}"/>
            </a:ext>
          </a:extLst>
        </xdr:cNvPr>
        <xdr:cNvCxnSpPr/>
      </xdr:nvCxnSpPr>
      <xdr:spPr>
        <a:xfrm>
          <a:off x="660400" y="7024188"/>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1DB69D9F-3486-4D73-B791-AD8BC8F66242}"/>
            </a:ext>
          </a:extLst>
        </xdr:cNvPr>
        <xdr:cNvSpPr txBox="1"/>
      </xdr:nvSpPr>
      <xdr:spPr>
        <a:xfrm>
          <a:off x="27069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202AAFA-FF83-4D52-9EEE-34DF3A91D891}"/>
            </a:ext>
          </a:extLst>
        </xdr:cNvPr>
        <xdr:cNvCxnSpPr/>
      </xdr:nvCxnSpPr>
      <xdr:spPr>
        <a:xfrm>
          <a:off x="660400" y="671412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4BC8CC92-40F4-45A0-BAFD-BA78861364F8}"/>
            </a:ext>
          </a:extLst>
        </xdr:cNvPr>
        <xdr:cNvSpPr txBox="1"/>
      </xdr:nvSpPr>
      <xdr:spPr>
        <a:xfrm>
          <a:off x="331001" y="6579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5229BCC-8983-4C4B-A88B-A9720C2D4BF4}"/>
            </a:ext>
          </a:extLst>
        </xdr:cNvPr>
        <xdr:cNvCxnSpPr/>
      </xdr:nvCxnSpPr>
      <xdr:spPr>
        <a:xfrm>
          <a:off x="660400" y="639771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9E8C4402-0182-456E-861A-CD100AF56FEE}"/>
            </a:ext>
          </a:extLst>
        </xdr:cNvPr>
        <xdr:cNvSpPr txBox="1"/>
      </xdr:nvSpPr>
      <xdr:spPr>
        <a:xfrm>
          <a:off x="33100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0B446E8-117B-4371-978A-A99AC18FBB57}"/>
            </a:ext>
          </a:extLst>
        </xdr:cNvPr>
        <xdr:cNvCxnSpPr/>
      </xdr:nvCxnSpPr>
      <xdr:spPr>
        <a:xfrm>
          <a:off x="660400" y="6086384"/>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2C4FDD94-2DAE-4E7A-97C0-4ABCC6C2BAEA}"/>
            </a:ext>
          </a:extLst>
        </xdr:cNvPr>
        <xdr:cNvSpPr txBox="1"/>
      </xdr:nvSpPr>
      <xdr:spPr>
        <a:xfrm>
          <a:off x="331001" y="59467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A911C97-A8B4-4443-B681-95D7185B07EC}"/>
            </a:ext>
          </a:extLst>
        </xdr:cNvPr>
        <xdr:cNvCxnSpPr/>
      </xdr:nvCxnSpPr>
      <xdr:spPr>
        <a:xfrm>
          <a:off x="660400" y="576997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F8A30800-8242-4395-9F01-738A2BF7F657}"/>
            </a:ext>
          </a:extLst>
        </xdr:cNvPr>
        <xdr:cNvSpPr txBox="1"/>
      </xdr:nvSpPr>
      <xdr:spPr>
        <a:xfrm>
          <a:off x="331001" y="56264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70926B0-534D-4B18-ACC8-BB057E4EC084}"/>
            </a:ext>
          </a:extLst>
        </xdr:cNvPr>
        <xdr:cNvCxnSpPr/>
      </xdr:nvCxnSpPr>
      <xdr:spPr>
        <a:xfrm>
          <a:off x="660400" y="5451022"/>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F768BF5D-1BFD-47D8-A43D-A1B7FA0AF409}"/>
            </a:ext>
          </a:extLst>
        </xdr:cNvPr>
        <xdr:cNvSpPr txBox="1"/>
      </xdr:nvSpPr>
      <xdr:spPr>
        <a:xfrm>
          <a:off x="370991" y="53164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2212382-000F-44C3-89DD-45CFB992D8A2}"/>
            </a:ext>
          </a:extLst>
        </xdr:cNvPr>
        <xdr:cNvCxnSpPr/>
      </xdr:nvCxnSpPr>
      <xdr:spPr>
        <a:xfrm>
          <a:off x="6604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398256D4-DDBF-4EFD-BC90-87AAC421C5F8}"/>
            </a:ext>
          </a:extLst>
        </xdr:cNvPr>
        <xdr:cNvSpPr/>
      </xdr:nvSpPr>
      <xdr:spPr>
        <a:xfrm>
          <a:off x="6604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C1EAC01-0E7C-47D4-913F-84479B6D6D6A}"/>
            </a:ext>
          </a:extLst>
        </xdr:cNvPr>
        <xdr:cNvCxnSpPr/>
      </xdr:nvCxnSpPr>
      <xdr:spPr>
        <a:xfrm flipV="1">
          <a:off x="4027805" y="550073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textlink="">
      <xdr:nvSpPr>
        <xdr:cNvPr id="59" name="【図書館】&#10;有形固定資産減価償却率最小値テキスト">
          <a:extLst>
            <a:ext uri="{FF2B5EF4-FFF2-40B4-BE49-F238E27FC236}">
              <a16:creationId xmlns:a16="http://schemas.microsoft.com/office/drawing/2014/main" id="{69634A2C-F7B3-4BF2-A891-3846D10F8F89}"/>
            </a:ext>
          </a:extLst>
        </xdr:cNvPr>
        <xdr:cNvSpPr txBox="1"/>
      </xdr:nvSpPr>
      <xdr:spPr>
        <a:xfrm>
          <a:off x="4066540" y="703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888CE79-AC81-4F39-A56D-E22E437434E8}"/>
            </a:ext>
          </a:extLst>
        </xdr:cNvPr>
        <xdr:cNvCxnSpPr/>
      </xdr:nvCxnSpPr>
      <xdr:spPr>
        <a:xfrm>
          <a:off x="3959860" y="7024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textlink="">
      <xdr:nvSpPr>
        <xdr:cNvPr id="61" name="【図書館】&#10;有形固定資産減価償却率最大値テキスト">
          <a:extLst>
            <a:ext uri="{FF2B5EF4-FFF2-40B4-BE49-F238E27FC236}">
              <a16:creationId xmlns:a16="http://schemas.microsoft.com/office/drawing/2014/main" id="{E1CD6707-BBD4-4F54-AD91-B3DABBB37396}"/>
            </a:ext>
          </a:extLst>
        </xdr:cNvPr>
        <xdr:cNvSpPr txBox="1"/>
      </xdr:nvSpPr>
      <xdr:spPr>
        <a:xfrm>
          <a:off x="4066540" y="5284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AE4A3A75-35C8-47B9-81E2-7E6C623F326A}"/>
            </a:ext>
          </a:extLst>
        </xdr:cNvPr>
        <xdr:cNvCxnSpPr/>
      </xdr:nvCxnSpPr>
      <xdr:spPr>
        <a:xfrm>
          <a:off x="3959860" y="5500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textlink="">
      <xdr:nvSpPr>
        <xdr:cNvPr id="63" name="【図書館】&#10;有形固定資産減価償却率平均値テキスト">
          <a:extLst>
            <a:ext uri="{FF2B5EF4-FFF2-40B4-BE49-F238E27FC236}">
              <a16:creationId xmlns:a16="http://schemas.microsoft.com/office/drawing/2014/main" id="{94C1A587-53A9-4ADA-B0F4-6A025A0CAB17}"/>
            </a:ext>
          </a:extLst>
        </xdr:cNvPr>
        <xdr:cNvSpPr txBox="1"/>
      </xdr:nvSpPr>
      <xdr:spPr>
        <a:xfrm>
          <a:off x="4066540" y="6019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textlink="">
      <xdr:nvSpPr>
        <xdr:cNvPr id="64" name="フローチャート: 判断 63">
          <a:extLst>
            <a:ext uri="{FF2B5EF4-FFF2-40B4-BE49-F238E27FC236}">
              <a16:creationId xmlns:a16="http://schemas.microsoft.com/office/drawing/2014/main" id="{DA5E8A9E-A846-4E55-8436-7C1E08144782}"/>
            </a:ext>
          </a:extLst>
        </xdr:cNvPr>
        <xdr:cNvSpPr/>
      </xdr:nvSpPr>
      <xdr:spPr>
        <a:xfrm>
          <a:off x="3972560" y="6159318"/>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textlink="">
      <xdr:nvSpPr>
        <xdr:cNvPr id="65" name="フローチャート: 判断 64">
          <a:extLst>
            <a:ext uri="{FF2B5EF4-FFF2-40B4-BE49-F238E27FC236}">
              <a16:creationId xmlns:a16="http://schemas.microsoft.com/office/drawing/2014/main" id="{2E278DEF-8F49-4B4B-9536-9E15DBA5FF1E}"/>
            </a:ext>
          </a:extLst>
        </xdr:cNvPr>
        <xdr:cNvSpPr/>
      </xdr:nvSpPr>
      <xdr:spPr>
        <a:xfrm>
          <a:off x="3261360" y="61370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textlink="">
      <xdr:nvSpPr>
        <xdr:cNvPr id="66" name="フローチャート: 判断 65">
          <a:extLst>
            <a:ext uri="{FF2B5EF4-FFF2-40B4-BE49-F238E27FC236}">
              <a16:creationId xmlns:a16="http://schemas.microsoft.com/office/drawing/2014/main" id="{D393EADB-8FED-4CB6-9947-8E594C5E337C}"/>
            </a:ext>
          </a:extLst>
        </xdr:cNvPr>
        <xdr:cNvSpPr/>
      </xdr:nvSpPr>
      <xdr:spPr>
        <a:xfrm>
          <a:off x="2476500" y="6184719"/>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textlink="">
      <xdr:nvSpPr>
        <xdr:cNvPr id="67" name="フローチャート: 判断 66">
          <a:extLst>
            <a:ext uri="{FF2B5EF4-FFF2-40B4-BE49-F238E27FC236}">
              <a16:creationId xmlns:a16="http://schemas.microsoft.com/office/drawing/2014/main" id="{2A84997A-69FE-48A6-B6E1-B991207BE487}"/>
            </a:ext>
          </a:extLst>
        </xdr:cNvPr>
        <xdr:cNvSpPr/>
      </xdr:nvSpPr>
      <xdr:spPr>
        <a:xfrm>
          <a:off x="1717040" y="6213747"/>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textlink="">
      <xdr:nvSpPr>
        <xdr:cNvPr id="68" name="フローチャート: 判断 67">
          <a:extLst>
            <a:ext uri="{FF2B5EF4-FFF2-40B4-BE49-F238E27FC236}">
              <a16:creationId xmlns:a16="http://schemas.microsoft.com/office/drawing/2014/main" id="{8EEDC170-7796-4AC5-BD32-F035274D2F72}"/>
            </a:ext>
          </a:extLst>
        </xdr:cNvPr>
        <xdr:cNvSpPr/>
      </xdr:nvSpPr>
      <xdr:spPr>
        <a:xfrm>
          <a:off x="949960" y="6188347"/>
          <a:ext cx="7874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FB3697AF-D796-48EB-B353-04F1C477B244}"/>
            </a:ext>
          </a:extLst>
        </xdr:cNvPr>
        <xdr:cNvSpPr txBox="1"/>
      </xdr:nvSpPr>
      <xdr:spPr>
        <a:xfrm>
          <a:off x="38633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9FF321C8-4813-41A9-89CB-878D2D6EFD16}"/>
            </a:ext>
          </a:extLst>
        </xdr:cNvPr>
        <xdr:cNvSpPr txBox="1"/>
      </xdr:nvSpPr>
      <xdr:spPr>
        <a:xfrm>
          <a:off x="31394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4A566949-2F3B-4798-A962-CC136071920F}"/>
            </a:ext>
          </a:extLst>
        </xdr:cNvPr>
        <xdr:cNvSpPr txBox="1"/>
      </xdr:nvSpPr>
      <xdr:spPr>
        <a:xfrm>
          <a:off x="23596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DC2DC18B-3D1E-4413-850C-9F282FEE7810}"/>
            </a:ext>
          </a:extLst>
        </xdr:cNvPr>
        <xdr:cNvSpPr txBox="1"/>
      </xdr:nvSpPr>
      <xdr:spPr>
        <a:xfrm>
          <a:off x="1600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3A999CE9-CD3B-4AEB-9A36-3CA3FBC0BF8D}"/>
            </a:ext>
          </a:extLst>
        </xdr:cNvPr>
        <xdr:cNvSpPr txBox="1"/>
      </xdr:nvSpPr>
      <xdr:spPr>
        <a:xfrm>
          <a:off x="828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141333</xdr:rowOff>
    </xdr:from>
    <xdr:to>
      <xdr:col>24</xdr:col>
      <xdr:colOff>114300</xdr:colOff>
      <xdr:row>39</xdr:row>
      <xdr:rowOff>71483</xdr:rowOff>
    </xdr:to>
    <xdr:sp textlink="">
      <xdr:nvSpPr>
        <xdr:cNvPr id="74" name="楕円 73">
          <a:extLst>
            <a:ext uri="{FF2B5EF4-FFF2-40B4-BE49-F238E27FC236}">
              <a16:creationId xmlns:a16="http://schemas.microsoft.com/office/drawing/2014/main" id="{45900DD2-E021-4C7B-A3E3-F98FE0C5F01C}"/>
            </a:ext>
          </a:extLst>
        </xdr:cNvPr>
        <xdr:cNvSpPr/>
      </xdr:nvSpPr>
      <xdr:spPr>
        <a:xfrm>
          <a:off x="3972560" y="6416403"/>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119760</xdr:rowOff>
    </xdr:from>
    <xdr:ext cx="405111" cy="259045"/>
    <xdr:sp textlink="">
      <xdr:nvSpPr>
        <xdr:cNvPr id="75" name="【図書館】&#10;有形固定資産減価償却率該当値テキスト">
          <a:extLst>
            <a:ext uri="{FF2B5EF4-FFF2-40B4-BE49-F238E27FC236}">
              <a16:creationId xmlns:a16="http://schemas.microsoft.com/office/drawing/2014/main" id="{075DB68A-1D80-426F-87A5-6D0135F94200}"/>
            </a:ext>
          </a:extLst>
        </xdr:cNvPr>
        <xdr:cNvSpPr txBox="1"/>
      </xdr:nvSpPr>
      <xdr:spPr>
        <a:xfrm>
          <a:off x="4066540" y="6392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textlink="">
      <xdr:nvSpPr>
        <xdr:cNvPr id="76" name="楕円 75">
          <a:extLst>
            <a:ext uri="{FF2B5EF4-FFF2-40B4-BE49-F238E27FC236}">
              <a16:creationId xmlns:a16="http://schemas.microsoft.com/office/drawing/2014/main" id="{FF31E393-218F-4DE8-A7C3-843D6C4A4BD5}"/>
            </a:ext>
          </a:extLst>
        </xdr:cNvPr>
        <xdr:cNvSpPr/>
      </xdr:nvSpPr>
      <xdr:spPr>
        <a:xfrm>
          <a:off x="3261360" y="641277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20683</xdr:rowOff>
    </xdr:to>
    <xdr:cxnSp macro="">
      <xdr:nvCxnSpPr>
        <xdr:cNvPr id="77" name="直線コネクタ 76">
          <a:extLst>
            <a:ext uri="{FF2B5EF4-FFF2-40B4-BE49-F238E27FC236}">
              <a16:creationId xmlns:a16="http://schemas.microsoft.com/office/drawing/2014/main" id="{CF47183F-4E05-4A08-8419-B26BEC61AB3B}"/>
            </a:ext>
          </a:extLst>
        </xdr:cNvPr>
        <xdr:cNvCxnSpPr/>
      </xdr:nvCxnSpPr>
      <xdr:spPr>
        <a:xfrm>
          <a:off x="3304540" y="6452144"/>
          <a:ext cx="723900" cy="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103777</xdr:rowOff>
    </xdr:from>
    <xdr:to>
      <xdr:col>15</xdr:col>
      <xdr:colOff>101600</xdr:colOff>
      <xdr:row>39</xdr:row>
      <xdr:rowOff>33927</xdr:rowOff>
    </xdr:to>
    <xdr:sp textlink="">
      <xdr:nvSpPr>
        <xdr:cNvPr id="78" name="楕円 77">
          <a:extLst>
            <a:ext uri="{FF2B5EF4-FFF2-40B4-BE49-F238E27FC236}">
              <a16:creationId xmlns:a16="http://schemas.microsoft.com/office/drawing/2014/main" id="{3BF777B5-DE69-4870-B953-910DE7C15979}"/>
            </a:ext>
          </a:extLst>
        </xdr:cNvPr>
        <xdr:cNvSpPr/>
      </xdr:nvSpPr>
      <xdr:spPr>
        <a:xfrm>
          <a:off x="2476500" y="6378847"/>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154577</xdr:rowOff>
    </xdr:from>
    <xdr:to>
      <xdr:col>19</xdr:col>
      <xdr:colOff>177800</xdr:colOff>
      <xdr:row>39</xdr:row>
      <xdr:rowOff>15784</xdr:rowOff>
    </xdr:to>
    <xdr:cxnSp macro="">
      <xdr:nvCxnSpPr>
        <xdr:cNvPr id="79" name="直線コネクタ 78">
          <a:extLst>
            <a:ext uri="{FF2B5EF4-FFF2-40B4-BE49-F238E27FC236}">
              <a16:creationId xmlns:a16="http://schemas.microsoft.com/office/drawing/2014/main" id="{DBD73940-7E53-4215-A7C8-9C4A983335E2}"/>
            </a:ext>
          </a:extLst>
        </xdr:cNvPr>
        <xdr:cNvCxnSpPr/>
      </xdr:nvCxnSpPr>
      <xdr:spPr>
        <a:xfrm>
          <a:off x="2524760" y="6428377"/>
          <a:ext cx="779780" cy="2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38463</xdr:rowOff>
    </xdr:from>
    <xdr:to>
      <xdr:col>10</xdr:col>
      <xdr:colOff>165100</xdr:colOff>
      <xdr:row>38</xdr:row>
      <xdr:rowOff>140063</xdr:rowOff>
    </xdr:to>
    <xdr:sp textlink="">
      <xdr:nvSpPr>
        <xdr:cNvPr id="80" name="楕円 79">
          <a:extLst>
            <a:ext uri="{FF2B5EF4-FFF2-40B4-BE49-F238E27FC236}">
              <a16:creationId xmlns:a16="http://schemas.microsoft.com/office/drawing/2014/main" id="{59CFF7B7-961E-4B8C-9F66-573BB143805F}"/>
            </a:ext>
          </a:extLst>
        </xdr:cNvPr>
        <xdr:cNvSpPr/>
      </xdr:nvSpPr>
      <xdr:spPr>
        <a:xfrm>
          <a:off x="1717040" y="6312263"/>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89263</xdr:rowOff>
    </xdr:from>
    <xdr:to>
      <xdr:col>15</xdr:col>
      <xdr:colOff>50800</xdr:colOff>
      <xdr:row>38</xdr:row>
      <xdr:rowOff>154577</xdr:rowOff>
    </xdr:to>
    <xdr:cxnSp macro="">
      <xdr:nvCxnSpPr>
        <xdr:cNvPr id="81" name="直線コネクタ 80">
          <a:extLst>
            <a:ext uri="{FF2B5EF4-FFF2-40B4-BE49-F238E27FC236}">
              <a16:creationId xmlns:a16="http://schemas.microsoft.com/office/drawing/2014/main" id="{B8A71E91-D33B-4E62-B6E1-DF139C80C8AE}"/>
            </a:ext>
          </a:extLst>
        </xdr:cNvPr>
        <xdr:cNvCxnSpPr/>
      </xdr:nvCxnSpPr>
      <xdr:spPr>
        <a:xfrm>
          <a:off x="1765300" y="6360523"/>
          <a:ext cx="75946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5806</xdr:rowOff>
    </xdr:from>
    <xdr:to>
      <xdr:col>6</xdr:col>
      <xdr:colOff>38100</xdr:colOff>
      <xdr:row>38</xdr:row>
      <xdr:rowOff>107406</xdr:rowOff>
    </xdr:to>
    <xdr:sp textlink="">
      <xdr:nvSpPr>
        <xdr:cNvPr id="82" name="楕円 81">
          <a:extLst>
            <a:ext uri="{FF2B5EF4-FFF2-40B4-BE49-F238E27FC236}">
              <a16:creationId xmlns:a16="http://schemas.microsoft.com/office/drawing/2014/main" id="{768C53FB-0ADB-414D-9A5D-A71692251DEA}"/>
            </a:ext>
          </a:extLst>
        </xdr:cNvPr>
        <xdr:cNvSpPr/>
      </xdr:nvSpPr>
      <xdr:spPr>
        <a:xfrm>
          <a:off x="949960" y="6278336"/>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56606</xdr:rowOff>
    </xdr:from>
    <xdr:to>
      <xdr:col>10</xdr:col>
      <xdr:colOff>114300</xdr:colOff>
      <xdr:row>38</xdr:row>
      <xdr:rowOff>89263</xdr:rowOff>
    </xdr:to>
    <xdr:cxnSp macro="">
      <xdr:nvCxnSpPr>
        <xdr:cNvPr id="83" name="直線コネクタ 82">
          <a:extLst>
            <a:ext uri="{FF2B5EF4-FFF2-40B4-BE49-F238E27FC236}">
              <a16:creationId xmlns:a16="http://schemas.microsoft.com/office/drawing/2014/main" id="{DE83BD6A-08CC-465E-85E5-C68FCE1D42F5}"/>
            </a:ext>
          </a:extLst>
        </xdr:cNvPr>
        <xdr:cNvCxnSpPr/>
      </xdr:nvCxnSpPr>
      <xdr:spPr>
        <a:xfrm>
          <a:off x="993140" y="6327866"/>
          <a:ext cx="7721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textlink="">
      <xdr:nvSpPr>
        <xdr:cNvPr id="84" name="n_1aveValue【図書館】&#10;有形固定資産減価償却率">
          <a:extLst>
            <a:ext uri="{FF2B5EF4-FFF2-40B4-BE49-F238E27FC236}">
              <a16:creationId xmlns:a16="http://schemas.microsoft.com/office/drawing/2014/main" id="{1CCDED17-B100-4319-B940-9D4FA06275C5}"/>
            </a:ext>
          </a:extLst>
        </xdr:cNvPr>
        <xdr:cNvSpPr txBox="1"/>
      </xdr:nvSpPr>
      <xdr:spPr>
        <a:xfrm>
          <a:off x="3124844" y="592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textlink="">
      <xdr:nvSpPr>
        <xdr:cNvPr id="85" name="n_2aveValue【図書館】&#10;有形固定資産減価償却率">
          <a:extLst>
            <a:ext uri="{FF2B5EF4-FFF2-40B4-BE49-F238E27FC236}">
              <a16:creationId xmlns:a16="http://schemas.microsoft.com/office/drawing/2014/main" id="{99751CE3-2A43-4AE6-B80D-4196AA1FD8B4}"/>
            </a:ext>
          </a:extLst>
        </xdr:cNvPr>
        <xdr:cNvSpPr txBox="1"/>
      </xdr:nvSpPr>
      <xdr:spPr>
        <a:xfrm>
          <a:off x="2350144" y="5968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textlink="">
      <xdr:nvSpPr>
        <xdr:cNvPr id="86" name="n_3aveValue【図書館】&#10;有形固定資産減価償却率">
          <a:extLst>
            <a:ext uri="{FF2B5EF4-FFF2-40B4-BE49-F238E27FC236}">
              <a16:creationId xmlns:a16="http://schemas.microsoft.com/office/drawing/2014/main" id="{C6F6D2F8-CC91-4C14-8E8D-28DF7E4E1C83}"/>
            </a:ext>
          </a:extLst>
        </xdr:cNvPr>
        <xdr:cNvSpPr txBox="1"/>
      </xdr:nvSpPr>
      <xdr:spPr>
        <a:xfrm>
          <a:off x="1590684" y="599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textlink="">
      <xdr:nvSpPr>
        <xdr:cNvPr id="87" name="n_4aveValue【図書館】&#10;有形固定資産減価償却率">
          <a:extLst>
            <a:ext uri="{FF2B5EF4-FFF2-40B4-BE49-F238E27FC236}">
              <a16:creationId xmlns:a16="http://schemas.microsoft.com/office/drawing/2014/main" id="{4FA152A3-2D20-4319-9ED1-294B5B58C722}"/>
            </a:ext>
          </a:extLst>
        </xdr:cNvPr>
        <xdr:cNvSpPr txBox="1"/>
      </xdr:nvSpPr>
      <xdr:spPr>
        <a:xfrm>
          <a:off x="823604" y="5972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57711</xdr:rowOff>
    </xdr:from>
    <xdr:ext cx="405111" cy="259045"/>
    <xdr:sp textlink="">
      <xdr:nvSpPr>
        <xdr:cNvPr id="88" name="n_1mainValue【図書館】&#10;有形固定資産減価償却率">
          <a:extLst>
            <a:ext uri="{FF2B5EF4-FFF2-40B4-BE49-F238E27FC236}">
              <a16:creationId xmlns:a16="http://schemas.microsoft.com/office/drawing/2014/main" id="{9680BDA0-8009-43CE-867A-466B3C21A5FC}"/>
            </a:ext>
          </a:extLst>
        </xdr:cNvPr>
        <xdr:cNvSpPr txBox="1"/>
      </xdr:nvSpPr>
      <xdr:spPr>
        <a:xfrm>
          <a:off x="3124844" y="649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25054</xdr:rowOff>
    </xdr:from>
    <xdr:ext cx="405111" cy="259045"/>
    <xdr:sp textlink="">
      <xdr:nvSpPr>
        <xdr:cNvPr id="89" name="n_2mainValue【図書館】&#10;有形固定資産減価償却率">
          <a:extLst>
            <a:ext uri="{FF2B5EF4-FFF2-40B4-BE49-F238E27FC236}">
              <a16:creationId xmlns:a16="http://schemas.microsoft.com/office/drawing/2014/main" id="{A6323999-8A44-4B06-9EFD-B3CB5923782D}"/>
            </a:ext>
          </a:extLst>
        </xdr:cNvPr>
        <xdr:cNvSpPr txBox="1"/>
      </xdr:nvSpPr>
      <xdr:spPr>
        <a:xfrm>
          <a:off x="2350144" y="6466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131190</xdr:rowOff>
    </xdr:from>
    <xdr:ext cx="405111" cy="259045"/>
    <xdr:sp textlink="">
      <xdr:nvSpPr>
        <xdr:cNvPr id="90" name="n_3mainValue【図書館】&#10;有形固定資産減価償却率">
          <a:extLst>
            <a:ext uri="{FF2B5EF4-FFF2-40B4-BE49-F238E27FC236}">
              <a16:creationId xmlns:a16="http://schemas.microsoft.com/office/drawing/2014/main" id="{B6D1D9EB-C6BB-4AD2-AD63-5A6DAF5B60C2}"/>
            </a:ext>
          </a:extLst>
        </xdr:cNvPr>
        <xdr:cNvSpPr txBox="1"/>
      </xdr:nvSpPr>
      <xdr:spPr>
        <a:xfrm>
          <a:off x="1590684" y="6402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98533</xdr:rowOff>
    </xdr:from>
    <xdr:ext cx="405111" cy="259045"/>
    <xdr:sp textlink="">
      <xdr:nvSpPr>
        <xdr:cNvPr id="91" name="n_4mainValue【図書館】&#10;有形固定資産減価償却率">
          <a:extLst>
            <a:ext uri="{FF2B5EF4-FFF2-40B4-BE49-F238E27FC236}">
              <a16:creationId xmlns:a16="http://schemas.microsoft.com/office/drawing/2014/main" id="{44405436-BD02-4E14-AC02-E8613B802800}"/>
            </a:ext>
          </a:extLst>
        </xdr:cNvPr>
        <xdr:cNvSpPr txBox="1"/>
      </xdr:nvSpPr>
      <xdr:spPr>
        <a:xfrm>
          <a:off x="823604" y="637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B6188898-7388-4479-8105-27E78AA62CEE}"/>
            </a:ext>
          </a:extLst>
        </xdr:cNvPr>
        <xdr:cNvSpPr/>
      </xdr:nvSpPr>
      <xdr:spPr>
        <a:xfrm>
          <a:off x="573786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E59E39AF-A453-4855-A128-DCA13A3FF040}"/>
            </a:ext>
          </a:extLst>
        </xdr:cNvPr>
        <xdr:cNvSpPr/>
      </xdr:nvSpPr>
      <xdr:spPr>
        <a:xfrm>
          <a:off x="58445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C46B8905-3303-45B4-9376-A2683860F8AA}"/>
            </a:ext>
          </a:extLst>
        </xdr:cNvPr>
        <xdr:cNvSpPr/>
      </xdr:nvSpPr>
      <xdr:spPr>
        <a:xfrm>
          <a:off x="58445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73C4B19C-BB45-4153-B15F-193D73856FAD}"/>
            </a:ext>
          </a:extLst>
        </xdr:cNvPr>
        <xdr:cNvSpPr/>
      </xdr:nvSpPr>
      <xdr:spPr>
        <a:xfrm>
          <a:off x="67284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3FD3ADB1-CC33-42B2-BE53-BE172C77BF55}"/>
            </a:ext>
          </a:extLst>
        </xdr:cNvPr>
        <xdr:cNvSpPr/>
      </xdr:nvSpPr>
      <xdr:spPr>
        <a:xfrm>
          <a:off x="67284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0D9FBAA7-4FEE-475B-9AC4-C017FD9970B6}"/>
            </a:ext>
          </a:extLst>
        </xdr:cNvPr>
        <xdr:cNvSpPr/>
      </xdr:nvSpPr>
      <xdr:spPr>
        <a:xfrm>
          <a:off x="7719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12268304-79D0-42C8-9711-DB560CEA68C1}"/>
            </a:ext>
          </a:extLst>
        </xdr:cNvPr>
        <xdr:cNvSpPr/>
      </xdr:nvSpPr>
      <xdr:spPr>
        <a:xfrm>
          <a:off x="7719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21FF3429-49A4-4DCB-AE18-07D3E9601ACE}"/>
            </a:ext>
          </a:extLst>
        </xdr:cNvPr>
        <xdr:cNvSpPr/>
      </xdr:nvSpPr>
      <xdr:spPr>
        <a:xfrm>
          <a:off x="573786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42ABCCF8-C7C3-4551-B77B-773E68B22A2C}"/>
            </a:ext>
          </a:extLst>
        </xdr:cNvPr>
        <xdr:cNvSpPr txBox="1"/>
      </xdr:nvSpPr>
      <xdr:spPr>
        <a:xfrm>
          <a:off x="569976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47D55B0-1D39-419C-9788-D106377FE864}"/>
            </a:ext>
          </a:extLst>
        </xdr:cNvPr>
        <xdr:cNvCxnSpPr/>
      </xdr:nvCxnSpPr>
      <xdr:spPr>
        <a:xfrm>
          <a:off x="5737860" y="7340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89C2E85-D591-45D8-8D8A-477D4A0E9212}"/>
            </a:ext>
          </a:extLst>
        </xdr:cNvPr>
        <xdr:cNvCxnSpPr/>
      </xdr:nvCxnSpPr>
      <xdr:spPr>
        <a:xfrm>
          <a:off x="5737860" y="6972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14F1C75B-4F72-41A2-941B-81EA81851BEC}"/>
            </a:ext>
          </a:extLst>
        </xdr:cNvPr>
        <xdr:cNvSpPr txBox="1"/>
      </xdr:nvSpPr>
      <xdr:spPr>
        <a:xfrm>
          <a:off x="5324021" y="6837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CAE62BB-F4A0-4BEA-AD72-F544F5EC6DB9}"/>
            </a:ext>
          </a:extLst>
        </xdr:cNvPr>
        <xdr:cNvCxnSpPr/>
      </xdr:nvCxnSpPr>
      <xdr:spPr>
        <a:xfrm>
          <a:off x="5737860" y="6604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86047773-6D89-4C1E-86CB-765A1184A896}"/>
            </a:ext>
          </a:extLst>
        </xdr:cNvPr>
        <xdr:cNvSpPr txBox="1"/>
      </xdr:nvSpPr>
      <xdr:spPr>
        <a:xfrm>
          <a:off x="5324021" y="6469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8B248AE-99E4-4318-9CEF-1FFB3B3DA70C}"/>
            </a:ext>
          </a:extLst>
        </xdr:cNvPr>
        <xdr:cNvCxnSpPr/>
      </xdr:nvCxnSpPr>
      <xdr:spPr>
        <a:xfrm>
          <a:off x="5737860" y="6244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4CDEE141-3F0D-4A8F-B868-2FF4B1923B5B}"/>
            </a:ext>
          </a:extLst>
        </xdr:cNvPr>
        <xdr:cNvSpPr txBox="1"/>
      </xdr:nvSpPr>
      <xdr:spPr>
        <a:xfrm>
          <a:off x="5324021" y="6104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94D0F1A-768E-45E8-AB39-E1CAF9FB723C}"/>
            </a:ext>
          </a:extLst>
        </xdr:cNvPr>
        <xdr:cNvCxnSpPr/>
      </xdr:nvCxnSpPr>
      <xdr:spPr>
        <a:xfrm>
          <a:off x="5737860" y="5876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56BC4B10-D11A-440A-A354-EA660361EE1E}"/>
            </a:ext>
          </a:extLst>
        </xdr:cNvPr>
        <xdr:cNvSpPr txBox="1"/>
      </xdr:nvSpPr>
      <xdr:spPr>
        <a:xfrm>
          <a:off x="5324021" y="5736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2213910-FAB1-4AEF-A670-03D603E47FED}"/>
            </a:ext>
          </a:extLst>
        </xdr:cNvPr>
        <xdr:cNvCxnSpPr/>
      </xdr:nvCxnSpPr>
      <xdr:spPr>
        <a:xfrm>
          <a:off x="5737860" y="55079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A1E907F8-D20C-4703-A396-FA9BB8728BA8}"/>
            </a:ext>
          </a:extLst>
        </xdr:cNvPr>
        <xdr:cNvSpPr txBox="1"/>
      </xdr:nvSpPr>
      <xdr:spPr>
        <a:xfrm>
          <a:off x="5324021" y="536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435B84C-6755-445B-9999-101FF676DA48}"/>
            </a:ext>
          </a:extLst>
        </xdr:cNvPr>
        <xdr:cNvCxnSpPr/>
      </xdr:nvCxnSpPr>
      <xdr:spPr>
        <a:xfrm>
          <a:off x="5737860" y="51396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C27BFAE5-E044-4405-8702-5D2027F3BB0B}"/>
            </a:ext>
          </a:extLst>
        </xdr:cNvPr>
        <xdr:cNvSpPr txBox="1"/>
      </xdr:nvSpPr>
      <xdr:spPr>
        <a:xfrm>
          <a:off x="5324021" y="5000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6BDCC135-755C-41F0-8A6A-41C58A7B0DA7}"/>
            </a:ext>
          </a:extLst>
        </xdr:cNvPr>
        <xdr:cNvSpPr/>
      </xdr:nvSpPr>
      <xdr:spPr>
        <a:xfrm>
          <a:off x="573786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A22B0AB8-D6D7-4284-A581-60C258EAB910}"/>
            </a:ext>
          </a:extLst>
        </xdr:cNvPr>
        <xdr:cNvCxnSpPr/>
      </xdr:nvCxnSpPr>
      <xdr:spPr>
        <a:xfrm flipV="1">
          <a:off x="9079865" y="5683250"/>
          <a:ext cx="0" cy="1170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textlink="">
      <xdr:nvSpPr>
        <xdr:cNvPr id="116" name="【図書館】&#10;一人当たり面積最小値テキスト">
          <a:extLst>
            <a:ext uri="{FF2B5EF4-FFF2-40B4-BE49-F238E27FC236}">
              <a16:creationId xmlns:a16="http://schemas.microsoft.com/office/drawing/2014/main" id="{D33DF902-4FCD-48B8-9A96-B08A96497842}"/>
            </a:ext>
          </a:extLst>
        </xdr:cNvPr>
        <xdr:cNvSpPr txBox="1"/>
      </xdr:nvSpPr>
      <xdr:spPr>
        <a:xfrm>
          <a:off x="9118600"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8254F988-1DE9-4036-A19D-A41D93F8A633}"/>
            </a:ext>
          </a:extLst>
        </xdr:cNvPr>
        <xdr:cNvCxnSpPr/>
      </xdr:nvCxnSpPr>
      <xdr:spPr>
        <a:xfrm>
          <a:off x="9019540" y="685419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textlink="">
      <xdr:nvSpPr>
        <xdr:cNvPr id="118" name="【図書館】&#10;一人当たり面積最大値テキスト">
          <a:extLst>
            <a:ext uri="{FF2B5EF4-FFF2-40B4-BE49-F238E27FC236}">
              <a16:creationId xmlns:a16="http://schemas.microsoft.com/office/drawing/2014/main" id="{1B29A79B-2DBB-4FF1-B49B-D02B16CA1E72}"/>
            </a:ext>
          </a:extLst>
        </xdr:cNvPr>
        <xdr:cNvSpPr txBox="1"/>
      </xdr:nvSpPr>
      <xdr:spPr>
        <a:xfrm>
          <a:off x="9118600" y="546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40840A8C-0FC6-4887-8D01-6B77E83BF365}"/>
            </a:ext>
          </a:extLst>
        </xdr:cNvPr>
        <xdr:cNvCxnSpPr/>
      </xdr:nvCxnSpPr>
      <xdr:spPr>
        <a:xfrm>
          <a:off x="9019540" y="568325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textlink="">
      <xdr:nvSpPr>
        <xdr:cNvPr id="120" name="【図書館】&#10;一人当たり面積平均値テキスト">
          <a:extLst>
            <a:ext uri="{FF2B5EF4-FFF2-40B4-BE49-F238E27FC236}">
              <a16:creationId xmlns:a16="http://schemas.microsoft.com/office/drawing/2014/main" id="{7CE491BF-D432-4D20-8491-6425209A0CDE}"/>
            </a:ext>
          </a:extLst>
        </xdr:cNvPr>
        <xdr:cNvSpPr txBox="1"/>
      </xdr:nvSpPr>
      <xdr:spPr>
        <a:xfrm>
          <a:off x="9118600" y="6263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textlink="">
      <xdr:nvSpPr>
        <xdr:cNvPr id="121" name="フローチャート: 判断 120">
          <a:extLst>
            <a:ext uri="{FF2B5EF4-FFF2-40B4-BE49-F238E27FC236}">
              <a16:creationId xmlns:a16="http://schemas.microsoft.com/office/drawing/2014/main" id="{8C511381-22EC-4224-9A2C-D1CC5B0783FD}"/>
            </a:ext>
          </a:extLst>
        </xdr:cNvPr>
        <xdr:cNvSpPr/>
      </xdr:nvSpPr>
      <xdr:spPr>
        <a:xfrm>
          <a:off x="9057640" y="6403340"/>
          <a:ext cx="711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textlink="">
      <xdr:nvSpPr>
        <xdr:cNvPr id="122" name="フローチャート: 判断 121">
          <a:extLst>
            <a:ext uri="{FF2B5EF4-FFF2-40B4-BE49-F238E27FC236}">
              <a16:creationId xmlns:a16="http://schemas.microsoft.com/office/drawing/2014/main" id="{3EFAB74C-C487-4D55-8190-CCE7AB995544}"/>
            </a:ext>
          </a:extLst>
        </xdr:cNvPr>
        <xdr:cNvSpPr/>
      </xdr:nvSpPr>
      <xdr:spPr>
        <a:xfrm>
          <a:off x="8321040" y="641604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textlink="">
      <xdr:nvSpPr>
        <xdr:cNvPr id="123" name="フローチャート: 判断 122">
          <a:extLst>
            <a:ext uri="{FF2B5EF4-FFF2-40B4-BE49-F238E27FC236}">
              <a16:creationId xmlns:a16="http://schemas.microsoft.com/office/drawing/2014/main" id="{6B5E673B-D664-4613-B914-B269BAF4B730}"/>
            </a:ext>
          </a:extLst>
        </xdr:cNvPr>
        <xdr:cNvSpPr/>
      </xdr:nvSpPr>
      <xdr:spPr>
        <a:xfrm>
          <a:off x="7553960" y="6428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textlink="">
      <xdr:nvSpPr>
        <xdr:cNvPr id="124" name="フローチャート: 判断 123">
          <a:extLst>
            <a:ext uri="{FF2B5EF4-FFF2-40B4-BE49-F238E27FC236}">
              <a16:creationId xmlns:a16="http://schemas.microsoft.com/office/drawing/2014/main" id="{67FA1276-1683-4DEE-8E15-11F9BB3A75FF}"/>
            </a:ext>
          </a:extLst>
        </xdr:cNvPr>
        <xdr:cNvSpPr/>
      </xdr:nvSpPr>
      <xdr:spPr>
        <a:xfrm>
          <a:off x="6769100" y="6441440"/>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textlink="">
      <xdr:nvSpPr>
        <xdr:cNvPr id="125" name="フローチャート: 判断 124">
          <a:extLst>
            <a:ext uri="{FF2B5EF4-FFF2-40B4-BE49-F238E27FC236}">
              <a16:creationId xmlns:a16="http://schemas.microsoft.com/office/drawing/2014/main" id="{DE84CE49-C676-4857-91E5-1B4848668A63}"/>
            </a:ext>
          </a:extLst>
        </xdr:cNvPr>
        <xdr:cNvSpPr/>
      </xdr:nvSpPr>
      <xdr:spPr>
        <a:xfrm>
          <a:off x="6009640" y="647573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F8547B8E-CF41-4020-8CB3-79931F28F099}"/>
            </a:ext>
          </a:extLst>
        </xdr:cNvPr>
        <xdr:cNvSpPr txBox="1"/>
      </xdr:nvSpPr>
      <xdr:spPr>
        <a:xfrm>
          <a:off x="8915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7A7E31BD-2103-4069-8960-39FFF33C8BD3}"/>
            </a:ext>
          </a:extLst>
        </xdr:cNvPr>
        <xdr:cNvSpPr txBox="1"/>
      </xdr:nvSpPr>
      <xdr:spPr>
        <a:xfrm>
          <a:off x="82042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70D6C293-79D2-47D0-B37F-A47BA8DE1060}"/>
            </a:ext>
          </a:extLst>
        </xdr:cNvPr>
        <xdr:cNvSpPr txBox="1"/>
      </xdr:nvSpPr>
      <xdr:spPr>
        <a:xfrm>
          <a:off x="74320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27DB7E88-3CB8-444A-A39D-3A1057AD5829}"/>
            </a:ext>
          </a:extLst>
        </xdr:cNvPr>
        <xdr:cNvSpPr txBox="1"/>
      </xdr:nvSpPr>
      <xdr:spPr>
        <a:xfrm>
          <a:off x="6652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F1EA1386-073E-455B-BF98-675079F60116}"/>
            </a:ext>
          </a:extLst>
        </xdr:cNvPr>
        <xdr:cNvSpPr txBox="1"/>
      </xdr:nvSpPr>
      <xdr:spPr>
        <a:xfrm>
          <a:off x="5892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xdr:rowOff>
    </xdr:from>
    <xdr:to>
      <xdr:col>55</xdr:col>
      <xdr:colOff>50800</xdr:colOff>
      <xdr:row>40</xdr:row>
      <xdr:rowOff>111760</xdr:rowOff>
    </xdr:to>
    <xdr:sp textlink="">
      <xdr:nvSpPr>
        <xdr:cNvPr id="131" name="楕円 130">
          <a:extLst>
            <a:ext uri="{FF2B5EF4-FFF2-40B4-BE49-F238E27FC236}">
              <a16:creationId xmlns:a16="http://schemas.microsoft.com/office/drawing/2014/main" id="{F6D8108B-15E2-4998-96AD-B9DA6A86AA0D}"/>
            </a:ext>
          </a:extLst>
        </xdr:cNvPr>
        <xdr:cNvSpPr/>
      </xdr:nvSpPr>
      <xdr:spPr>
        <a:xfrm>
          <a:off x="9057640" y="6612890"/>
          <a:ext cx="711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160037</xdr:rowOff>
    </xdr:from>
    <xdr:ext cx="469744" cy="259045"/>
    <xdr:sp textlink="">
      <xdr:nvSpPr>
        <xdr:cNvPr id="132" name="【図書館】&#10;一人当たり面積該当値テキスト">
          <a:extLst>
            <a:ext uri="{FF2B5EF4-FFF2-40B4-BE49-F238E27FC236}">
              <a16:creationId xmlns:a16="http://schemas.microsoft.com/office/drawing/2014/main" id="{4C9DFD80-B988-45AD-87B9-CB4008B82491}"/>
            </a:ext>
          </a:extLst>
        </xdr:cNvPr>
        <xdr:cNvSpPr txBox="1"/>
      </xdr:nvSpPr>
      <xdr:spPr>
        <a:xfrm>
          <a:off x="911860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17780</xdr:rowOff>
    </xdr:from>
    <xdr:to>
      <xdr:col>50</xdr:col>
      <xdr:colOff>165100</xdr:colOff>
      <xdr:row>40</xdr:row>
      <xdr:rowOff>119380</xdr:rowOff>
    </xdr:to>
    <xdr:sp textlink="">
      <xdr:nvSpPr>
        <xdr:cNvPr id="133" name="楕円 132">
          <a:extLst>
            <a:ext uri="{FF2B5EF4-FFF2-40B4-BE49-F238E27FC236}">
              <a16:creationId xmlns:a16="http://schemas.microsoft.com/office/drawing/2014/main" id="{472FFDF0-71EF-473B-AE71-A41B43EE228F}"/>
            </a:ext>
          </a:extLst>
        </xdr:cNvPr>
        <xdr:cNvSpPr/>
      </xdr:nvSpPr>
      <xdr:spPr>
        <a:xfrm>
          <a:off x="8321040" y="661924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60960</xdr:rowOff>
    </xdr:from>
    <xdr:to>
      <xdr:col>55</xdr:col>
      <xdr:colOff>0</xdr:colOff>
      <xdr:row>40</xdr:row>
      <xdr:rowOff>68580</xdr:rowOff>
    </xdr:to>
    <xdr:cxnSp macro="">
      <xdr:nvCxnSpPr>
        <xdr:cNvPr id="134" name="直線コネクタ 133">
          <a:extLst>
            <a:ext uri="{FF2B5EF4-FFF2-40B4-BE49-F238E27FC236}">
              <a16:creationId xmlns:a16="http://schemas.microsoft.com/office/drawing/2014/main" id="{5EE0AE2D-A176-4E48-B0CE-3B81466234F5}"/>
            </a:ext>
          </a:extLst>
        </xdr:cNvPr>
        <xdr:cNvCxnSpPr/>
      </xdr:nvCxnSpPr>
      <xdr:spPr>
        <a:xfrm flipV="1">
          <a:off x="8369300" y="6667500"/>
          <a:ext cx="711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17780</xdr:rowOff>
    </xdr:from>
    <xdr:to>
      <xdr:col>46</xdr:col>
      <xdr:colOff>38100</xdr:colOff>
      <xdr:row>40</xdr:row>
      <xdr:rowOff>119380</xdr:rowOff>
    </xdr:to>
    <xdr:sp textlink="">
      <xdr:nvSpPr>
        <xdr:cNvPr id="135" name="楕円 134">
          <a:extLst>
            <a:ext uri="{FF2B5EF4-FFF2-40B4-BE49-F238E27FC236}">
              <a16:creationId xmlns:a16="http://schemas.microsoft.com/office/drawing/2014/main" id="{E018257F-E45D-42F4-AC67-7897D7F4FC73}"/>
            </a:ext>
          </a:extLst>
        </xdr:cNvPr>
        <xdr:cNvSpPr/>
      </xdr:nvSpPr>
      <xdr:spPr>
        <a:xfrm>
          <a:off x="7553960" y="6619240"/>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68580</xdr:rowOff>
    </xdr:from>
    <xdr:to>
      <xdr:col>50</xdr:col>
      <xdr:colOff>114300</xdr:colOff>
      <xdr:row>40</xdr:row>
      <xdr:rowOff>68580</xdr:rowOff>
    </xdr:to>
    <xdr:cxnSp macro="">
      <xdr:nvCxnSpPr>
        <xdr:cNvPr id="136" name="直線コネクタ 135">
          <a:extLst>
            <a:ext uri="{FF2B5EF4-FFF2-40B4-BE49-F238E27FC236}">
              <a16:creationId xmlns:a16="http://schemas.microsoft.com/office/drawing/2014/main" id="{2AC00C9B-13AE-489D-8C9B-8DB290251562}"/>
            </a:ext>
          </a:extLst>
        </xdr:cNvPr>
        <xdr:cNvCxnSpPr/>
      </xdr:nvCxnSpPr>
      <xdr:spPr>
        <a:xfrm>
          <a:off x="7597140" y="6673850"/>
          <a:ext cx="7721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textlink="">
      <xdr:nvSpPr>
        <xdr:cNvPr id="137" name="楕円 136">
          <a:extLst>
            <a:ext uri="{FF2B5EF4-FFF2-40B4-BE49-F238E27FC236}">
              <a16:creationId xmlns:a16="http://schemas.microsoft.com/office/drawing/2014/main" id="{4B7B5DF9-A9D5-4765-8C35-D6A1832B4569}"/>
            </a:ext>
          </a:extLst>
        </xdr:cNvPr>
        <xdr:cNvSpPr/>
      </xdr:nvSpPr>
      <xdr:spPr>
        <a:xfrm>
          <a:off x="6769100" y="6631940"/>
          <a:ext cx="1041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68580</xdr:rowOff>
    </xdr:from>
    <xdr:to>
      <xdr:col>45</xdr:col>
      <xdr:colOff>177800</xdr:colOff>
      <xdr:row>40</xdr:row>
      <xdr:rowOff>76200</xdr:rowOff>
    </xdr:to>
    <xdr:cxnSp macro="">
      <xdr:nvCxnSpPr>
        <xdr:cNvPr id="138" name="直線コネクタ 137">
          <a:extLst>
            <a:ext uri="{FF2B5EF4-FFF2-40B4-BE49-F238E27FC236}">
              <a16:creationId xmlns:a16="http://schemas.microsoft.com/office/drawing/2014/main" id="{7080B048-8768-491D-86B3-69F02D2D71BA}"/>
            </a:ext>
          </a:extLst>
        </xdr:cNvPr>
        <xdr:cNvCxnSpPr/>
      </xdr:nvCxnSpPr>
      <xdr:spPr>
        <a:xfrm flipV="1">
          <a:off x="6817360" y="6673850"/>
          <a:ext cx="77978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33020</xdr:rowOff>
    </xdr:from>
    <xdr:to>
      <xdr:col>36</xdr:col>
      <xdr:colOff>165100</xdr:colOff>
      <xdr:row>40</xdr:row>
      <xdr:rowOff>134620</xdr:rowOff>
    </xdr:to>
    <xdr:sp textlink="">
      <xdr:nvSpPr>
        <xdr:cNvPr id="139" name="楕円 138">
          <a:extLst>
            <a:ext uri="{FF2B5EF4-FFF2-40B4-BE49-F238E27FC236}">
              <a16:creationId xmlns:a16="http://schemas.microsoft.com/office/drawing/2014/main" id="{B00CEE42-6CDD-4E33-91E8-F93DC7EB6268}"/>
            </a:ext>
          </a:extLst>
        </xdr:cNvPr>
        <xdr:cNvSpPr/>
      </xdr:nvSpPr>
      <xdr:spPr>
        <a:xfrm>
          <a:off x="6009640" y="663829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83820</xdr:rowOff>
    </xdr:to>
    <xdr:cxnSp macro="">
      <xdr:nvCxnSpPr>
        <xdr:cNvPr id="140" name="直線コネクタ 139">
          <a:extLst>
            <a:ext uri="{FF2B5EF4-FFF2-40B4-BE49-F238E27FC236}">
              <a16:creationId xmlns:a16="http://schemas.microsoft.com/office/drawing/2014/main" id="{B2E37976-1250-4D0B-B807-A2CF6A4CA360}"/>
            </a:ext>
          </a:extLst>
        </xdr:cNvPr>
        <xdr:cNvCxnSpPr/>
      </xdr:nvCxnSpPr>
      <xdr:spPr>
        <a:xfrm flipV="1">
          <a:off x="6057900" y="6680200"/>
          <a:ext cx="75946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textlink="">
      <xdr:nvSpPr>
        <xdr:cNvPr id="141" name="n_1aveValue【図書館】&#10;一人当たり面積">
          <a:extLst>
            <a:ext uri="{FF2B5EF4-FFF2-40B4-BE49-F238E27FC236}">
              <a16:creationId xmlns:a16="http://schemas.microsoft.com/office/drawing/2014/main" id="{52F80078-E514-4DC5-94B1-3A83DCA7E4B8}"/>
            </a:ext>
          </a:extLst>
        </xdr:cNvPr>
        <xdr:cNvSpPr txBox="1"/>
      </xdr:nvSpPr>
      <xdr:spPr>
        <a:xfrm>
          <a:off x="814966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textlink="">
      <xdr:nvSpPr>
        <xdr:cNvPr id="142" name="n_2aveValue【図書館】&#10;一人当たり面積">
          <a:extLst>
            <a:ext uri="{FF2B5EF4-FFF2-40B4-BE49-F238E27FC236}">
              <a16:creationId xmlns:a16="http://schemas.microsoft.com/office/drawing/2014/main" id="{9CC550FF-6F26-4742-B629-6ACA11128A99}"/>
            </a:ext>
          </a:extLst>
        </xdr:cNvPr>
        <xdr:cNvSpPr txBox="1"/>
      </xdr:nvSpPr>
      <xdr:spPr>
        <a:xfrm>
          <a:off x="740036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textlink="">
      <xdr:nvSpPr>
        <xdr:cNvPr id="143" name="n_3aveValue【図書館】&#10;一人当たり面積">
          <a:extLst>
            <a:ext uri="{FF2B5EF4-FFF2-40B4-BE49-F238E27FC236}">
              <a16:creationId xmlns:a16="http://schemas.microsoft.com/office/drawing/2014/main" id="{8E946F11-1A41-41D8-9A4A-43CFC4B31551}"/>
            </a:ext>
          </a:extLst>
        </xdr:cNvPr>
        <xdr:cNvSpPr txBox="1"/>
      </xdr:nvSpPr>
      <xdr:spPr>
        <a:xfrm>
          <a:off x="6609157" y="622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textlink="">
      <xdr:nvSpPr>
        <xdr:cNvPr id="144" name="n_4aveValue【図書館】&#10;一人当たり面積">
          <a:extLst>
            <a:ext uri="{FF2B5EF4-FFF2-40B4-BE49-F238E27FC236}">
              <a16:creationId xmlns:a16="http://schemas.microsoft.com/office/drawing/2014/main" id="{19DF62D0-BA3D-466D-8FB8-3014FD23423E}"/>
            </a:ext>
          </a:extLst>
        </xdr:cNvPr>
        <xdr:cNvSpPr txBox="1"/>
      </xdr:nvSpPr>
      <xdr:spPr>
        <a:xfrm>
          <a:off x="5849697"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110507</xdr:rowOff>
    </xdr:from>
    <xdr:ext cx="469744" cy="259045"/>
    <xdr:sp textlink="">
      <xdr:nvSpPr>
        <xdr:cNvPr id="145" name="n_1mainValue【図書館】&#10;一人当たり面積">
          <a:extLst>
            <a:ext uri="{FF2B5EF4-FFF2-40B4-BE49-F238E27FC236}">
              <a16:creationId xmlns:a16="http://schemas.microsoft.com/office/drawing/2014/main" id="{68223228-95AB-4104-95E5-10C3CCA3F90A}"/>
            </a:ext>
          </a:extLst>
        </xdr:cNvPr>
        <xdr:cNvSpPr txBox="1"/>
      </xdr:nvSpPr>
      <xdr:spPr>
        <a:xfrm>
          <a:off x="8149667" y="671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110507</xdr:rowOff>
    </xdr:from>
    <xdr:ext cx="469744" cy="259045"/>
    <xdr:sp textlink="">
      <xdr:nvSpPr>
        <xdr:cNvPr id="146" name="n_2mainValue【図書館】&#10;一人当たり面積">
          <a:extLst>
            <a:ext uri="{FF2B5EF4-FFF2-40B4-BE49-F238E27FC236}">
              <a16:creationId xmlns:a16="http://schemas.microsoft.com/office/drawing/2014/main" id="{5C047BD2-6364-4B2E-BB31-D7C57938F39A}"/>
            </a:ext>
          </a:extLst>
        </xdr:cNvPr>
        <xdr:cNvSpPr txBox="1"/>
      </xdr:nvSpPr>
      <xdr:spPr>
        <a:xfrm>
          <a:off x="7400367" y="671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textlink="">
      <xdr:nvSpPr>
        <xdr:cNvPr id="147" name="n_3mainValue【図書館】&#10;一人当たり面積">
          <a:extLst>
            <a:ext uri="{FF2B5EF4-FFF2-40B4-BE49-F238E27FC236}">
              <a16:creationId xmlns:a16="http://schemas.microsoft.com/office/drawing/2014/main" id="{020ECED6-6905-44B4-8D66-427DD2730B66}"/>
            </a:ext>
          </a:extLst>
        </xdr:cNvPr>
        <xdr:cNvSpPr txBox="1"/>
      </xdr:nvSpPr>
      <xdr:spPr>
        <a:xfrm>
          <a:off x="6609157"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125747</xdr:rowOff>
    </xdr:from>
    <xdr:ext cx="469744" cy="259045"/>
    <xdr:sp textlink="">
      <xdr:nvSpPr>
        <xdr:cNvPr id="148" name="n_4mainValue【図書館】&#10;一人当たり面積">
          <a:extLst>
            <a:ext uri="{FF2B5EF4-FFF2-40B4-BE49-F238E27FC236}">
              <a16:creationId xmlns:a16="http://schemas.microsoft.com/office/drawing/2014/main" id="{AE22D512-19C8-4384-9FFB-5A50DFF15FEA}"/>
            </a:ext>
          </a:extLst>
        </xdr:cNvPr>
        <xdr:cNvSpPr txBox="1"/>
      </xdr:nvSpPr>
      <xdr:spPr>
        <a:xfrm>
          <a:off x="5849697"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80434B21-F75B-4D62-BFED-D57B0D274CB1}"/>
            </a:ext>
          </a:extLst>
        </xdr:cNvPr>
        <xdr:cNvSpPr/>
      </xdr:nvSpPr>
      <xdr:spPr>
        <a:xfrm>
          <a:off x="6604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D71A794F-4F0C-41AC-A11F-E0BF4D9A05D0}"/>
            </a:ext>
          </a:extLst>
        </xdr:cNvPr>
        <xdr:cNvSpPr/>
      </xdr:nvSpPr>
      <xdr:spPr>
        <a:xfrm>
          <a:off x="7848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EE6B7014-0024-4687-9DE4-936C976F767C}"/>
            </a:ext>
          </a:extLst>
        </xdr:cNvPr>
        <xdr:cNvSpPr/>
      </xdr:nvSpPr>
      <xdr:spPr>
        <a:xfrm>
          <a:off x="7848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03268FC5-4574-4062-918D-04268AF1B538}"/>
            </a:ext>
          </a:extLst>
        </xdr:cNvPr>
        <xdr:cNvSpPr/>
      </xdr:nvSpPr>
      <xdr:spPr>
        <a:xfrm>
          <a:off x="16510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5216154B-8F0C-4D82-8C58-BFEF6A4A3C1D}"/>
            </a:ext>
          </a:extLst>
        </xdr:cNvPr>
        <xdr:cNvSpPr/>
      </xdr:nvSpPr>
      <xdr:spPr>
        <a:xfrm>
          <a:off x="16510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8043CCF6-40A9-4C8C-ACED-94C16DBE2419}"/>
            </a:ext>
          </a:extLst>
        </xdr:cNvPr>
        <xdr:cNvSpPr/>
      </xdr:nvSpPr>
      <xdr:spPr>
        <a:xfrm>
          <a:off x="2641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6BC1AB02-479B-491B-AB19-001609CC5651}"/>
            </a:ext>
          </a:extLst>
        </xdr:cNvPr>
        <xdr:cNvSpPr/>
      </xdr:nvSpPr>
      <xdr:spPr>
        <a:xfrm>
          <a:off x="2641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B9AA7223-51AE-4E39-BA02-46ED92EACB24}"/>
            </a:ext>
          </a:extLst>
        </xdr:cNvPr>
        <xdr:cNvSpPr/>
      </xdr:nvSpPr>
      <xdr:spPr>
        <a:xfrm>
          <a:off x="6604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406BD1F9-71C8-49D9-AEA8-9C1EB999F139}"/>
            </a:ext>
          </a:extLst>
        </xdr:cNvPr>
        <xdr:cNvSpPr txBox="1"/>
      </xdr:nvSpPr>
      <xdr:spPr>
        <a:xfrm>
          <a:off x="64770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8CA7C6E-7E62-45C3-BBF4-A7E88E00B46E}"/>
            </a:ext>
          </a:extLst>
        </xdr:cNvPr>
        <xdr:cNvCxnSpPr/>
      </xdr:nvCxnSpPr>
      <xdr:spPr>
        <a:xfrm>
          <a:off x="6604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5B4F9828-493A-4B3E-8937-2DECDF86E2AF}"/>
            </a:ext>
          </a:extLst>
        </xdr:cNvPr>
        <xdr:cNvSpPr txBox="1"/>
      </xdr:nvSpPr>
      <xdr:spPr>
        <a:xfrm>
          <a:off x="27069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08656EF-C532-480B-8D05-02B470F57DA8}"/>
            </a:ext>
          </a:extLst>
        </xdr:cNvPr>
        <xdr:cNvCxnSpPr/>
      </xdr:nvCxnSpPr>
      <xdr:spPr>
        <a:xfrm>
          <a:off x="660400" y="10642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61" name="テキスト ボックス 160">
          <a:extLst>
            <a:ext uri="{FF2B5EF4-FFF2-40B4-BE49-F238E27FC236}">
              <a16:creationId xmlns:a16="http://schemas.microsoft.com/office/drawing/2014/main" id="{7F83F6C2-8C3F-4375-AC51-0F89AFEBC5DA}"/>
            </a:ext>
          </a:extLst>
        </xdr:cNvPr>
        <xdr:cNvSpPr txBox="1"/>
      </xdr:nvSpPr>
      <xdr:spPr>
        <a:xfrm>
          <a:off x="27069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4917703-DAD0-4BC0-9480-0EF9AC066EE7}"/>
            </a:ext>
          </a:extLst>
        </xdr:cNvPr>
        <xdr:cNvCxnSpPr/>
      </xdr:nvCxnSpPr>
      <xdr:spPr>
        <a:xfrm>
          <a:off x="660400" y="10274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a:extLst>
            <a:ext uri="{FF2B5EF4-FFF2-40B4-BE49-F238E27FC236}">
              <a16:creationId xmlns:a16="http://schemas.microsoft.com/office/drawing/2014/main" id="{0A2A26F9-883D-4AA2-9A4A-E08E0BF34A12}"/>
            </a:ext>
          </a:extLst>
        </xdr:cNvPr>
        <xdr:cNvSpPr txBox="1"/>
      </xdr:nvSpPr>
      <xdr:spPr>
        <a:xfrm>
          <a:off x="331001" y="10139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F2658FD-929A-4EE3-BB11-ABB4171739C1}"/>
            </a:ext>
          </a:extLst>
        </xdr:cNvPr>
        <xdr:cNvCxnSpPr/>
      </xdr:nvCxnSpPr>
      <xdr:spPr>
        <a:xfrm>
          <a:off x="660400" y="9906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a:extLst>
            <a:ext uri="{FF2B5EF4-FFF2-40B4-BE49-F238E27FC236}">
              <a16:creationId xmlns:a16="http://schemas.microsoft.com/office/drawing/2014/main" id="{36CA71AD-B7AD-48FD-B3D0-E488E48F4287}"/>
            </a:ext>
          </a:extLst>
        </xdr:cNvPr>
        <xdr:cNvSpPr txBox="1"/>
      </xdr:nvSpPr>
      <xdr:spPr>
        <a:xfrm>
          <a:off x="331001" y="9771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B20FAC0-79F7-40BB-A19E-513CEEAB4886}"/>
            </a:ext>
          </a:extLst>
        </xdr:cNvPr>
        <xdr:cNvCxnSpPr/>
      </xdr:nvCxnSpPr>
      <xdr:spPr>
        <a:xfrm>
          <a:off x="660400" y="9546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a:extLst>
            <a:ext uri="{FF2B5EF4-FFF2-40B4-BE49-F238E27FC236}">
              <a16:creationId xmlns:a16="http://schemas.microsoft.com/office/drawing/2014/main" id="{850C4494-7AAE-45FB-9843-8CB38EC361DF}"/>
            </a:ext>
          </a:extLst>
        </xdr:cNvPr>
        <xdr:cNvSpPr txBox="1"/>
      </xdr:nvSpPr>
      <xdr:spPr>
        <a:xfrm>
          <a:off x="331001" y="9406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D911FEF-71A3-4BB7-AF5E-DF2BE893E483}"/>
            </a:ext>
          </a:extLst>
        </xdr:cNvPr>
        <xdr:cNvCxnSpPr/>
      </xdr:nvCxnSpPr>
      <xdr:spPr>
        <a:xfrm>
          <a:off x="660400" y="9178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a:extLst>
            <a:ext uri="{FF2B5EF4-FFF2-40B4-BE49-F238E27FC236}">
              <a16:creationId xmlns:a16="http://schemas.microsoft.com/office/drawing/2014/main" id="{589B46A7-46ED-4ABD-9917-CF0FC52239A3}"/>
            </a:ext>
          </a:extLst>
        </xdr:cNvPr>
        <xdr:cNvSpPr txBox="1"/>
      </xdr:nvSpPr>
      <xdr:spPr>
        <a:xfrm>
          <a:off x="331001" y="9038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1F9F5CC-18C4-4C84-B696-0469400B0F06}"/>
            </a:ext>
          </a:extLst>
        </xdr:cNvPr>
        <xdr:cNvCxnSpPr/>
      </xdr:nvCxnSpPr>
      <xdr:spPr>
        <a:xfrm>
          <a:off x="6604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71" name="テキスト ボックス 170">
          <a:extLst>
            <a:ext uri="{FF2B5EF4-FFF2-40B4-BE49-F238E27FC236}">
              <a16:creationId xmlns:a16="http://schemas.microsoft.com/office/drawing/2014/main" id="{A784B547-F079-4C00-8F16-FA601F400B25}"/>
            </a:ext>
          </a:extLst>
        </xdr:cNvPr>
        <xdr:cNvSpPr txBox="1"/>
      </xdr:nvSpPr>
      <xdr:spPr>
        <a:xfrm>
          <a:off x="370991" y="86703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a:extLst>
            <a:ext uri="{FF2B5EF4-FFF2-40B4-BE49-F238E27FC236}">
              <a16:creationId xmlns:a16="http://schemas.microsoft.com/office/drawing/2014/main" id="{0CF0A237-4843-4464-BD4B-8F3047E6CCC8}"/>
            </a:ext>
          </a:extLst>
        </xdr:cNvPr>
        <xdr:cNvSpPr/>
      </xdr:nvSpPr>
      <xdr:spPr>
        <a:xfrm>
          <a:off x="6604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16A6FBB-5E4F-42D8-BB22-F5301DCEB105}"/>
            </a:ext>
          </a:extLst>
        </xdr:cNvPr>
        <xdr:cNvCxnSpPr/>
      </xdr:nvCxnSpPr>
      <xdr:spPr>
        <a:xfrm flipV="1">
          <a:off x="4027805" y="9410700"/>
          <a:ext cx="0" cy="1228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textlink="">
      <xdr:nvSpPr>
        <xdr:cNvPr id="174" name="【体育館・プール】&#10;有形固定資産減価償却率最小値テキスト">
          <a:extLst>
            <a:ext uri="{FF2B5EF4-FFF2-40B4-BE49-F238E27FC236}">
              <a16:creationId xmlns:a16="http://schemas.microsoft.com/office/drawing/2014/main" id="{2DD7E84C-5416-4C49-93C9-D0E0628771DF}"/>
            </a:ext>
          </a:extLst>
        </xdr:cNvPr>
        <xdr:cNvSpPr txBox="1"/>
      </xdr:nvSpPr>
      <xdr:spPr>
        <a:xfrm>
          <a:off x="4066540" y="1064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208604F-6661-4428-9C92-72E15240440B}"/>
            </a:ext>
          </a:extLst>
        </xdr:cNvPr>
        <xdr:cNvCxnSpPr/>
      </xdr:nvCxnSpPr>
      <xdr:spPr>
        <a:xfrm>
          <a:off x="3959860" y="1063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textlink="">
      <xdr:nvSpPr>
        <xdr:cNvPr id="176" name="【体育館・プール】&#10;有形固定資産減価償却率最大値テキスト">
          <a:extLst>
            <a:ext uri="{FF2B5EF4-FFF2-40B4-BE49-F238E27FC236}">
              <a16:creationId xmlns:a16="http://schemas.microsoft.com/office/drawing/2014/main" id="{BBD49F75-E8A0-4DD9-B58B-B7AAFEBCBD7E}"/>
            </a:ext>
          </a:extLst>
        </xdr:cNvPr>
        <xdr:cNvSpPr txBox="1"/>
      </xdr:nvSpPr>
      <xdr:spPr>
        <a:xfrm>
          <a:off x="4066540" y="919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DBC887CC-F27D-4D4A-9E64-A0EFA808D091}"/>
            </a:ext>
          </a:extLst>
        </xdr:cNvPr>
        <xdr:cNvCxnSpPr/>
      </xdr:nvCxnSpPr>
      <xdr:spPr>
        <a:xfrm>
          <a:off x="395986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textlink="">
      <xdr:nvSpPr>
        <xdr:cNvPr id="178" name="【体育館・プール】&#10;有形固定資産減価償却率平均値テキスト">
          <a:extLst>
            <a:ext uri="{FF2B5EF4-FFF2-40B4-BE49-F238E27FC236}">
              <a16:creationId xmlns:a16="http://schemas.microsoft.com/office/drawing/2014/main" id="{A6432438-2209-4809-AF15-D1139010C2AC}"/>
            </a:ext>
          </a:extLst>
        </xdr:cNvPr>
        <xdr:cNvSpPr txBox="1"/>
      </xdr:nvSpPr>
      <xdr:spPr>
        <a:xfrm>
          <a:off x="4066540" y="9849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textlink="">
      <xdr:nvSpPr>
        <xdr:cNvPr id="179" name="フローチャート: 判断 178">
          <a:extLst>
            <a:ext uri="{FF2B5EF4-FFF2-40B4-BE49-F238E27FC236}">
              <a16:creationId xmlns:a16="http://schemas.microsoft.com/office/drawing/2014/main" id="{5176E51D-60E6-4B6C-B2EA-80DC14CF79B3}"/>
            </a:ext>
          </a:extLst>
        </xdr:cNvPr>
        <xdr:cNvSpPr/>
      </xdr:nvSpPr>
      <xdr:spPr>
        <a:xfrm>
          <a:off x="3972560" y="998918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textlink="">
      <xdr:nvSpPr>
        <xdr:cNvPr id="180" name="フローチャート: 判断 179">
          <a:extLst>
            <a:ext uri="{FF2B5EF4-FFF2-40B4-BE49-F238E27FC236}">
              <a16:creationId xmlns:a16="http://schemas.microsoft.com/office/drawing/2014/main" id="{A09E4A5C-71DF-4191-B55F-858724F78A9F}"/>
            </a:ext>
          </a:extLst>
        </xdr:cNvPr>
        <xdr:cNvSpPr/>
      </xdr:nvSpPr>
      <xdr:spPr>
        <a:xfrm>
          <a:off x="3261360" y="99783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textlink="">
      <xdr:nvSpPr>
        <xdr:cNvPr id="181" name="フローチャート: 判断 180">
          <a:extLst>
            <a:ext uri="{FF2B5EF4-FFF2-40B4-BE49-F238E27FC236}">
              <a16:creationId xmlns:a16="http://schemas.microsoft.com/office/drawing/2014/main" id="{8D6E02DE-F4A5-44B3-ABEE-40B83D79CF90}"/>
            </a:ext>
          </a:extLst>
        </xdr:cNvPr>
        <xdr:cNvSpPr/>
      </xdr:nvSpPr>
      <xdr:spPr>
        <a:xfrm>
          <a:off x="2476500" y="999172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textlink="">
      <xdr:nvSpPr>
        <xdr:cNvPr id="182" name="フローチャート: 判断 181">
          <a:extLst>
            <a:ext uri="{FF2B5EF4-FFF2-40B4-BE49-F238E27FC236}">
              <a16:creationId xmlns:a16="http://schemas.microsoft.com/office/drawing/2014/main" id="{EF8E9B18-F0B1-47D1-8DD4-1BF76E4B8E11}"/>
            </a:ext>
          </a:extLst>
        </xdr:cNvPr>
        <xdr:cNvSpPr/>
      </xdr:nvSpPr>
      <xdr:spPr>
        <a:xfrm>
          <a:off x="1717040" y="9982835"/>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textlink="">
      <xdr:nvSpPr>
        <xdr:cNvPr id="183" name="フローチャート: 判断 182">
          <a:extLst>
            <a:ext uri="{FF2B5EF4-FFF2-40B4-BE49-F238E27FC236}">
              <a16:creationId xmlns:a16="http://schemas.microsoft.com/office/drawing/2014/main" id="{E11777C0-6C21-4A70-AA2F-164EBE4E23A6}"/>
            </a:ext>
          </a:extLst>
        </xdr:cNvPr>
        <xdr:cNvSpPr/>
      </xdr:nvSpPr>
      <xdr:spPr>
        <a:xfrm>
          <a:off x="949960" y="9959340"/>
          <a:ext cx="787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5447FB5E-9FFA-4750-B9A2-73C9FCD6F9A4}"/>
            </a:ext>
          </a:extLst>
        </xdr:cNvPr>
        <xdr:cNvSpPr txBox="1"/>
      </xdr:nvSpPr>
      <xdr:spPr>
        <a:xfrm>
          <a:off x="38633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DF979C89-B0F5-4188-B19D-AC014E975CA5}"/>
            </a:ext>
          </a:extLst>
        </xdr:cNvPr>
        <xdr:cNvSpPr txBox="1"/>
      </xdr:nvSpPr>
      <xdr:spPr>
        <a:xfrm>
          <a:off x="31394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24E9DE07-36AC-4D57-8ABF-4C1AF4B71FC1}"/>
            </a:ext>
          </a:extLst>
        </xdr:cNvPr>
        <xdr:cNvSpPr txBox="1"/>
      </xdr:nvSpPr>
      <xdr:spPr>
        <a:xfrm>
          <a:off x="23596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8018F38C-7E74-4436-8A63-E46795B6B32B}"/>
            </a:ext>
          </a:extLst>
        </xdr:cNvPr>
        <xdr:cNvSpPr txBox="1"/>
      </xdr:nvSpPr>
      <xdr:spPr>
        <a:xfrm>
          <a:off x="1600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D70BDC74-C38E-4BCE-8FBF-12B5D5D22970}"/>
            </a:ext>
          </a:extLst>
        </xdr:cNvPr>
        <xdr:cNvSpPr txBox="1"/>
      </xdr:nvSpPr>
      <xdr:spPr>
        <a:xfrm>
          <a:off x="828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158750</xdr:rowOff>
    </xdr:from>
    <xdr:to>
      <xdr:col>24</xdr:col>
      <xdr:colOff>114300</xdr:colOff>
      <xdr:row>62</xdr:row>
      <xdr:rowOff>88900</xdr:rowOff>
    </xdr:to>
    <xdr:sp textlink="">
      <xdr:nvSpPr>
        <xdr:cNvPr id="189" name="楕円 188">
          <a:extLst>
            <a:ext uri="{FF2B5EF4-FFF2-40B4-BE49-F238E27FC236}">
              <a16:creationId xmlns:a16="http://schemas.microsoft.com/office/drawing/2014/main" id="{FBDB1039-694A-426C-93B8-B68356C34A77}"/>
            </a:ext>
          </a:extLst>
        </xdr:cNvPr>
        <xdr:cNvSpPr/>
      </xdr:nvSpPr>
      <xdr:spPr>
        <a:xfrm>
          <a:off x="3972560" y="1022858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137177</xdr:rowOff>
    </xdr:from>
    <xdr:ext cx="405111" cy="259045"/>
    <xdr:sp textlink="">
      <xdr:nvSpPr>
        <xdr:cNvPr id="190" name="【体育館・プール】&#10;有形固定資産減価償却率該当値テキスト">
          <a:extLst>
            <a:ext uri="{FF2B5EF4-FFF2-40B4-BE49-F238E27FC236}">
              <a16:creationId xmlns:a16="http://schemas.microsoft.com/office/drawing/2014/main" id="{B3C8448D-3347-4B9D-BE2E-C6631E874DDB}"/>
            </a:ext>
          </a:extLst>
        </xdr:cNvPr>
        <xdr:cNvSpPr txBox="1"/>
      </xdr:nvSpPr>
      <xdr:spPr>
        <a:xfrm>
          <a:off x="4066540"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76835</xdr:rowOff>
    </xdr:from>
    <xdr:to>
      <xdr:col>20</xdr:col>
      <xdr:colOff>38100</xdr:colOff>
      <xdr:row>62</xdr:row>
      <xdr:rowOff>6985</xdr:rowOff>
    </xdr:to>
    <xdr:sp textlink="">
      <xdr:nvSpPr>
        <xdr:cNvPr id="191" name="楕円 190">
          <a:extLst>
            <a:ext uri="{FF2B5EF4-FFF2-40B4-BE49-F238E27FC236}">
              <a16:creationId xmlns:a16="http://schemas.microsoft.com/office/drawing/2014/main" id="{46A7F49A-2D37-41BF-91C1-246E10E16EBE}"/>
            </a:ext>
          </a:extLst>
        </xdr:cNvPr>
        <xdr:cNvSpPr/>
      </xdr:nvSpPr>
      <xdr:spPr>
        <a:xfrm>
          <a:off x="3261360" y="101479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127635</xdr:rowOff>
    </xdr:from>
    <xdr:to>
      <xdr:col>24</xdr:col>
      <xdr:colOff>63500</xdr:colOff>
      <xdr:row>62</xdr:row>
      <xdr:rowOff>38100</xdr:rowOff>
    </xdr:to>
    <xdr:cxnSp macro="">
      <xdr:nvCxnSpPr>
        <xdr:cNvPr id="192" name="直線コネクタ 191">
          <a:extLst>
            <a:ext uri="{FF2B5EF4-FFF2-40B4-BE49-F238E27FC236}">
              <a16:creationId xmlns:a16="http://schemas.microsoft.com/office/drawing/2014/main" id="{6DCD5864-7812-4AA3-A02B-0E8664B3745C}"/>
            </a:ext>
          </a:extLst>
        </xdr:cNvPr>
        <xdr:cNvCxnSpPr/>
      </xdr:nvCxnSpPr>
      <xdr:spPr>
        <a:xfrm>
          <a:off x="3304540" y="10196195"/>
          <a:ext cx="7239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textlink="">
      <xdr:nvSpPr>
        <xdr:cNvPr id="193" name="楕円 192">
          <a:extLst>
            <a:ext uri="{FF2B5EF4-FFF2-40B4-BE49-F238E27FC236}">
              <a16:creationId xmlns:a16="http://schemas.microsoft.com/office/drawing/2014/main" id="{7764B7BC-D0EE-4BF1-98DF-50D566DB0AE7}"/>
            </a:ext>
          </a:extLst>
        </xdr:cNvPr>
        <xdr:cNvSpPr/>
      </xdr:nvSpPr>
      <xdr:spPr>
        <a:xfrm>
          <a:off x="2476500" y="1012063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127635</xdr:rowOff>
    </xdr:to>
    <xdr:cxnSp macro="">
      <xdr:nvCxnSpPr>
        <xdr:cNvPr id="194" name="直線コネクタ 193">
          <a:extLst>
            <a:ext uri="{FF2B5EF4-FFF2-40B4-BE49-F238E27FC236}">
              <a16:creationId xmlns:a16="http://schemas.microsoft.com/office/drawing/2014/main" id="{F437717C-9B9A-41BC-B139-5CE8A63EAE3D}"/>
            </a:ext>
          </a:extLst>
        </xdr:cNvPr>
        <xdr:cNvCxnSpPr/>
      </xdr:nvCxnSpPr>
      <xdr:spPr>
        <a:xfrm>
          <a:off x="2524760" y="10175240"/>
          <a:ext cx="7797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textlink="">
      <xdr:nvSpPr>
        <xdr:cNvPr id="195" name="楕円 194">
          <a:extLst>
            <a:ext uri="{FF2B5EF4-FFF2-40B4-BE49-F238E27FC236}">
              <a16:creationId xmlns:a16="http://schemas.microsoft.com/office/drawing/2014/main" id="{8BCEDC63-8CD7-4DC3-B208-7E582AE3139D}"/>
            </a:ext>
          </a:extLst>
        </xdr:cNvPr>
        <xdr:cNvSpPr/>
      </xdr:nvSpPr>
      <xdr:spPr>
        <a:xfrm>
          <a:off x="1717040" y="1006983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102870</xdr:rowOff>
    </xdr:to>
    <xdr:cxnSp macro="">
      <xdr:nvCxnSpPr>
        <xdr:cNvPr id="196" name="直線コネクタ 195">
          <a:extLst>
            <a:ext uri="{FF2B5EF4-FFF2-40B4-BE49-F238E27FC236}">
              <a16:creationId xmlns:a16="http://schemas.microsoft.com/office/drawing/2014/main" id="{6261FAC1-8A8E-4B91-A3CA-841212067BF4}"/>
            </a:ext>
          </a:extLst>
        </xdr:cNvPr>
        <xdr:cNvCxnSpPr/>
      </xdr:nvCxnSpPr>
      <xdr:spPr>
        <a:xfrm>
          <a:off x="1765300" y="10115550"/>
          <a:ext cx="75946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textlink="">
      <xdr:nvSpPr>
        <xdr:cNvPr id="197" name="楕円 196">
          <a:extLst>
            <a:ext uri="{FF2B5EF4-FFF2-40B4-BE49-F238E27FC236}">
              <a16:creationId xmlns:a16="http://schemas.microsoft.com/office/drawing/2014/main" id="{D0CC86BE-D1EC-46D7-8A67-A188014B8F48}"/>
            </a:ext>
          </a:extLst>
        </xdr:cNvPr>
        <xdr:cNvSpPr/>
      </xdr:nvSpPr>
      <xdr:spPr>
        <a:xfrm>
          <a:off x="949960" y="1003554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45720</xdr:rowOff>
    </xdr:to>
    <xdr:cxnSp macro="">
      <xdr:nvCxnSpPr>
        <xdr:cNvPr id="198" name="直線コネクタ 197">
          <a:extLst>
            <a:ext uri="{FF2B5EF4-FFF2-40B4-BE49-F238E27FC236}">
              <a16:creationId xmlns:a16="http://schemas.microsoft.com/office/drawing/2014/main" id="{F19E6634-A3C7-4BA6-96DA-EC7060E5D60E}"/>
            </a:ext>
          </a:extLst>
        </xdr:cNvPr>
        <xdr:cNvCxnSpPr/>
      </xdr:nvCxnSpPr>
      <xdr:spPr>
        <a:xfrm>
          <a:off x="993140" y="10079990"/>
          <a:ext cx="77216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textlink="">
      <xdr:nvSpPr>
        <xdr:cNvPr id="199" name="n_1aveValue【体育館・プール】&#10;有形固定資産減価償却率">
          <a:extLst>
            <a:ext uri="{FF2B5EF4-FFF2-40B4-BE49-F238E27FC236}">
              <a16:creationId xmlns:a16="http://schemas.microsoft.com/office/drawing/2014/main" id="{1A6D43AB-7284-4975-9D03-B324807A9DA4}"/>
            </a:ext>
          </a:extLst>
        </xdr:cNvPr>
        <xdr:cNvSpPr txBox="1"/>
      </xdr:nvSpPr>
      <xdr:spPr>
        <a:xfrm>
          <a:off x="31248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textlink="">
      <xdr:nvSpPr>
        <xdr:cNvPr id="200" name="n_2aveValue【体育館・プール】&#10;有形固定資産減価償却率">
          <a:extLst>
            <a:ext uri="{FF2B5EF4-FFF2-40B4-BE49-F238E27FC236}">
              <a16:creationId xmlns:a16="http://schemas.microsoft.com/office/drawing/2014/main" id="{4F3027C9-5371-48FE-8EE9-4322BEEFCDD4}"/>
            </a:ext>
          </a:extLst>
        </xdr:cNvPr>
        <xdr:cNvSpPr txBox="1"/>
      </xdr:nvSpPr>
      <xdr:spPr>
        <a:xfrm>
          <a:off x="2350144" y="977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textlink="">
      <xdr:nvSpPr>
        <xdr:cNvPr id="201" name="n_3aveValue【体育館・プール】&#10;有形固定資産減価償却率">
          <a:extLst>
            <a:ext uri="{FF2B5EF4-FFF2-40B4-BE49-F238E27FC236}">
              <a16:creationId xmlns:a16="http://schemas.microsoft.com/office/drawing/2014/main" id="{58112B23-08B9-4FFD-BBB1-3FDB4A1334B6}"/>
            </a:ext>
          </a:extLst>
        </xdr:cNvPr>
        <xdr:cNvSpPr txBox="1"/>
      </xdr:nvSpPr>
      <xdr:spPr>
        <a:xfrm>
          <a:off x="1590684" y="976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textlink="">
      <xdr:nvSpPr>
        <xdr:cNvPr id="202" name="n_4aveValue【体育館・プール】&#10;有形固定資産減価償却率">
          <a:extLst>
            <a:ext uri="{FF2B5EF4-FFF2-40B4-BE49-F238E27FC236}">
              <a16:creationId xmlns:a16="http://schemas.microsoft.com/office/drawing/2014/main" id="{16A86DCC-F9F0-42A5-AC8A-C03C92EDC807}"/>
            </a:ext>
          </a:extLst>
        </xdr:cNvPr>
        <xdr:cNvSpPr txBox="1"/>
      </xdr:nvSpPr>
      <xdr:spPr>
        <a:xfrm>
          <a:off x="823604" y="974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169562</xdr:rowOff>
    </xdr:from>
    <xdr:ext cx="405111" cy="259045"/>
    <xdr:sp textlink="">
      <xdr:nvSpPr>
        <xdr:cNvPr id="203" name="n_1mainValue【体育館・プール】&#10;有形固定資産減価償却率">
          <a:extLst>
            <a:ext uri="{FF2B5EF4-FFF2-40B4-BE49-F238E27FC236}">
              <a16:creationId xmlns:a16="http://schemas.microsoft.com/office/drawing/2014/main" id="{165F585C-0180-47C3-BA29-652BD6852B03}"/>
            </a:ext>
          </a:extLst>
        </xdr:cNvPr>
        <xdr:cNvSpPr txBox="1"/>
      </xdr:nvSpPr>
      <xdr:spPr>
        <a:xfrm>
          <a:off x="3124844" y="1023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144797</xdr:rowOff>
    </xdr:from>
    <xdr:ext cx="405111" cy="259045"/>
    <xdr:sp textlink="">
      <xdr:nvSpPr>
        <xdr:cNvPr id="204" name="n_2mainValue【体育館・プール】&#10;有形固定資産減価償却率">
          <a:extLst>
            <a:ext uri="{FF2B5EF4-FFF2-40B4-BE49-F238E27FC236}">
              <a16:creationId xmlns:a16="http://schemas.microsoft.com/office/drawing/2014/main" id="{0A3AAB97-18F7-45DF-A6E5-B6419845EC4D}"/>
            </a:ext>
          </a:extLst>
        </xdr:cNvPr>
        <xdr:cNvSpPr txBox="1"/>
      </xdr:nvSpPr>
      <xdr:spPr>
        <a:xfrm>
          <a:off x="23501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textlink="">
      <xdr:nvSpPr>
        <xdr:cNvPr id="205" name="n_3mainValue【体育館・プール】&#10;有形固定資産減価償却率">
          <a:extLst>
            <a:ext uri="{FF2B5EF4-FFF2-40B4-BE49-F238E27FC236}">
              <a16:creationId xmlns:a16="http://schemas.microsoft.com/office/drawing/2014/main" id="{88BBA24E-7DB2-43BA-9528-37393C2D0509}"/>
            </a:ext>
          </a:extLst>
        </xdr:cNvPr>
        <xdr:cNvSpPr txBox="1"/>
      </xdr:nvSpPr>
      <xdr:spPr>
        <a:xfrm>
          <a:off x="159068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textlink="">
      <xdr:nvSpPr>
        <xdr:cNvPr id="206" name="n_4mainValue【体育館・プール】&#10;有形固定資産減価償却率">
          <a:extLst>
            <a:ext uri="{FF2B5EF4-FFF2-40B4-BE49-F238E27FC236}">
              <a16:creationId xmlns:a16="http://schemas.microsoft.com/office/drawing/2014/main" id="{54E546A1-D6F8-41A0-9DC5-38C5C7FAA755}"/>
            </a:ext>
          </a:extLst>
        </xdr:cNvPr>
        <xdr:cNvSpPr txBox="1"/>
      </xdr:nvSpPr>
      <xdr:spPr>
        <a:xfrm>
          <a:off x="82360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1EDE950B-F765-4442-8F57-28B973DD0BAF}"/>
            </a:ext>
          </a:extLst>
        </xdr:cNvPr>
        <xdr:cNvSpPr/>
      </xdr:nvSpPr>
      <xdr:spPr>
        <a:xfrm>
          <a:off x="573786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A77D9681-3AE5-43B8-8899-C208ED27D584}"/>
            </a:ext>
          </a:extLst>
        </xdr:cNvPr>
        <xdr:cNvSpPr/>
      </xdr:nvSpPr>
      <xdr:spPr>
        <a:xfrm>
          <a:off x="58445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D63EBCB2-D1FF-49F4-AC01-2572818472C9}"/>
            </a:ext>
          </a:extLst>
        </xdr:cNvPr>
        <xdr:cNvSpPr/>
      </xdr:nvSpPr>
      <xdr:spPr>
        <a:xfrm>
          <a:off x="58445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C23D7E58-C362-4E9E-A723-C9FFB62E5D8C}"/>
            </a:ext>
          </a:extLst>
        </xdr:cNvPr>
        <xdr:cNvSpPr/>
      </xdr:nvSpPr>
      <xdr:spPr>
        <a:xfrm>
          <a:off x="67284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E32C9727-EC96-49D5-8F8C-7B9BFFAA72AF}"/>
            </a:ext>
          </a:extLst>
        </xdr:cNvPr>
        <xdr:cNvSpPr/>
      </xdr:nvSpPr>
      <xdr:spPr>
        <a:xfrm>
          <a:off x="67284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115C61BA-A939-4665-822D-2DC3EBBD432D}"/>
            </a:ext>
          </a:extLst>
        </xdr:cNvPr>
        <xdr:cNvSpPr/>
      </xdr:nvSpPr>
      <xdr:spPr>
        <a:xfrm>
          <a:off x="7719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C115C72A-563B-4E27-BCC1-BF5713951AC8}"/>
            </a:ext>
          </a:extLst>
        </xdr:cNvPr>
        <xdr:cNvSpPr/>
      </xdr:nvSpPr>
      <xdr:spPr>
        <a:xfrm>
          <a:off x="7719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1DF31B73-8CB0-4D0D-8916-4AB3825E942A}"/>
            </a:ext>
          </a:extLst>
        </xdr:cNvPr>
        <xdr:cNvSpPr/>
      </xdr:nvSpPr>
      <xdr:spPr>
        <a:xfrm>
          <a:off x="573786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ED95DD73-D810-41FB-9C15-E6024CFE7F7B}"/>
            </a:ext>
          </a:extLst>
        </xdr:cNvPr>
        <xdr:cNvSpPr txBox="1"/>
      </xdr:nvSpPr>
      <xdr:spPr>
        <a:xfrm>
          <a:off x="569976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B7479F0-5BD6-4019-89B3-81560EBE1DBD}"/>
            </a:ext>
          </a:extLst>
        </xdr:cNvPr>
        <xdr:cNvCxnSpPr/>
      </xdr:nvCxnSpPr>
      <xdr:spPr>
        <a:xfrm>
          <a:off x="5737860" y="11010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E341E56-D41E-4CE2-A228-CE11F9C9DE99}"/>
            </a:ext>
          </a:extLst>
        </xdr:cNvPr>
        <xdr:cNvCxnSpPr/>
      </xdr:nvCxnSpPr>
      <xdr:spPr>
        <a:xfrm>
          <a:off x="5737860" y="10642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8" name="テキスト ボックス 217">
          <a:extLst>
            <a:ext uri="{FF2B5EF4-FFF2-40B4-BE49-F238E27FC236}">
              <a16:creationId xmlns:a16="http://schemas.microsoft.com/office/drawing/2014/main" id="{2BD6FE0C-46DD-4AAA-B5FC-8658B3B2F808}"/>
            </a:ext>
          </a:extLst>
        </xdr:cNvPr>
        <xdr:cNvSpPr txBox="1"/>
      </xdr:nvSpPr>
      <xdr:spPr>
        <a:xfrm>
          <a:off x="532402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AC57AB8-B401-43E4-B1AA-C03495C8368E}"/>
            </a:ext>
          </a:extLst>
        </xdr:cNvPr>
        <xdr:cNvCxnSpPr/>
      </xdr:nvCxnSpPr>
      <xdr:spPr>
        <a:xfrm>
          <a:off x="5737860" y="10274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0" name="テキスト ボックス 219">
          <a:extLst>
            <a:ext uri="{FF2B5EF4-FFF2-40B4-BE49-F238E27FC236}">
              <a16:creationId xmlns:a16="http://schemas.microsoft.com/office/drawing/2014/main" id="{BE48CA41-CBC4-40BD-AE72-EFA79CE60743}"/>
            </a:ext>
          </a:extLst>
        </xdr:cNvPr>
        <xdr:cNvSpPr txBox="1"/>
      </xdr:nvSpPr>
      <xdr:spPr>
        <a:xfrm>
          <a:off x="5324021" y="10139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2ADEE4-70EC-4A0B-8AD7-19B74BD75EE7}"/>
            </a:ext>
          </a:extLst>
        </xdr:cNvPr>
        <xdr:cNvCxnSpPr/>
      </xdr:nvCxnSpPr>
      <xdr:spPr>
        <a:xfrm>
          <a:off x="5737860" y="9906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2" name="テキスト ボックス 221">
          <a:extLst>
            <a:ext uri="{FF2B5EF4-FFF2-40B4-BE49-F238E27FC236}">
              <a16:creationId xmlns:a16="http://schemas.microsoft.com/office/drawing/2014/main" id="{591BCA34-71EF-4CBB-992D-109D5CEA5A12}"/>
            </a:ext>
          </a:extLst>
        </xdr:cNvPr>
        <xdr:cNvSpPr txBox="1"/>
      </xdr:nvSpPr>
      <xdr:spPr>
        <a:xfrm>
          <a:off x="5324021" y="9771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1A8B500-2959-4C57-B756-28A305ED66D4}"/>
            </a:ext>
          </a:extLst>
        </xdr:cNvPr>
        <xdr:cNvCxnSpPr/>
      </xdr:nvCxnSpPr>
      <xdr:spPr>
        <a:xfrm>
          <a:off x="5737860" y="9546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4" name="テキスト ボックス 223">
          <a:extLst>
            <a:ext uri="{FF2B5EF4-FFF2-40B4-BE49-F238E27FC236}">
              <a16:creationId xmlns:a16="http://schemas.microsoft.com/office/drawing/2014/main" id="{B88AD41F-D88D-4E69-92AB-689155F3559C}"/>
            </a:ext>
          </a:extLst>
        </xdr:cNvPr>
        <xdr:cNvSpPr txBox="1"/>
      </xdr:nvSpPr>
      <xdr:spPr>
        <a:xfrm>
          <a:off x="5324021" y="9406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E39811B-AC7E-4413-A138-78A02238723D}"/>
            </a:ext>
          </a:extLst>
        </xdr:cNvPr>
        <xdr:cNvCxnSpPr/>
      </xdr:nvCxnSpPr>
      <xdr:spPr>
        <a:xfrm>
          <a:off x="5737860" y="9178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6" name="テキスト ボックス 225">
          <a:extLst>
            <a:ext uri="{FF2B5EF4-FFF2-40B4-BE49-F238E27FC236}">
              <a16:creationId xmlns:a16="http://schemas.microsoft.com/office/drawing/2014/main" id="{1F29F027-BB97-4801-B3E5-4D05279F8FA3}"/>
            </a:ext>
          </a:extLst>
        </xdr:cNvPr>
        <xdr:cNvSpPr txBox="1"/>
      </xdr:nvSpPr>
      <xdr:spPr>
        <a:xfrm>
          <a:off x="5324021" y="9038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5279175-D2A7-41A3-8D90-C1F688145068}"/>
            </a:ext>
          </a:extLst>
        </xdr:cNvPr>
        <xdr:cNvCxnSpPr/>
      </xdr:nvCxnSpPr>
      <xdr:spPr>
        <a:xfrm>
          <a:off x="5737860" y="88099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8" name="テキスト ボックス 227">
          <a:extLst>
            <a:ext uri="{FF2B5EF4-FFF2-40B4-BE49-F238E27FC236}">
              <a16:creationId xmlns:a16="http://schemas.microsoft.com/office/drawing/2014/main" id="{81CE709B-DB18-4AC8-95C0-17B0A6520104}"/>
            </a:ext>
          </a:extLst>
        </xdr:cNvPr>
        <xdr:cNvSpPr txBox="1"/>
      </xdr:nvSpPr>
      <xdr:spPr>
        <a:xfrm>
          <a:off x="5324021" y="8670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体育館・プール】&#10;一人当たり面積グラフ枠">
          <a:extLst>
            <a:ext uri="{FF2B5EF4-FFF2-40B4-BE49-F238E27FC236}">
              <a16:creationId xmlns:a16="http://schemas.microsoft.com/office/drawing/2014/main" id="{87279908-BEE5-4AAE-AE8E-86FB5AE5FF9F}"/>
            </a:ext>
          </a:extLst>
        </xdr:cNvPr>
        <xdr:cNvSpPr/>
      </xdr:nvSpPr>
      <xdr:spPr>
        <a:xfrm>
          <a:off x="573786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31FB5E20-B3ED-466B-9BF8-23BA79D8BE50}"/>
            </a:ext>
          </a:extLst>
        </xdr:cNvPr>
        <xdr:cNvCxnSpPr/>
      </xdr:nvCxnSpPr>
      <xdr:spPr>
        <a:xfrm flipV="1">
          <a:off x="9079865" y="930783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textlink="">
      <xdr:nvSpPr>
        <xdr:cNvPr id="231" name="【体育館・プール】&#10;一人当たり面積最小値テキスト">
          <a:extLst>
            <a:ext uri="{FF2B5EF4-FFF2-40B4-BE49-F238E27FC236}">
              <a16:creationId xmlns:a16="http://schemas.microsoft.com/office/drawing/2014/main" id="{DBF80BE3-30ED-4F57-AD26-82EFD9AE8B4D}"/>
            </a:ext>
          </a:extLst>
        </xdr:cNvPr>
        <xdr:cNvSpPr txBox="1"/>
      </xdr:nvSpPr>
      <xdr:spPr>
        <a:xfrm>
          <a:off x="9118600" y="1061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AC50CFD7-37CF-4756-8254-F37DAC64AA98}"/>
            </a:ext>
          </a:extLst>
        </xdr:cNvPr>
        <xdr:cNvCxnSpPr/>
      </xdr:nvCxnSpPr>
      <xdr:spPr>
        <a:xfrm>
          <a:off x="9019540" y="1061593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textlink="">
      <xdr:nvSpPr>
        <xdr:cNvPr id="233" name="【体育館・プール】&#10;一人当たり面積最大値テキスト">
          <a:extLst>
            <a:ext uri="{FF2B5EF4-FFF2-40B4-BE49-F238E27FC236}">
              <a16:creationId xmlns:a16="http://schemas.microsoft.com/office/drawing/2014/main" id="{CCC1C59E-B93A-4478-AA58-F68318591046}"/>
            </a:ext>
          </a:extLst>
        </xdr:cNvPr>
        <xdr:cNvSpPr txBox="1"/>
      </xdr:nvSpPr>
      <xdr:spPr>
        <a:xfrm>
          <a:off x="9118600" y="908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8AB657F7-633F-4AD2-8689-D5C6D4EC1B70}"/>
            </a:ext>
          </a:extLst>
        </xdr:cNvPr>
        <xdr:cNvCxnSpPr/>
      </xdr:nvCxnSpPr>
      <xdr:spPr>
        <a:xfrm>
          <a:off x="9019540" y="930783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textlink="">
      <xdr:nvSpPr>
        <xdr:cNvPr id="235" name="【体育館・プール】&#10;一人当たり面積平均値テキスト">
          <a:extLst>
            <a:ext uri="{FF2B5EF4-FFF2-40B4-BE49-F238E27FC236}">
              <a16:creationId xmlns:a16="http://schemas.microsoft.com/office/drawing/2014/main" id="{184D7FA8-DEBA-4BC5-8EE0-554A50DC5492}"/>
            </a:ext>
          </a:extLst>
        </xdr:cNvPr>
        <xdr:cNvSpPr txBox="1"/>
      </xdr:nvSpPr>
      <xdr:spPr>
        <a:xfrm>
          <a:off x="9118600" y="10187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textlink="">
      <xdr:nvSpPr>
        <xdr:cNvPr id="236" name="フローチャート: 判断 235">
          <a:extLst>
            <a:ext uri="{FF2B5EF4-FFF2-40B4-BE49-F238E27FC236}">
              <a16:creationId xmlns:a16="http://schemas.microsoft.com/office/drawing/2014/main" id="{BFC99D54-1D8D-40FA-BAAD-6157D35EE7B3}"/>
            </a:ext>
          </a:extLst>
        </xdr:cNvPr>
        <xdr:cNvSpPr/>
      </xdr:nvSpPr>
      <xdr:spPr>
        <a:xfrm>
          <a:off x="9057640" y="10213340"/>
          <a:ext cx="711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textlink="">
      <xdr:nvSpPr>
        <xdr:cNvPr id="237" name="フローチャート: 判断 236">
          <a:extLst>
            <a:ext uri="{FF2B5EF4-FFF2-40B4-BE49-F238E27FC236}">
              <a16:creationId xmlns:a16="http://schemas.microsoft.com/office/drawing/2014/main" id="{FA5CD98A-5F4F-4E5F-8F99-FCA54AA31FB0}"/>
            </a:ext>
          </a:extLst>
        </xdr:cNvPr>
        <xdr:cNvSpPr/>
      </xdr:nvSpPr>
      <xdr:spPr>
        <a:xfrm>
          <a:off x="8321040" y="1022096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textlink="">
      <xdr:nvSpPr>
        <xdr:cNvPr id="238" name="フローチャート: 判断 237">
          <a:extLst>
            <a:ext uri="{FF2B5EF4-FFF2-40B4-BE49-F238E27FC236}">
              <a16:creationId xmlns:a16="http://schemas.microsoft.com/office/drawing/2014/main" id="{7C58A49E-1D46-437E-B593-4789192528F4}"/>
            </a:ext>
          </a:extLst>
        </xdr:cNvPr>
        <xdr:cNvSpPr/>
      </xdr:nvSpPr>
      <xdr:spPr>
        <a:xfrm>
          <a:off x="7553960" y="1022477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textlink="">
      <xdr:nvSpPr>
        <xdr:cNvPr id="239" name="フローチャート: 判断 238">
          <a:extLst>
            <a:ext uri="{FF2B5EF4-FFF2-40B4-BE49-F238E27FC236}">
              <a16:creationId xmlns:a16="http://schemas.microsoft.com/office/drawing/2014/main" id="{8FCBF14F-00C4-4E58-A5FF-8C5709AC7A29}"/>
            </a:ext>
          </a:extLst>
        </xdr:cNvPr>
        <xdr:cNvSpPr/>
      </xdr:nvSpPr>
      <xdr:spPr>
        <a:xfrm>
          <a:off x="6769100" y="10219690"/>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textlink="">
      <xdr:nvSpPr>
        <xdr:cNvPr id="240" name="フローチャート: 判断 239">
          <a:extLst>
            <a:ext uri="{FF2B5EF4-FFF2-40B4-BE49-F238E27FC236}">
              <a16:creationId xmlns:a16="http://schemas.microsoft.com/office/drawing/2014/main" id="{6C812E26-AF37-4CDA-9563-B7400BBB1D99}"/>
            </a:ext>
          </a:extLst>
        </xdr:cNvPr>
        <xdr:cNvSpPr/>
      </xdr:nvSpPr>
      <xdr:spPr>
        <a:xfrm>
          <a:off x="6009640" y="1022731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30E75CE2-BFD4-4326-9DF0-6E0CB355D16F}"/>
            </a:ext>
          </a:extLst>
        </xdr:cNvPr>
        <xdr:cNvSpPr txBox="1"/>
      </xdr:nvSpPr>
      <xdr:spPr>
        <a:xfrm>
          <a:off x="8915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D105BBF3-5383-411E-B203-198E9356D780}"/>
            </a:ext>
          </a:extLst>
        </xdr:cNvPr>
        <xdr:cNvSpPr txBox="1"/>
      </xdr:nvSpPr>
      <xdr:spPr>
        <a:xfrm>
          <a:off x="82042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D27C6901-9782-4A8B-9CF3-0EFEE54C000C}"/>
            </a:ext>
          </a:extLst>
        </xdr:cNvPr>
        <xdr:cNvSpPr txBox="1"/>
      </xdr:nvSpPr>
      <xdr:spPr>
        <a:xfrm>
          <a:off x="74320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E948E50A-1A34-4947-97CB-C64EC268CCDE}"/>
            </a:ext>
          </a:extLst>
        </xdr:cNvPr>
        <xdr:cNvSpPr txBox="1"/>
      </xdr:nvSpPr>
      <xdr:spPr>
        <a:xfrm>
          <a:off x="6652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6E7F90C5-3672-4A75-AEE8-66C0A4BF523C}"/>
            </a:ext>
          </a:extLst>
        </xdr:cNvPr>
        <xdr:cNvSpPr txBox="1"/>
      </xdr:nvSpPr>
      <xdr:spPr>
        <a:xfrm>
          <a:off x="5892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106680</xdr:rowOff>
    </xdr:from>
    <xdr:to>
      <xdr:col>55</xdr:col>
      <xdr:colOff>50800</xdr:colOff>
      <xdr:row>61</xdr:row>
      <xdr:rowOff>36830</xdr:rowOff>
    </xdr:to>
    <xdr:sp textlink="">
      <xdr:nvSpPr>
        <xdr:cNvPr id="246" name="楕円 245">
          <a:extLst>
            <a:ext uri="{FF2B5EF4-FFF2-40B4-BE49-F238E27FC236}">
              <a16:creationId xmlns:a16="http://schemas.microsoft.com/office/drawing/2014/main" id="{2E691EBE-3715-4CB8-84B9-ADE802C8CC81}"/>
            </a:ext>
          </a:extLst>
        </xdr:cNvPr>
        <xdr:cNvSpPr/>
      </xdr:nvSpPr>
      <xdr:spPr>
        <a:xfrm>
          <a:off x="9057640" y="10013950"/>
          <a:ext cx="711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129557</xdr:rowOff>
    </xdr:from>
    <xdr:ext cx="469744" cy="259045"/>
    <xdr:sp textlink="">
      <xdr:nvSpPr>
        <xdr:cNvPr id="247" name="【体育館・プール】&#10;一人当たり面積該当値テキスト">
          <a:extLst>
            <a:ext uri="{FF2B5EF4-FFF2-40B4-BE49-F238E27FC236}">
              <a16:creationId xmlns:a16="http://schemas.microsoft.com/office/drawing/2014/main" id="{7CBC3941-88A7-4861-A5D4-287620771ECD}"/>
            </a:ext>
          </a:extLst>
        </xdr:cNvPr>
        <xdr:cNvSpPr txBox="1"/>
      </xdr:nvSpPr>
      <xdr:spPr>
        <a:xfrm>
          <a:off x="9118600" y="986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118110</xdr:rowOff>
    </xdr:from>
    <xdr:to>
      <xdr:col>50</xdr:col>
      <xdr:colOff>165100</xdr:colOff>
      <xdr:row>61</xdr:row>
      <xdr:rowOff>48260</xdr:rowOff>
    </xdr:to>
    <xdr:sp textlink="">
      <xdr:nvSpPr>
        <xdr:cNvPr id="248" name="楕円 247">
          <a:extLst>
            <a:ext uri="{FF2B5EF4-FFF2-40B4-BE49-F238E27FC236}">
              <a16:creationId xmlns:a16="http://schemas.microsoft.com/office/drawing/2014/main" id="{A66BCC43-6B36-4F25-A8FD-0A95B7677D49}"/>
            </a:ext>
          </a:extLst>
        </xdr:cNvPr>
        <xdr:cNvSpPr/>
      </xdr:nvSpPr>
      <xdr:spPr>
        <a:xfrm>
          <a:off x="8321040" y="1002284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157480</xdr:rowOff>
    </xdr:from>
    <xdr:to>
      <xdr:col>55</xdr:col>
      <xdr:colOff>0</xdr:colOff>
      <xdr:row>60</xdr:row>
      <xdr:rowOff>168910</xdr:rowOff>
    </xdr:to>
    <xdr:cxnSp macro="">
      <xdr:nvCxnSpPr>
        <xdr:cNvPr id="249" name="直線コネクタ 248">
          <a:extLst>
            <a:ext uri="{FF2B5EF4-FFF2-40B4-BE49-F238E27FC236}">
              <a16:creationId xmlns:a16="http://schemas.microsoft.com/office/drawing/2014/main" id="{8F3559C9-2DCA-4B9E-A21F-0C25EE12B5E5}"/>
            </a:ext>
          </a:extLst>
        </xdr:cNvPr>
        <xdr:cNvCxnSpPr/>
      </xdr:nvCxnSpPr>
      <xdr:spPr>
        <a:xfrm flipV="1">
          <a:off x="8369300" y="10062210"/>
          <a:ext cx="711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128270</xdr:rowOff>
    </xdr:from>
    <xdr:to>
      <xdr:col>46</xdr:col>
      <xdr:colOff>38100</xdr:colOff>
      <xdr:row>61</xdr:row>
      <xdr:rowOff>58420</xdr:rowOff>
    </xdr:to>
    <xdr:sp textlink="">
      <xdr:nvSpPr>
        <xdr:cNvPr id="250" name="楕円 249">
          <a:extLst>
            <a:ext uri="{FF2B5EF4-FFF2-40B4-BE49-F238E27FC236}">
              <a16:creationId xmlns:a16="http://schemas.microsoft.com/office/drawing/2014/main" id="{CBD50015-8C29-46F0-8905-9AE2216B66EC}"/>
            </a:ext>
          </a:extLst>
        </xdr:cNvPr>
        <xdr:cNvSpPr/>
      </xdr:nvSpPr>
      <xdr:spPr>
        <a:xfrm>
          <a:off x="7553960" y="1003173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168910</xdr:rowOff>
    </xdr:from>
    <xdr:to>
      <xdr:col>50</xdr:col>
      <xdr:colOff>114300</xdr:colOff>
      <xdr:row>61</xdr:row>
      <xdr:rowOff>7620</xdr:rowOff>
    </xdr:to>
    <xdr:cxnSp macro="">
      <xdr:nvCxnSpPr>
        <xdr:cNvPr id="251" name="直線コネクタ 250">
          <a:extLst>
            <a:ext uri="{FF2B5EF4-FFF2-40B4-BE49-F238E27FC236}">
              <a16:creationId xmlns:a16="http://schemas.microsoft.com/office/drawing/2014/main" id="{06501AE4-5E4F-4DF6-922F-D935BF963979}"/>
            </a:ext>
          </a:extLst>
        </xdr:cNvPr>
        <xdr:cNvCxnSpPr/>
      </xdr:nvCxnSpPr>
      <xdr:spPr>
        <a:xfrm flipV="1">
          <a:off x="7597140" y="10072370"/>
          <a:ext cx="7721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137160</xdr:rowOff>
    </xdr:from>
    <xdr:to>
      <xdr:col>41</xdr:col>
      <xdr:colOff>101600</xdr:colOff>
      <xdr:row>61</xdr:row>
      <xdr:rowOff>67310</xdr:rowOff>
    </xdr:to>
    <xdr:sp textlink="">
      <xdr:nvSpPr>
        <xdr:cNvPr id="252" name="楕円 251">
          <a:extLst>
            <a:ext uri="{FF2B5EF4-FFF2-40B4-BE49-F238E27FC236}">
              <a16:creationId xmlns:a16="http://schemas.microsoft.com/office/drawing/2014/main" id="{33B06878-B738-4AC2-8946-F744EE275A48}"/>
            </a:ext>
          </a:extLst>
        </xdr:cNvPr>
        <xdr:cNvSpPr/>
      </xdr:nvSpPr>
      <xdr:spPr>
        <a:xfrm>
          <a:off x="6769100" y="1004570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7620</xdr:rowOff>
    </xdr:from>
    <xdr:to>
      <xdr:col>45</xdr:col>
      <xdr:colOff>177800</xdr:colOff>
      <xdr:row>61</xdr:row>
      <xdr:rowOff>16510</xdr:rowOff>
    </xdr:to>
    <xdr:cxnSp macro="">
      <xdr:nvCxnSpPr>
        <xdr:cNvPr id="253" name="直線コネクタ 252">
          <a:extLst>
            <a:ext uri="{FF2B5EF4-FFF2-40B4-BE49-F238E27FC236}">
              <a16:creationId xmlns:a16="http://schemas.microsoft.com/office/drawing/2014/main" id="{C0BE6B8A-7475-4871-AF97-A47728C84DDC}"/>
            </a:ext>
          </a:extLst>
        </xdr:cNvPr>
        <xdr:cNvCxnSpPr/>
      </xdr:nvCxnSpPr>
      <xdr:spPr>
        <a:xfrm flipV="1">
          <a:off x="6817360" y="10077450"/>
          <a:ext cx="7797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148590</xdr:rowOff>
    </xdr:from>
    <xdr:to>
      <xdr:col>36</xdr:col>
      <xdr:colOff>165100</xdr:colOff>
      <xdr:row>61</xdr:row>
      <xdr:rowOff>78740</xdr:rowOff>
    </xdr:to>
    <xdr:sp textlink="">
      <xdr:nvSpPr>
        <xdr:cNvPr id="254" name="楕円 253">
          <a:extLst>
            <a:ext uri="{FF2B5EF4-FFF2-40B4-BE49-F238E27FC236}">
              <a16:creationId xmlns:a16="http://schemas.microsoft.com/office/drawing/2014/main" id="{69323A13-91C3-4CE2-ABE6-4CECD253F456}"/>
            </a:ext>
          </a:extLst>
        </xdr:cNvPr>
        <xdr:cNvSpPr/>
      </xdr:nvSpPr>
      <xdr:spPr>
        <a:xfrm>
          <a:off x="6009640" y="10054590"/>
          <a:ext cx="9652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16510</xdr:rowOff>
    </xdr:from>
    <xdr:to>
      <xdr:col>41</xdr:col>
      <xdr:colOff>50800</xdr:colOff>
      <xdr:row>61</xdr:row>
      <xdr:rowOff>27940</xdr:rowOff>
    </xdr:to>
    <xdr:cxnSp macro="">
      <xdr:nvCxnSpPr>
        <xdr:cNvPr id="255" name="直線コネクタ 254">
          <a:extLst>
            <a:ext uri="{FF2B5EF4-FFF2-40B4-BE49-F238E27FC236}">
              <a16:creationId xmlns:a16="http://schemas.microsoft.com/office/drawing/2014/main" id="{248B8C71-73A7-4207-B4E0-A17623664F42}"/>
            </a:ext>
          </a:extLst>
        </xdr:cNvPr>
        <xdr:cNvCxnSpPr/>
      </xdr:nvCxnSpPr>
      <xdr:spPr>
        <a:xfrm flipV="1">
          <a:off x="6057900" y="10085070"/>
          <a:ext cx="7594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textlink="">
      <xdr:nvSpPr>
        <xdr:cNvPr id="256" name="n_1aveValue【体育館・プール】&#10;一人当たり面積">
          <a:extLst>
            <a:ext uri="{FF2B5EF4-FFF2-40B4-BE49-F238E27FC236}">
              <a16:creationId xmlns:a16="http://schemas.microsoft.com/office/drawing/2014/main" id="{FB0CB8B0-4ADE-43E5-8B12-F06D091E139C}"/>
            </a:ext>
          </a:extLst>
        </xdr:cNvPr>
        <xdr:cNvSpPr txBox="1"/>
      </xdr:nvSpPr>
      <xdr:spPr>
        <a:xfrm>
          <a:off x="814966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textlink="">
      <xdr:nvSpPr>
        <xdr:cNvPr id="257" name="n_2aveValue【体育館・プール】&#10;一人当たり面積">
          <a:extLst>
            <a:ext uri="{FF2B5EF4-FFF2-40B4-BE49-F238E27FC236}">
              <a16:creationId xmlns:a16="http://schemas.microsoft.com/office/drawing/2014/main" id="{5063EF3B-839C-49CD-A0E7-AF34281A3908}"/>
            </a:ext>
          </a:extLst>
        </xdr:cNvPr>
        <xdr:cNvSpPr txBox="1"/>
      </xdr:nvSpPr>
      <xdr:spPr>
        <a:xfrm>
          <a:off x="7400367" y="1031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textlink="">
      <xdr:nvSpPr>
        <xdr:cNvPr id="258" name="n_3aveValue【体育館・プール】&#10;一人当たり面積">
          <a:extLst>
            <a:ext uri="{FF2B5EF4-FFF2-40B4-BE49-F238E27FC236}">
              <a16:creationId xmlns:a16="http://schemas.microsoft.com/office/drawing/2014/main" id="{5B668E02-D5D3-457A-8AA1-2D33133671A9}"/>
            </a:ext>
          </a:extLst>
        </xdr:cNvPr>
        <xdr:cNvSpPr txBox="1"/>
      </xdr:nvSpPr>
      <xdr:spPr>
        <a:xfrm>
          <a:off x="6609157"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textlink="">
      <xdr:nvSpPr>
        <xdr:cNvPr id="259" name="n_4aveValue【体育館・プール】&#10;一人当たり面積">
          <a:extLst>
            <a:ext uri="{FF2B5EF4-FFF2-40B4-BE49-F238E27FC236}">
              <a16:creationId xmlns:a16="http://schemas.microsoft.com/office/drawing/2014/main" id="{48321060-92C6-4E8B-B9C9-789A2DF54217}"/>
            </a:ext>
          </a:extLst>
        </xdr:cNvPr>
        <xdr:cNvSpPr txBox="1"/>
      </xdr:nvSpPr>
      <xdr:spPr>
        <a:xfrm>
          <a:off x="584969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64787</xdr:rowOff>
    </xdr:from>
    <xdr:ext cx="469744" cy="259045"/>
    <xdr:sp textlink="">
      <xdr:nvSpPr>
        <xdr:cNvPr id="260" name="n_1mainValue【体育館・プール】&#10;一人当たり面積">
          <a:extLst>
            <a:ext uri="{FF2B5EF4-FFF2-40B4-BE49-F238E27FC236}">
              <a16:creationId xmlns:a16="http://schemas.microsoft.com/office/drawing/2014/main" id="{51964B56-BB4E-4676-949D-3CD2EE8171B7}"/>
            </a:ext>
          </a:extLst>
        </xdr:cNvPr>
        <xdr:cNvSpPr txBox="1"/>
      </xdr:nvSpPr>
      <xdr:spPr>
        <a:xfrm>
          <a:off x="8149667" y="980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textlink="">
      <xdr:nvSpPr>
        <xdr:cNvPr id="261" name="n_2mainValue【体育館・プール】&#10;一人当たり面積">
          <a:extLst>
            <a:ext uri="{FF2B5EF4-FFF2-40B4-BE49-F238E27FC236}">
              <a16:creationId xmlns:a16="http://schemas.microsoft.com/office/drawing/2014/main" id="{1B4123BC-02BE-4255-AC63-29FD86BE22A9}"/>
            </a:ext>
          </a:extLst>
        </xdr:cNvPr>
        <xdr:cNvSpPr txBox="1"/>
      </xdr:nvSpPr>
      <xdr:spPr>
        <a:xfrm>
          <a:off x="7400367" y="981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83837</xdr:rowOff>
    </xdr:from>
    <xdr:ext cx="469744" cy="259045"/>
    <xdr:sp textlink="">
      <xdr:nvSpPr>
        <xdr:cNvPr id="262" name="n_3mainValue【体育館・プール】&#10;一人当たり面積">
          <a:extLst>
            <a:ext uri="{FF2B5EF4-FFF2-40B4-BE49-F238E27FC236}">
              <a16:creationId xmlns:a16="http://schemas.microsoft.com/office/drawing/2014/main" id="{FD4006CB-BC6F-440A-9CB7-701188416637}"/>
            </a:ext>
          </a:extLst>
        </xdr:cNvPr>
        <xdr:cNvSpPr txBox="1"/>
      </xdr:nvSpPr>
      <xdr:spPr>
        <a:xfrm>
          <a:off x="6609157" y="982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95267</xdr:rowOff>
    </xdr:from>
    <xdr:ext cx="469744" cy="259045"/>
    <xdr:sp textlink="">
      <xdr:nvSpPr>
        <xdr:cNvPr id="263" name="n_4mainValue【体育館・プール】&#10;一人当たり面積">
          <a:extLst>
            <a:ext uri="{FF2B5EF4-FFF2-40B4-BE49-F238E27FC236}">
              <a16:creationId xmlns:a16="http://schemas.microsoft.com/office/drawing/2014/main" id="{98390AAE-7A6C-4BAF-9F2A-FF069600F868}"/>
            </a:ext>
          </a:extLst>
        </xdr:cNvPr>
        <xdr:cNvSpPr txBox="1"/>
      </xdr:nvSpPr>
      <xdr:spPr>
        <a:xfrm>
          <a:off x="5849697" y="983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77209FC2-6D06-4153-8918-57860974077F}"/>
            </a:ext>
          </a:extLst>
        </xdr:cNvPr>
        <xdr:cNvSpPr/>
      </xdr:nvSpPr>
      <xdr:spPr>
        <a:xfrm>
          <a:off x="6604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4AC4997F-2EDF-4561-93AA-031AD27DFB87}"/>
            </a:ext>
          </a:extLst>
        </xdr:cNvPr>
        <xdr:cNvSpPr/>
      </xdr:nvSpPr>
      <xdr:spPr>
        <a:xfrm>
          <a:off x="7848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2F7C1483-2AA9-420F-9105-4EC3DF204CAE}"/>
            </a:ext>
          </a:extLst>
        </xdr:cNvPr>
        <xdr:cNvSpPr/>
      </xdr:nvSpPr>
      <xdr:spPr>
        <a:xfrm>
          <a:off x="7848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DB0A710E-453C-43FC-A8EC-6C7CAE6E8F71}"/>
            </a:ext>
          </a:extLst>
        </xdr:cNvPr>
        <xdr:cNvSpPr/>
      </xdr:nvSpPr>
      <xdr:spPr>
        <a:xfrm>
          <a:off x="16510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65EECF52-55A0-4BD3-8238-E99CA1F3AEB4}"/>
            </a:ext>
          </a:extLst>
        </xdr:cNvPr>
        <xdr:cNvSpPr/>
      </xdr:nvSpPr>
      <xdr:spPr>
        <a:xfrm>
          <a:off x="16510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6C720060-CA30-4634-9870-A0E2ECAE6920}"/>
            </a:ext>
          </a:extLst>
        </xdr:cNvPr>
        <xdr:cNvSpPr/>
      </xdr:nvSpPr>
      <xdr:spPr>
        <a:xfrm>
          <a:off x="2641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B57DF058-27F6-451B-A218-348220CB186D}"/>
            </a:ext>
          </a:extLst>
        </xdr:cNvPr>
        <xdr:cNvSpPr/>
      </xdr:nvSpPr>
      <xdr:spPr>
        <a:xfrm>
          <a:off x="2641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7D710EE5-E906-48BE-85C6-AB4258456397}"/>
            </a:ext>
          </a:extLst>
        </xdr:cNvPr>
        <xdr:cNvSpPr/>
      </xdr:nvSpPr>
      <xdr:spPr>
        <a:xfrm>
          <a:off x="6604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C02711BB-0E5D-46D2-85C1-C15875A58A4C}"/>
            </a:ext>
          </a:extLst>
        </xdr:cNvPr>
        <xdr:cNvSpPr txBox="1"/>
      </xdr:nvSpPr>
      <xdr:spPr>
        <a:xfrm>
          <a:off x="64770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A80403E-755C-4D98-9318-BEB1AAEAB7EE}"/>
            </a:ext>
          </a:extLst>
        </xdr:cNvPr>
        <xdr:cNvCxnSpPr/>
      </xdr:nvCxnSpPr>
      <xdr:spPr>
        <a:xfrm>
          <a:off x="6604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DE5465A5-3F7C-4A8E-9351-B6A8C2B660A5}"/>
            </a:ext>
          </a:extLst>
        </xdr:cNvPr>
        <xdr:cNvSpPr txBox="1"/>
      </xdr:nvSpPr>
      <xdr:spPr>
        <a:xfrm>
          <a:off x="27069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264CEA0-3F2A-41E4-80C1-0254E2B1993B}"/>
            </a:ext>
          </a:extLst>
        </xdr:cNvPr>
        <xdr:cNvCxnSpPr/>
      </xdr:nvCxnSpPr>
      <xdr:spPr>
        <a:xfrm>
          <a:off x="660400" y="14312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83962FDB-ECD4-4B2B-93D7-D4D9CCC22A8B}"/>
            </a:ext>
          </a:extLst>
        </xdr:cNvPr>
        <xdr:cNvSpPr txBox="1"/>
      </xdr:nvSpPr>
      <xdr:spPr>
        <a:xfrm>
          <a:off x="27069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CA809F1-FC76-406C-BC5B-4AFDB1A72BB0}"/>
            </a:ext>
          </a:extLst>
        </xdr:cNvPr>
        <xdr:cNvCxnSpPr/>
      </xdr:nvCxnSpPr>
      <xdr:spPr>
        <a:xfrm>
          <a:off x="660400" y="13944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24D62FCE-70AB-4304-AEE3-C279AA88B254}"/>
            </a:ext>
          </a:extLst>
        </xdr:cNvPr>
        <xdr:cNvSpPr txBox="1"/>
      </xdr:nvSpPr>
      <xdr:spPr>
        <a:xfrm>
          <a:off x="331001" y="13809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3E6428B-8BB7-48BB-9CE8-0323F1D89FC2}"/>
            </a:ext>
          </a:extLst>
        </xdr:cNvPr>
        <xdr:cNvCxnSpPr/>
      </xdr:nvCxnSpPr>
      <xdr:spPr>
        <a:xfrm>
          <a:off x="660400" y="13576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AC29E084-D517-43EB-AC98-DFA9207E2C66}"/>
            </a:ext>
          </a:extLst>
        </xdr:cNvPr>
        <xdr:cNvSpPr txBox="1"/>
      </xdr:nvSpPr>
      <xdr:spPr>
        <a:xfrm>
          <a:off x="331001" y="13441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F5BE33A-39B9-4A4E-9CBF-2B24C75D1F39}"/>
            </a:ext>
          </a:extLst>
        </xdr:cNvPr>
        <xdr:cNvCxnSpPr/>
      </xdr:nvCxnSpPr>
      <xdr:spPr>
        <a:xfrm>
          <a:off x="660400" y="13208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8344B94F-9959-4BAC-82FB-D3DBEA7D7830}"/>
            </a:ext>
          </a:extLst>
        </xdr:cNvPr>
        <xdr:cNvSpPr txBox="1"/>
      </xdr:nvSpPr>
      <xdr:spPr>
        <a:xfrm>
          <a:off x="331001" y="13073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89A7611-ADDA-47CD-B790-AFBD9ED88E90}"/>
            </a:ext>
          </a:extLst>
        </xdr:cNvPr>
        <xdr:cNvCxnSpPr/>
      </xdr:nvCxnSpPr>
      <xdr:spPr>
        <a:xfrm>
          <a:off x="660400" y="12848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a:extLst>
            <a:ext uri="{FF2B5EF4-FFF2-40B4-BE49-F238E27FC236}">
              <a16:creationId xmlns:a16="http://schemas.microsoft.com/office/drawing/2014/main" id="{ED5463D5-97E4-445F-B6FC-5B33BE6DA66B}"/>
            </a:ext>
          </a:extLst>
        </xdr:cNvPr>
        <xdr:cNvSpPr txBox="1"/>
      </xdr:nvSpPr>
      <xdr:spPr>
        <a:xfrm>
          <a:off x="331001" y="12708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FD94778-836D-44C1-8569-D79B7BDF79B6}"/>
            </a:ext>
          </a:extLst>
        </xdr:cNvPr>
        <xdr:cNvCxnSpPr/>
      </xdr:nvCxnSpPr>
      <xdr:spPr>
        <a:xfrm>
          <a:off x="6604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a:extLst>
            <a:ext uri="{FF2B5EF4-FFF2-40B4-BE49-F238E27FC236}">
              <a16:creationId xmlns:a16="http://schemas.microsoft.com/office/drawing/2014/main" id="{CE2336E6-AB6C-455F-8D36-B927489E48DC}"/>
            </a:ext>
          </a:extLst>
        </xdr:cNvPr>
        <xdr:cNvSpPr txBox="1"/>
      </xdr:nvSpPr>
      <xdr:spPr>
        <a:xfrm>
          <a:off x="370991" y="123406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福祉施設】&#10;有形固定資産減価償却率グラフ枠">
          <a:extLst>
            <a:ext uri="{FF2B5EF4-FFF2-40B4-BE49-F238E27FC236}">
              <a16:creationId xmlns:a16="http://schemas.microsoft.com/office/drawing/2014/main" id="{C1A55CD0-C327-4DBB-BD57-F33C41252D68}"/>
            </a:ext>
          </a:extLst>
        </xdr:cNvPr>
        <xdr:cNvSpPr/>
      </xdr:nvSpPr>
      <xdr:spPr>
        <a:xfrm>
          <a:off x="6604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73ED2BA-D9BF-40B6-8577-9288A8E99011}"/>
            </a:ext>
          </a:extLst>
        </xdr:cNvPr>
        <xdr:cNvCxnSpPr/>
      </xdr:nvCxnSpPr>
      <xdr:spPr>
        <a:xfrm flipV="1">
          <a:off x="4027805" y="12867641"/>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89" name="【福祉施設】&#10;有形固定資産減価償却率最小値テキスト">
          <a:extLst>
            <a:ext uri="{FF2B5EF4-FFF2-40B4-BE49-F238E27FC236}">
              <a16:creationId xmlns:a16="http://schemas.microsoft.com/office/drawing/2014/main" id="{8BAAD7BC-8A0A-49DD-AAA2-ABADDE1DF416}"/>
            </a:ext>
          </a:extLst>
        </xdr:cNvPr>
        <xdr:cNvSpPr txBox="1"/>
      </xdr:nvSpPr>
      <xdr:spPr>
        <a:xfrm>
          <a:off x="4066540"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013A695-14D8-4E0B-A05B-EEB1892C1E7A}"/>
            </a:ext>
          </a:extLst>
        </xdr:cNvPr>
        <xdr:cNvCxnSpPr/>
      </xdr:nvCxnSpPr>
      <xdr:spPr>
        <a:xfrm>
          <a:off x="3959860" y="14312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textlink="">
      <xdr:nvSpPr>
        <xdr:cNvPr id="291" name="【福祉施設】&#10;有形固定資産減価償却率最大値テキスト">
          <a:extLst>
            <a:ext uri="{FF2B5EF4-FFF2-40B4-BE49-F238E27FC236}">
              <a16:creationId xmlns:a16="http://schemas.microsoft.com/office/drawing/2014/main" id="{179ABB47-E754-4DFD-9D6E-472D5DF180D2}"/>
            </a:ext>
          </a:extLst>
        </xdr:cNvPr>
        <xdr:cNvSpPr txBox="1"/>
      </xdr:nvSpPr>
      <xdr:spPr>
        <a:xfrm>
          <a:off x="4066540" y="1265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A4F68A9E-3389-44C5-AE7A-A540544EAEFC}"/>
            </a:ext>
          </a:extLst>
        </xdr:cNvPr>
        <xdr:cNvCxnSpPr/>
      </xdr:nvCxnSpPr>
      <xdr:spPr>
        <a:xfrm>
          <a:off x="3959860" y="128676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textlink="">
      <xdr:nvSpPr>
        <xdr:cNvPr id="293" name="【福祉施設】&#10;有形固定資産減価償却率平均値テキスト">
          <a:extLst>
            <a:ext uri="{FF2B5EF4-FFF2-40B4-BE49-F238E27FC236}">
              <a16:creationId xmlns:a16="http://schemas.microsoft.com/office/drawing/2014/main" id="{1B18C885-0F69-471E-A3B4-797D12D05D85}"/>
            </a:ext>
          </a:extLst>
        </xdr:cNvPr>
        <xdr:cNvSpPr txBox="1"/>
      </xdr:nvSpPr>
      <xdr:spPr>
        <a:xfrm>
          <a:off x="4066540" y="13380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textlink="">
      <xdr:nvSpPr>
        <xdr:cNvPr id="294" name="フローチャート: 判断 293">
          <a:extLst>
            <a:ext uri="{FF2B5EF4-FFF2-40B4-BE49-F238E27FC236}">
              <a16:creationId xmlns:a16="http://schemas.microsoft.com/office/drawing/2014/main" id="{80F11D7B-AFC7-4F22-A4EE-A6243297EB0F}"/>
            </a:ext>
          </a:extLst>
        </xdr:cNvPr>
        <xdr:cNvSpPr/>
      </xdr:nvSpPr>
      <xdr:spPr>
        <a:xfrm>
          <a:off x="3972560" y="13528675"/>
          <a:ext cx="1041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textlink="">
      <xdr:nvSpPr>
        <xdr:cNvPr id="295" name="フローチャート: 判断 294">
          <a:extLst>
            <a:ext uri="{FF2B5EF4-FFF2-40B4-BE49-F238E27FC236}">
              <a16:creationId xmlns:a16="http://schemas.microsoft.com/office/drawing/2014/main" id="{AB0CC61C-9913-43F8-97BF-AB7DD98BE2FD}"/>
            </a:ext>
          </a:extLst>
        </xdr:cNvPr>
        <xdr:cNvSpPr/>
      </xdr:nvSpPr>
      <xdr:spPr>
        <a:xfrm>
          <a:off x="3261360" y="13496924"/>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textlink="">
      <xdr:nvSpPr>
        <xdr:cNvPr id="296" name="フローチャート: 判断 295">
          <a:extLst>
            <a:ext uri="{FF2B5EF4-FFF2-40B4-BE49-F238E27FC236}">
              <a16:creationId xmlns:a16="http://schemas.microsoft.com/office/drawing/2014/main" id="{E7EAB6E3-0951-419B-B4D4-8B199EE541A6}"/>
            </a:ext>
          </a:extLst>
        </xdr:cNvPr>
        <xdr:cNvSpPr/>
      </xdr:nvSpPr>
      <xdr:spPr>
        <a:xfrm>
          <a:off x="2476500" y="13481684"/>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textlink="">
      <xdr:nvSpPr>
        <xdr:cNvPr id="297" name="フローチャート: 判断 296">
          <a:extLst>
            <a:ext uri="{FF2B5EF4-FFF2-40B4-BE49-F238E27FC236}">
              <a16:creationId xmlns:a16="http://schemas.microsoft.com/office/drawing/2014/main" id="{4E673983-BC8E-41F8-81AC-8E4231E0605D}"/>
            </a:ext>
          </a:extLst>
        </xdr:cNvPr>
        <xdr:cNvSpPr/>
      </xdr:nvSpPr>
      <xdr:spPr>
        <a:xfrm>
          <a:off x="1717040" y="13473429"/>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textlink="">
      <xdr:nvSpPr>
        <xdr:cNvPr id="298" name="フローチャート: 判断 297">
          <a:extLst>
            <a:ext uri="{FF2B5EF4-FFF2-40B4-BE49-F238E27FC236}">
              <a16:creationId xmlns:a16="http://schemas.microsoft.com/office/drawing/2014/main" id="{81C8182D-0858-4EEC-A200-285EC1E0CACE}"/>
            </a:ext>
          </a:extLst>
        </xdr:cNvPr>
        <xdr:cNvSpPr/>
      </xdr:nvSpPr>
      <xdr:spPr>
        <a:xfrm>
          <a:off x="949960" y="13477875"/>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B34903DA-7C78-46DB-B982-94B88E49DEC3}"/>
            </a:ext>
          </a:extLst>
        </xdr:cNvPr>
        <xdr:cNvSpPr txBox="1"/>
      </xdr:nvSpPr>
      <xdr:spPr>
        <a:xfrm>
          <a:off x="38633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D23ACADE-9F9B-4BF3-B2FA-E58395223EA9}"/>
            </a:ext>
          </a:extLst>
        </xdr:cNvPr>
        <xdr:cNvSpPr txBox="1"/>
      </xdr:nvSpPr>
      <xdr:spPr>
        <a:xfrm>
          <a:off x="31394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25B069EB-A3BB-42CA-BECD-20E47F41F8EC}"/>
            </a:ext>
          </a:extLst>
        </xdr:cNvPr>
        <xdr:cNvSpPr txBox="1"/>
      </xdr:nvSpPr>
      <xdr:spPr>
        <a:xfrm>
          <a:off x="23596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29F75786-9743-4ABD-9E16-04B04B7D25BC}"/>
            </a:ext>
          </a:extLst>
        </xdr:cNvPr>
        <xdr:cNvSpPr txBox="1"/>
      </xdr:nvSpPr>
      <xdr:spPr>
        <a:xfrm>
          <a:off x="1600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A6D169B2-EDD0-4418-BA6F-25A5897F8B5A}"/>
            </a:ext>
          </a:extLst>
        </xdr:cNvPr>
        <xdr:cNvSpPr txBox="1"/>
      </xdr:nvSpPr>
      <xdr:spPr>
        <a:xfrm>
          <a:off x="828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44450</xdr:rowOff>
    </xdr:from>
    <xdr:to>
      <xdr:col>24</xdr:col>
      <xdr:colOff>114300</xdr:colOff>
      <xdr:row>85</xdr:row>
      <xdr:rowOff>146050</xdr:rowOff>
    </xdr:to>
    <xdr:sp textlink="">
      <xdr:nvSpPr>
        <xdr:cNvPr id="304" name="楕円 303">
          <a:extLst>
            <a:ext uri="{FF2B5EF4-FFF2-40B4-BE49-F238E27FC236}">
              <a16:creationId xmlns:a16="http://schemas.microsoft.com/office/drawing/2014/main" id="{FFCDB505-016F-46D5-A73E-E00D5764466D}"/>
            </a:ext>
          </a:extLst>
        </xdr:cNvPr>
        <xdr:cNvSpPr/>
      </xdr:nvSpPr>
      <xdr:spPr>
        <a:xfrm>
          <a:off x="3972560" y="1407668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22877</xdr:rowOff>
    </xdr:from>
    <xdr:ext cx="405111" cy="259045"/>
    <xdr:sp textlink="">
      <xdr:nvSpPr>
        <xdr:cNvPr id="305" name="【福祉施設】&#10;有形固定資産減価償却率該当値テキスト">
          <a:extLst>
            <a:ext uri="{FF2B5EF4-FFF2-40B4-BE49-F238E27FC236}">
              <a16:creationId xmlns:a16="http://schemas.microsoft.com/office/drawing/2014/main" id="{6170E198-7AC5-4BB9-BF6B-EDD38B526F20}"/>
            </a:ext>
          </a:extLst>
        </xdr:cNvPr>
        <xdr:cNvSpPr txBox="1"/>
      </xdr:nvSpPr>
      <xdr:spPr>
        <a:xfrm>
          <a:off x="4066540" y="1405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textlink="">
      <xdr:nvSpPr>
        <xdr:cNvPr id="306" name="楕円 305">
          <a:extLst>
            <a:ext uri="{FF2B5EF4-FFF2-40B4-BE49-F238E27FC236}">
              <a16:creationId xmlns:a16="http://schemas.microsoft.com/office/drawing/2014/main" id="{E6E003E3-B1D4-4849-A7F7-5742693CD831}"/>
            </a:ext>
          </a:extLst>
        </xdr:cNvPr>
        <xdr:cNvSpPr/>
      </xdr:nvSpPr>
      <xdr:spPr>
        <a:xfrm>
          <a:off x="3261360" y="1403858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95250</xdr:rowOff>
    </xdr:to>
    <xdr:cxnSp macro="">
      <xdr:nvCxnSpPr>
        <xdr:cNvPr id="307" name="直線コネクタ 306">
          <a:extLst>
            <a:ext uri="{FF2B5EF4-FFF2-40B4-BE49-F238E27FC236}">
              <a16:creationId xmlns:a16="http://schemas.microsoft.com/office/drawing/2014/main" id="{2D03BA2E-6DBD-4474-BA1E-1B0484F10550}"/>
            </a:ext>
          </a:extLst>
        </xdr:cNvPr>
        <xdr:cNvCxnSpPr/>
      </xdr:nvCxnSpPr>
      <xdr:spPr>
        <a:xfrm>
          <a:off x="3304540" y="14093190"/>
          <a:ext cx="7239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139700</xdr:rowOff>
    </xdr:from>
    <xdr:to>
      <xdr:col>15</xdr:col>
      <xdr:colOff>101600</xdr:colOff>
      <xdr:row>85</xdr:row>
      <xdr:rowOff>69850</xdr:rowOff>
    </xdr:to>
    <xdr:sp textlink="">
      <xdr:nvSpPr>
        <xdr:cNvPr id="308" name="楕円 307">
          <a:extLst>
            <a:ext uri="{FF2B5EF4-FFF2-40B4-BE49-F238E27FC236}">
              <a16:creationId xmlns:a16="http://schemas.microsoft.com/office/drawing/2014/main" id="{95024EF1-2FA0-4E3D-A26D-7EF4252B6A39}"/>
            </a:ext>
          </a:extLst>
        </xdr:cNvPr>
        <xdr:cNvSpPr/>
      </xdr:nvSpPr>
      <xdr:spPr>
        <a:xfrm>
          <a:off x="2476500" y="1401064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19050</xdr:rowOff>
    </xdr:from>
    <xdr:to>
      <xdr:col>19</xdr:col>
      <xdr:colOff>177800</xdr:colOff>
      <xdr:row>85</xdr:row>
      <xdr:rowOff>57150</xdr:rowOff>
    </xdr:to>
    <xdr:cxnSp macro="">
      <xdr:nvCxnSpPr>
        <xdr:cNvPr id="309" name="直線コネクタ 308">
          <a:extLst>
            <a:ext uri="{FF2B5EF4-FFF2-40B4-BE49-F238E27FC236}">
              <a16:creationId xmlns:a16="http://schemas.microsoft.com/office/drawing/2014/main" id="{A20E186D-9DC5-4522-8AA6-E7D1AA0C8947}"/>
            </a:ext>
          </a:extLst>
        </xdr:cNvPr>
        <xdr:cNvCxnSpPr/>
      </xdr:nvCxnSpPr>
      <xdr:spPr>
        <a:xfrm>
          <a:off x="2524760" y="14055090"/>
          <a:ext cx="7797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63500</xdr:rowOff>
    </xdr:from>
    <xdr:to>
      <xdr:col>10</xdr:col>
      <xdr:colOff>165100</xdr:colOff>
      <xdr:row>84</xdr:row>
      <xdr:rowOff>165100</xdr:rowOff>
    </xdr:to>
    <xdr:sp textlink="">
      <xdr:nvSpPr>
        <xdr:cNvPr id="310" name="楕円 309">
          <a:extLst>
            <a:ext uri="{FF2B5EF4-FFF2-40B4-BE49-F238E27FC236}">
              <a16:creationId xmlns:a16="http://schemas.microsoft.com/office/drawing/2014/main" id="{F38B4CE3-9719-43C1-9015-F6F4A9E484C5}"/>
            </a:ext>
          </a:extLst>
        </xdr:cNvPr>
        <xdr:cNvSpPr/>
      </xdr:nvSpPr>
      <xdr:spPr>
        <a:xfrm>
          <a:off x="1717040" y="13934440"/>
          <a:ext cx="965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114300</xdr:rowOff>
    </xdr:from>
    <xdr:to>
      <xdr:col>15</xdr:col>
      <xdr:colOff>50800</xdr:colOff>
      <xdr:row>85</xdr:row>
      <xdr:rowOff>19050</xdr:rowOff>
    </xdr:to>
    <xdr:cxnSp macro="">
      <xdr:nvCxnSpPr>
        <xdr:cNvPr id="311" name="直線コネクタ 310">
          <a:extLst>
            <a:ext uri="{FF2B5EF4-FFF2-40B4-BE49-F238E27FC236}">
              <a16:creationId xmlns:a16="http://schemas.microsoft.com/office/drawing/2014/main" id="{672F79D8-C88A-4FAF-B047-CA5CF8A6F893}"/>
            </a:ext>
          </a:extLst>
        </xdr:cNvPr>
        <xdr:cNvCxnSpPr/>
      </xdr:nvCxnSpPr>
      <xdr:spPr>
        <a:xfrm>
          <a:off x="1765300" y="13982700"/>
          <a:ext cx="7594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25400</xdr:rowOff>
    </xdr:from>
    <xdr:to>
      <xdr:col>6</xdr:col>
      <xdr:colOff>38100</xdr:colOff>
      <xdr:row>84</xdr:row>
      <xdr:rowOff>127000</xdr:rowOff>
    </xdr:to>
    <xdr:sp textlink="">
      <xdr:nvSpPr>
        <xdr:cNvPr id="312" name="楕円 311">
          <a:extLst>
            <a:ext uri="{FF2B5EF4-FFF2-40B4-BE49-F238E27FC236}">
              <a16:creationId xmlns:a16="http://schemas.microsoft.com/office/drawing/2014/main" id="{D25E32B4-EEF4-4674-B0A8-1AC9E1AD892B}"/>
            </a:ext>
          </a:extLst>
        </xdr:cNvPr>
        <xdr:cNvSpPr/>
      </xdr:nvSpPr>
      <xdr:spPr>
        <a:xfrm>
          <a:off x="949960" y="138963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76200</xdr:rowOff>
    </xdr:from>
    <xdr:to>
      <xdr:col>10</xdr:col>
      <xdr:colOff>114300</xdr:colOff>
      <xdr:row>84</xdr:row>
      <xdr:rowOff>114300</xdr:rowOff>
    </xdr:to>
    <xdr:cxnSp macro="">
      <xdr:nvCxnSpPr>
        <xdr:cNvPr id="313" name="直線コネクタ 312">
          <a:extLst>
            <a:ext uri="{FF2B5EF4-FFF2-40B4-BE49-F238E27FC236}">
              <a16:creationId xmlns:a16="http://schemas.microsoft.com/office/drawing/2014/main" id="{6E351393-BE08-49D8-B3B6-556AA6EE1211}"/>
            </a:ext>
          </a:extLst>
        </xdr:cNvPr>
        <xdr:cNvCxnSpPr/>
      </xdr:nvCxnSpPr>
      <xdr:spPr>
        <a:xfrm>
          <a:off x="993140" y="13944600"/>
          <a:ext cx="7721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textlink="">
      <xdr:nvSpPr>
        <xdr:cNvPr id="314" name="n_1aveValue【福祉施設】&#10;有形固定資産減価償却率">
          <a:extLst>
            <a:ext uri="{FF2B5EF4-FFF2-40B4-BE49-F238E27FC236}">
              <a16:creationId xmlns:a16="http://schemas.microsoft.com/office/drawing/2014/main" id="{0A70EB9B-9247-4529-9C8A-E2A478DB2960}"/>
            </a:ext>
          </a:extLst>
        </xdr:cNvPr>
        <xdr:cNvSpPr txBox="1"/>
      </xdr:nvSpPr>
      <xdr:spPr>
        <a:xfrm>
          <a:off x="3124844" y="132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textlink="">
      <xdr:nvSpPr>
        <xdr:cNvPr id="315" name="n_2aveValue【福祉施設】&#10;有形固定資産減価償却率">
          <a:extLst>
            <a:ext uri="{FF2B5EF4-FFF2-40B4-BE49-F238E27FC236}">
              <a16:creationId xmlns:a16="http://schemas.microsoft.com/office/drawing/2014/main" id="{BD819C31-779C-4351-B261-B0E34200E453}"/>
            </a:ext>
          </a:extLst>
        </xdr:cNvPr>
        <xdr:cNvSpPr txBox="1"/>
      </xdr:nvSpPr>
      <xdr:spPr>
        <a:xfrm>
          <a:off x="2350144" y="1325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textlink="">
      <xdr:nvSpPr>
        <xdr:cNvPr id="316" name="n_3aveValue【福祉施設】&#10;有形固定資産減価償却率">
          <a:extLst>
            <a:ext uri="{FF2B5EF4-FFF2-40B4-BE49-F238E27FC236}">
              <a16:creationId xmlns:a16="http://schemas.microsoft.com/office/drawing/2014/main" id="{FE841D8D-BB73-4C98-B991-7D54D10BD3F4}"/>
            </a:ext>
          </a:extLst>
        </xdr:cNvPr>
        <xdr:cNvSpPr txBox="1"/>
      </xdr:nvSpPr>
      <xdr:spPr>
        <a:xfrm>
          <a:off x="1590684" y="1325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textlink="">
      <xdr:nvSpPr>
        <xdr:cNvPr id="317" name="n_4aveValue【福祉施設】&#10;有形固定資産減価償却率">
          <a:extLst>
            <a:ext uri="{FF2B5EF4-FFF2-40B4-BE49-F238E27FC236}">
              <a16:creationId xmlns:a16="http://schemas.microsoft.com/office/drawing/2014/main" id="{56CAFFF6-FAF0-432D-898B-C7A5FD49161D}"/>
            </a:ext>
          </a:extLst>
        </xdr:cNvPr>
        <xdr:cNvSpPr txBox="1"/>
      </xdr:nvSpPr>
      <xdr:spPr>
        <a:xfrm>
          <a:off x="823604" y="1325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textlink="">
      <xdr:nvSpPr>
        <xdr:cNvPr id="318" name="n_1mainValue【福祉施設】&#10;有形固定資産減価償却率">
          <a:extLst>
            <a:ext uri="{FF2B5EF4-FFF2-40B4-BE49-F238E27FC236}">
              <a16:creationId xmlns:a16="http://schemas.microsoft.com/office/drawing/2014/main" id="{AC7BF8DC-660C-4F53-8D9D-9D1AD1508C85}"/>
            </a:ext>
          </a:extLst>
        </xdr:cNvPr>
        <xdr:cNvSpPr txBox="1"/>
      </xdr:nvSpPr>
      <xdr:spPr>
        <a:xfrm>
          <a:off x="3124844"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60977</xdr:rowOff>
    </xdr:from>
    <xdr:ext cx="405111" cy="259045"/>
    <xdr:sp textlink="">
      <xdr:nvSpPr>
        <xdr:cNvPr id="319" name="n_2mainValue【福祉施設】&#10;有形固定資産減価償却率">
          <a:extLst>
            <a:ext uri="{FF2B5EF4-FFF2-40B4-BE49-F238E27FC236}">
              <a16:creationId xmlns:a16="http://schemas.microsoft.com/office/drawing/2014/main" id="{5787D274-4C33-4928-9525-0E8898FA7751}"/>
            </a:ext>
          </a:extLst>
        </xdr:cNvPr>
        <xdr:cNvSpPr txBox="1"/>
      </xdr:nvSpPr>
      <xdr:spPr>
        <a:xfrm>
          <a:off x="2350144" y="1409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156227</xdr:rowOff>
    </xdr:from>
    <xdr:ext cx="405111" cy="259045"/>
    <xdr:sp textlink="">
      <xdr:nvSpPr>
        <xdr:cNvPr id="320" name="n_3mainValue【福祉施設】&#10;有形固定資産減価償却率">
          <a:extLst>
            <a:ext uri="{FF2B5EF4-FFF2-40B4-BE49-F238E27FC236}">
              <a16:creationId xmlns:a16="http://schemas.microsoft.com/office/drawing/2014/main" id="{AD3FCD91-CF48-4BCF-A119-51041691E142}"/>
            </a:ext>
          </a:extLst>
        </xdr:cNvPr>
        <xdr:cNvSpPr txBox="1"/>
      </xdr:nvSpPr>
      <xdr:spPr>
        <a:xfrm>
          <a:off x="159068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118127</xdr:rowOff>
    </xdr:from>
    <xdr:ext cx="405111" cy="259045"/>
    <xdr:sp textlink="">
      <xdr:nvSpPr>
        <xdr:cNvPr id="321" name="n_4mainValue【福祉施設】&#10;有形固定資産減価償却率">
          <a:extLst>
            <a:ext uri="{FF2B5EF4-FFF2-40B4-BE49-F238E27FC236}">
              <a16:creationId xmlns:a16="http://schemas.microsoft.com/office/drawing/2014/main" id="{5A58583F-990B-42D5-BB42-F042F98CE203}"/>
            </a:ext>
          </a:extLst>
        </xdr:cNvPr>
        <xdr:cNvSpPr txBox="1"/>
      </xdr:nvSpPr>
      <xdr:spPr>
        <a:xfrm>
          <a:off x="82360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8809C7A4-BBEC-4515-84ED-52AA0E26802C}"/>
            </a:ext>
          </a:extLst>
        </xdr:cNvPr>
        <xdr:cNvSpPr/>
      </xdr:nvSpPr>
      <xdr:spPr>
        <a:xfrm>
          <a:off x="573786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E168D356-56A8-43E1-B8B7-776A43B4F36D}"/>
            </a:ext>
          </a:extLst>
        </xdr:cNvPr>
        <xdr:cNvSpPr/>
      </xdr:nvSpPr>
      <xdr:spPr>
        <a:xfrm>
          <a:off x="58445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54290B45-6BD0-42F3-BCB5-CB0E96D877DD}"/>
            </a:ext>
          </a:extLst>
        </xdr:cNvPr>
        <xdr:cNvSpPr/>
      </xdr:nvSpPr>
      <xdr:spPr>
        <a:xfrm>
          <a:off x="58445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03FF0832-B46F-42F3-84B0-B20D046C2A04}"/>
            </a:ext>
          </a:extLst>
        </xdr:cNvPr>
        <xdr:cNvSpPr/>
      </xdr:nvSpPr>
      <xdr:spPr>
        <a:xfrm>
          <a:off x="67284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E311B47C-DFCE-46C6-86B7-965D5026D281}"/>
            </a:ext>
          </a:extLst>
        </xdr:cNvPr>
        <xdr:cNvSpPr/>
      </xdr:nvSpPr>
      <xdr:spPr>
        <a:xfrm>
          <a:off x="67284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1A26424F-98A4-442E-9586-1A3262520A57}"/>
            </a:ext>
          </a:extLst>
        </xdr:cNvPr>
        <xdr:cNvSpPr/>
      </xdr:nvSpPr>
      <xdr:spPr>
        <a:xfrm>
          <a:off x="7719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402913CB-7D4B-42E3-8D37-E69FBA34D803}"/>
            </a:ext>
          </a:extLst>
        </xdr:cNvPr>
        <xdr:cNvSpPr/>
      </xdr:nvSpPr>
      <xdr:spPr>
        <a:xfrm>
          <a:off x="7719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B9F06B67-D6B5-492D-B003-C49AB9889BED}"/>
            </a:ext>
          </a:extLst>
        </xdr:cNvPr>
        <xdr:cNvSpPr/>
      </xdr:nvSpPr>
      <xdr:spPr>
        <a:xfrm>
          <a:off x="573786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BA7DDF13-9F20-4EC6-AA4D-4B4E805F1B27}"/>
            </a:ext>
          </a:extLst>
        </xdr:cNvPr>
        <xdr:cNvSpPr txBox="1"/>
      </xdr:nvSpPr>
      <xdr:spPr>
        <a:xfrm>
          <a:off x="569976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3C4883C-3B0C-47A7-B85B-42A3B2803EB4}"/>
            </a:ext>
          </a:extLst>
        </xdr:cNvPr>
        <xdr:cNvCxnSpPr/>
      </xdr:nvCxnSpPr>
      <xdr:spPr>
        <a:xfrm>
          <a:off x="5737860" y="146812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C664113-315E-4502-9CE7-470F48E4A81F}"/>
            </a:ext>
          </a:extLst>
        </xdr:cNvPr>
        <xdr:cNvCxnSpPr/>
      </xdr:nvCxnSpPr>
      <xdr:spPr>
        <a:xfrm>
          <a:off x="5737860" y="142367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3" name="テキスト ボックス 332">
          <a:extLst>
            <a:ext uri="{FF2B5EF4-FFF2-40B4-BE49-F238E27FC236}">
              <a16:creationId xmlns:a16="http://schemas.microsoft.com/office/drawing/2014/main" id="{E09CAB20-7253-46DC-A021-37E92BAF193D}"/>
            </a:ext>
          </a:extLst>
        </xdr:cNvPr>
        <xdr:cNvSpPr txBox="1"/>
      </xdr:nvSpPr>
      <xdr:spPr>
        <a:xfrm>
          <a:off x="5324021" y="14102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306272FE-0A84-46AF-916D-166CC2E8781D}"/>
            </a:ext>
          </a:extLst>
        </xdr:cNvPr>
        <xdr:cNvCxnSpPr/>
      </xdr:nvCxnSpPr>
      <xdr:spPr>
        <a:xfrm>
          <a:off x="5737860" y="138010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5" name="テキスト ボックス 334">
          <a:extLst>
            <a:ext uri="{FF2B5EF4-FFF2-40B4-BE49-F238E27FC236}">
              <a16:creationId xmlns:a16="http://schemas.microsoft.com/office/drawing/2014/main" id="{8C8F277D-05E1-4DA8-8A7A-184E59D68E94}"/>
            </a:ext>
          </a:extLst>
        </xdr:cNvPr>
        <xdr:cNvSpPr txBox="1"/>
      </xdr:nvSpPr>
      <xdr:spPr>
        <a:xfrm>
          <a:off x="5324021" y="1366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16E06B1-CD59-4496-B4CF-09862105080D}"/>
            </a:ext>
          </a:extLst>
        </xdr:cNvPr>
        <xdr:cNvCxnSpPr/>
      </xdr:nvCxnSpPr>
      <xdr:spPr>
        <a:xfrm>
          <a:off x="5737860" y="133604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7" name="テキスト ボックス 336">
          <a:extLst>
            <a:ext uri="{FF2B5EF4-FFF2-40B4-BE49-F238E27FC236}">
              <a16:creationId xmlns:a16="http://schemas.microsoft.com/office/drawing/2014/main" id="{FF87532C-0FCB-433D-A58A-08B2B4914AB9}"/>
            </a:ext>
          </a:extLst>
        </xdr:cNvPr>
        <xdr:cNvSpPr txBox="1"/>
      </xdr:nvSpPr>
      <xdr:spPr>
        <a:xfrm>
          <a:off x="5324021" y="13216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2E5141BB-1D1F-41A1-841D-28579020AA07}"/>
            </a:ext>
          </a:extLst>
        </xdr:cNvPr>
        <xdr:cNvCxnSpPr/>
      </xdr:nvCxnSpPr>
      <xdr:spPr>
        <a:xfrm>
          <a:off x="5737860" y="12915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9" name="テキスト ボックス 338">
          <a:extLst>
            <a:ext uri="{FF2B5EF4-FFF2-40B4-BE49-F238E27FC236}">
              <a16:creationId xmlns:a16="http://schemas.microsoft.com/office/drawing/2014/main" id="{F807B3DB-511F-4E56-B97D-2999A0346B44}"/>
            </a:ext>
          </a:extLst>
        </xdr:cNvPr>
        <xdr:cNvSpPr txBox="1"/>
      </xdr:nvSpPr>
      <xdr:spPr>
        <a:xfrm>
          <a:off x="5324021" y="12781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D31C9AC-755B-48E5-8F6C-5CB3E813B26E}"/>
            </a:ext>
          </a:extLst>
        </xdr:cNvPr>
        <xdr:cNvCxnSpPr/>
      </xdr:nvCxnSpPr>
      <xdr:spPr>
        <a:xfrm>
          <a:off x="5737860" y="124802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1" name="テキスト ボックス 340">
          <a:extLst>
            <a:ext uri="{FF2B5EF4-FFF2-40B4-BE49-F238E27FC236}">
              <a16:creationId xmlns:a16="http://schemas.microsoft.com/office/drawing/2014/main" id="{F0FE355B-D887-4903-B520-0C8119F1F0BF}"/>
            </a:ext>
          </a:extLst>
        </xdr:cNvPr>
        <xdr:cNvSpPr txBox="1"/>
      </xdr:nvSpPr>
      <xdr:spPr>
        <a:xfrm>
          <a:off x="532402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2" name="【福祉施設】&#10;一人当たり面積グラフ枠">
          <a:extLst>
            <a:ext uri="{FF2B5EF4-FFF2-40B4-BE49-F238E27FC236}">
              <a16:creationId xmlns:a16="http://schemas.microsoft.com/office/drawing/2014/main" id="{24000D02-B222-445A-B6C1-AC3C6B151A36}"/>
            </a:ext>
          </a:extLst>
        </xdr:cNvPr>
        <xdr:cNvSpPr/>
      </xdr:nvSpPr>
      <xdr:spPr>
        <a:xfrm>
          <a:off x="573786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983B791B-D76F-4366-9705-282C2BF25B8D}"/>
            </a:ext>
          </a:extLst>
        </xdr:cNvPr>
        <xdr:cNvCxnSpPr/>
      </xdr:nvCxnSpPr>
      <xdr:spPr>
        <a:xfrm flipV="1">
          <a:off x="9079865" y="13122148"/>
          <a:ext cx="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textlink="">
      <xdr:nvSpPr>
        <xdr:cNvPr id="344" name="【福祉施設】&#10;一人当たり面積最小値テキスト">
          <a:extLst>
            <a:ext uri="{FF2B5EF4-FFF2-40B4-BE49-F238E27FC236}">
              <a16:creationId xmlns:a16="http://schemas.microsoft.com/office/drawing/2014/main" id="{6D19D5DA-2988-4EFA-9AAB-A0328FF54ADD}"/>
            </a:ext>
          </a:extLst>
        </xdr:cNvPr>
        <xdr:cNvSpPr txBox="1"/>
      </xdr:nvSpPr>
      <xdr:spPr>
        <a:xfrm>
          <a:off x="9118600" y="1423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B471D0B7-B3B9-41F2-B6C5-42826999A711}"/>
            </a:ext>
          </a:extLst>
        </xdr:cNvPr>
        <xdr:cNvCxnSpPr/>
      </xdr:nvCxnSpPr>
      <xdr:spPr>
        <a:xfrm>
          <a:off x="9019540" y="14231112"/>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textlink="">
      <xdr:nvSpPr>
        <xdr:cNvPr id="346" name="【福祉施設】&#10;一人当たり面積最大値テキスト">
          <a:extLst>
            <a:ext uri="{FF2B5EF4-FFF2-40B4-BE49-F238E27FC236}">
              <a16:creationId xmlns:a16="http://schemas.microsoft.com/office/drawing/2014/main" id="{589A07F0-B2F8-4116-8667-D62FF610BB5A}"/>
            </a:ext>
          </a:extLst>
        </xdr:cNvPr>
        <xdr:cNvSpPr txBox="1"/>
      </xdr:nvSpPr>
      <xdr:spPr>
        <a:xfrm>
          <a:off x="9118600" y="1290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8B0D3512-6CD7-409C-9CB7-ADD6273D111D}"/>
            </a:ext>
          </a:extLst>
        </xdr:cNvPr>
        <xdr:cNvCxnSpPr/>
      </xdr:nvCxnSpPr>
      <xdr:spPr>
        <a:xfrm>
          <a:off x="9019540" y="13122148"/>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textlink="">
      <xdr:nvSpPr>
        <xdr:cNvPr id="348" name="【福祉施設】&#10;一人当たり面積平均値テキスト">
          <a:extLst>
            <a:ext uri="{FF2B5EF4-FFF2-40B4-BE49-F238E27FC236}">
              <a16:creationId xmlns:a16="http://schemas.microsoft.com/office/drawing/2014/main" id="{5B7B7B20-AC92-4338-8B9E-CDB58E4F60DA}"/>
            </a:ext>
          </a:extLst>
        </xdr:cNvPr>
        <xdr:cNvSpPr txBox="1"/>
      </xdr:nvSpPr>
      <xdr:spPr>
        <a:xfrm>
          <a:off x="9118600" y="13733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textlink="">
      <xdr:nvSpPr>
        <xdr:cNvPr id="349" name="フローチャート: 判断 348">
          <a:extLst>
            <a:ext uri="{FF2B5EF4-FFF2-40B4-BE49-F238E27FC236}">
              <a16:creationId xmlns:a16="http://schemas.microsoft.com/office/drawing/2014/main" id="{F474666A-9A88-4E33-9821-E50FFBF11B78}"/>
            </a:ext>
          </a:extLst>
        </xdr:cNvPr>
        <xdr:cNvSpPr/>
      </xdr:nvSpPr>
      <xdr:spPr>
        <a:xfrm>
          <a:off x="9057640" y="13872717"/>
          <a:ext cx="711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textlink="">
      <xdr:nvSpPr>
        <xdr:cNvPr id="350" name="フローチャート: 判断 349">
          <a:extLst>
            <a:ext uri="{FF2B5EF4-FFF2-40B4-BE49-F238E27FC236}">
              <a16:creationId xmlns:a16="http://schemas.microsoft.com/office/drawing/2014/main" id="{4A103F8C-599A-4ED9-A946-1693EB7BD09D}"/>
            </a:ext>
          </a:extLst>
        </xdr:cNvPr>
        <xdr:cNvSpPr/>
      </xdr:nvSpPr>
      <xdr:spPr>
        <a:xfrm>
          <a:off x="8321040" y="13871702"/>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textlink="">
      <xdr:nvSpPr>
        <xdr:cNvPr id="351" name="フローチャート: 判断 350">
          <a:extLst>
            <a:ext uri="{FF2B5EF4-FFF2-40B4-BE49-F238E27FC236}">
              <a16:creationId xmlns:a16="http://schemas.microsoft.com/office/drawing/2014/main" id="{D9CFEC26-0A42-4545-99B8-F7E2D5335EBD}"/>
            </a:ext>
          </a:extLst>
        </xdr:cNvPr>
        <xdr:cNvSpPr/>
      </xdr:nvSpPr>
      <xdr:spPr>
        <a:xfrm>
          <a:off x="7553960" y="13872717"/>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textlink="">
      <xdr:nvSpPr>
        <xdr:cNvPr id="352" name="フローチャート: 判断 351">
          <a:extLst>
            <a:ext uri="{FF2B5EF4-FFF2-40B4-BE49-F238E27FC236}">
              <a16:creationId xmlns:a16="http://schemas.microsoft.com/office/drawing/2014/main" id="{6BBA0269-13FB-4373-AFC4-303AE40EB046}"/>
            </a:ext>
          </a:extLst>
        </xdr:cNvPr>
        <xdr:cNvSpPr/>
      </xdr:nvSpPr>
      <xdr:spPr>
        <a:xfrm>
          <a:off x="6769100" y="13880592"/>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textlink="">
      <xdr:nvSpPr>
        <xdr:cNvPr id="353" name="フローチャート: 判断 352">
          <a:extLst>
            <a:ext uri="{FF2B5EF4-FFF2-40B4-BE49-F238E27FC236}">
              <a16:creationId xmlns:a16="http://schemas.microsoft.com/office/drawing/2014/main" id="{302EA433-CD99-4543-8B07-B54FA7C35C3E}"/>
            </a:ext>
          </a:extLst>
        </xdr:cNvPr>
        <xdr:cNvSpPr/>
      </xdr:nvSpPr>
      <xdr:spPr>
        <a:xfrm>
          <a:off x="6009640" y="13851890"/>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4" name="テキスト ボックス 353">
          <a:extLst>
            <a:ext uri="{FF2B5EF4-FFF2-40B4-BE49-F238E27FC236}">
              <a16:creationId xmlns:a16="http://schemas.microsoft.com/office/drawing/2014/main" id="{566E45A3-5D17-410C-BFC1-D4B9AD72FA4E}"/>
            </a:ext>
          </a:extLst>
        </xdr:cNvPr>
        <xdr:cNvSpPr txBox="1"/>
      </xdr:nvSpPr>
      <xdr:spPr>
        <a:xfrm>
          <a:off x="8915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5" name="テキスト ボックス 354">
          <a:extLst>
            <a:ext uri="{FF2B5EF4-FFF2-40B4-BE49-F238E27FC236}">
              <a16:creationId xmlns:a16="http://schemas.microsoft.com/office/drawing/2014/main" id="{0B64D6DD-A304-40AD-A102-69141CCA771B}"/>
            </a:ext>
          </a:extLst>
        </xdr:cNvPr>
        <xdr:cNvSpPr txBox="1"/>
      </xdr:nvSpPr>
      <xdr:spPr>
        <a:xfrm>
          <a:off x="82042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6" name="テキスト ボックス 355">
          <a:extLst>
            <a:ext uri="{FF2B5EF4-FFF2-40B4-BE49-F238E27FC236}">
              <a16:creationId xmlns:a16="http://schemas.microsoft.com/office/drawing/2014/main" id="{E72A1C46-32DA-49CF-8E64-D4CE83CFAC47}"/>
            </a:ext>
          </a:extLst>
        </xdr:cNvPr>
        <xdr:cNvSpPr txBox="1"/>
      </xdr:nvSpPr>
      <xdr:spPr>
        <a:xfrm>
          <a:off x="74320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7" name="テキスト ボックス 356">
          <a:extLst>
            <a:ext uri="{FF2B5EF4-FFF2-40B4-BE49-F238E27FC236}">
              <a16:creationId xmlns:a16="http://schemas.microsoft.com/office/drawing/2014/main" id="{37978C58-6FC9-45B7-8D8B-42CE5A41280E}"/>
            </a:ext>
          </a:extLst>
        </xdr:cNvPr>
        <xdr:cNvSpPr txBox="1"/>
      </xdr:nvSpPr>
      <xdr:spPr>
        <a:xfrm>
          <a:off x="6652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8" name="テキスト ボックス 357">
          <a:extLst>
            <a:ext uri="{FF2B5EF4-FFF2-40B4-BE49-F238E27FC236}">
              <a16:creationId xmlns:a16="http://schemas.microsoft.com/office/drawing/2014/main" id="{3BF6F71D-A441-4351-A629-09F156FB5437}"/>
            </a:ext>
          </a:extLst>
        </xdr:cNvPr>
        <xdr:cNvSpPr txBox="1"/>
      </xdr:nvSpPr>
      <xdr:spPr>
        <a:xfrm>
          <a:off x="5892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46737</xdr:rowOff>
    </xdr:from>
    <xdr:to>
      <xdr:col>55</xdr:col>
      <xdr:colOff>50800</xdr:colOff>
      <xdr:row>85</xdr:row>
      <xdr:rowOff>148337</xdr:rowOff>
    </xdr:to>
    <xdr:sp textlink="">
      <xdr:nvSpPr>
        <xdr:cNvPr id="359" name="楕円 358">
          <a:extLst>
            <a:ext uri="{FF2B5EF4-FFF2-40B4-BE49-F238E27FC236}">
              <a16:creationId xmlns:a16="http://schemas.microsoft.com/office/drawing/2014/main" id="{5ECF88C7-D861-48E2-93FD-A264BC505646}"/>
            </a:ext>
          </a:extLst>
        </xdr:cNvPr>
        <xdr:cNvSpPr/>
      </xdr:nvSpPr>
      <xdr:spPr>
        <a:xfrm>
          <a:off x="9057640" y="14078967"/>
          <a:ext cx="711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133114</xdr:rowOff>
    </xdr:from>
    <xdr:ext cx="469744" cy="259045"/>
    <xdr:sp textlink="">
      <xdr:nvSpPr>
        <xdr:cNvPr id="360" name="【福祉施設】&#10;一人当たり面積該当値テキスト">
          <a:extLst>
            <a:ext uri="{FF2B5EF4-FFF2-40B4-BE49-F238E27FC236}">
              <a16:creationId xmlns:a16="http://schemas.microsoft.com/office/drawing/2014/main" id="{82F70319-8035-4C17-8151-3FB9F674DF3E}"/>
            </a:ext>
          </a:extLst>
        </xdr:cNvPr>
        <xdr:cNvSpPr txBox="1"/>
      </xdr:nvSpPr>
      <xdr:spPr>
        <a:xfrm>
          <a:off x="9118600" y="1399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49022</xdr:rowOff>
    </xdr:from>
    <xdr:to>
      <xdr:col>50</xdr:col>
      <xdr:colOff>165100</xdr:colOff>
      <xdr:row>85</xdr:row>
      <xdr:rowOff>150622</xdr:rowOff>
    </xdr:to>
    <xdr:sp textlink="">
      <xdr:nvSpPr>
        <xdr:cNvPr id="361" name="楕円 360">
          <a:extLst>
            <a:ext uri="{FF2B5EF4-FFF2-40B4-BE49-F238E27FC236}">
              <a16:creationId xmlns:a16="http://schemas.microsoft.com/office/drawing/2014/main" id="{6FEAE548-6305-48F6-8541-D7792BAF768B}"/>
            </a:ext>
          </a:extLst>
        </xdr:cNvPr>
        <xdr:cNvSpPr/>
      </xdr:nvSpPr>
      <xdr:spPr>
        <a:xfrm>
          <a:off x="8321040" y="14081252"/>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97537</xdr:rowOff>
    </xdr:from>
    <xdr:to>
      <xdr:col>55</xdr:col>
      <xdr:colOff>0</xdr:colOff>
      <xdr:row>85</xdr:row>
      <xdr:rowOff>99822</xdr:rowOff>
    </xdr:to>
    <xdr:cxnSp macro="">
      <xdr:nvCxnSpPr>
        <xdr:cNvPr id="362" name="直線コネクタ 361">
          <a:extLst>
            <a:ext uri="{FF2B5EF4-FFF2-40B4-BE49-F238E27FC236}">
              <a16:creationId xmlns:a16="http://schemas.microsoft.com/office/drawing/2014/main" id="{F3D2CD5B-2727-4F55-9728-62D116608886}"/>
            </a:ext>
          </a:extLst>
        </xdr:cNvPr>
        <xdr:cNvCxnSpPr/>
      </xdr:nvCxnSpPr>
      <xdr:spPr>
        <a:xfrm flipV="1">
          <a:off x="8369300" y="14133577"/>
          <a:ext cx="711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51308</xdr:rowOff>
    </xdr:from>
    <xdr:to>
      <xdr:col>46</xdr:col>
      <xdr:colOff>38100</xdr:colOff>
      <xdr:row>85</xdr:row>
      <xdr:rowOff>152908</xdr:rowOff>
    </xdr:to>
    <xdr:sp textlink="">
      <xdr:nvSpPr>
        <xdr:cNvPr id="363" name="楕円 362">
          <a:extLst>
            <a:ext uri="{FF2B5EF4-FFF2-40B4-BE49-F238E27FC236}">
              <a16:creationId xmlns:a16="http://schemas.microsoft.com/office/drawing/2014/main" id="{767853BE-EA0F-4211-9E61-42E777113038}"/>
            </a:ext>
          </a:extLst>
        </xdr:cNvPr>
        <xdr:cNvSpPr/>
      </xdr:nvSpPr>
      <xdr:spPr>
        <a:xfrm>
          <a:off x="7553960" y="14082268"/>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99822</xdr:rowOff>
    </xdr:from>
    <xdr:to>
      <xdr:col>50</xdr:col>
      <xdr:colOff>114300</xdr:colOff>
      <xdr:row>85</xdr:row>
      <xdr:rowOff>102108</xdr:rowOff>
    </xdr:to>
    <xdr:cxnSp macro="">
      <xdr:nvCxnSpPr>
        <xdr:cNvPr id="364" name="直線コネクタ 363">
          <a:extLst>
            <a:ext uri="{FF2B5EF4-FFF2-40B4-BE49-F238E27FC236}">
              <a16:creationId xmlns:a16="http://schemas.microsoft.com/office/drawing/2014/main" id="{80B404D4-C21F-4DEA-9EB5-AAD7F68640C8}"/>
            </a:ext>
          </a:extLst>
        </xdr:cNvPr>
        <xdr:cNvCxnSpPr/>
      </xdr:nvCxnSpPr>
      <xdr:spPr>
        <a:xfrm flipV="1">
          <a:off x="7597140" y="14135862"/>
          <a:ext cx="7721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53594</xdr:rowOff>
    </xdr:from>
    <xdr:to>
      <xdr:col>41</xdr:col>
      <xdr:colOff>101600</xdr:colOff>
      <xdr:row>85</xdr:row>
      <xdr:rowOff>155194</xdr:rowOff>
    </xdr:to>
    <xdr:sp textlink="">
      <xdr:nvSpPr>
        <xdr:cNvPr id="365" name="楕円 364">
          <a:extLst>
            <a:ext uri="{FF2B5EF4-FFF2-40B4-BE49-F238E27FC236}">
              <a16:creationId xmlns:a16="http://schemas.microsoft.com/office/drawing/2014/main" id="{AAF358B2-07B7-4D8A-A04A-197BC9CDA097}"/>
            </a:ext>
          </a:extLst>
        </xdr:cNvPr>
        <xdr:cNvSpPr/>
      </xdr:nvSpPr>
      <xdr:spPr>
        <a:xfrm>
          <a:off x="6769100" y="14084554"/>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102108</xdr:rowOff>
    </xdr:from>
    <xdr:to>
      <xdr:col>45</xdr:col>
      <xdr:colOff>177800</xdr:colOff>
      <xdr:row>85</xdr:row>
      <xdr:rowOff>104394</xdr:rowOff>
    </xdr:to>
    <xdr:cxnSp macro="">
      <xdr:nvCxnSpPr>
        <xdr:cNvPr id="366" name="直線コネクタ 365">
          <a:extLst>
            <a:ext uri="{FF2B5EF4-FFF2-40B4-BE49-F238E27FC236}">
              <a16:creationId xmlns:a16="http://schemas.microsoft.com/office/drawing/2014/main" id="{5A86D4C1-850E-40BB-8C41-E089CA761052}"/>
            </a:ext>
          </a:extLst>
        </xdr:cNvPr>
        <xdr:cNvCxnSpPr/>
      </xdr:nvCxnSpPr>
      <xdr:spPr>
        <a:xfrm flipV="1">
          <a:off x="6817360" y="14138148"/>
          <a:ext cx="77978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55880</xdr:rowOff>
    </xdr:from>
    <xdr:to>
      <xdr:col>36</xdr:col>
      <xdr:colOff>165100</xdr:colOff>
      <xdr:row>85</xdr:row>
      <xdr:rowOff>157480</xdr:rowOff>
    </xdr:to>
    <xdr:sp textlink="">
      <xdr:nvSpPr>
        <xdr:cNvPr id="367" name="楕円 366">
          <a:extLst>
            <a:ext uri="{FF2B5EF4-FFF2-40B4-BE49-F238E27FC236}">
              <a16:creationId xmlns:a16="http://schemas.microsoft.com/office/drawing/2014/main" id="{17252650-71F5-4DC6-A2F4-FB1E905E8350}"/>
            </a:ext>
          </a:extLst>
        </xdr:cNvPr>
        <xdr:cNvSpPr/>
      </xdr:nvSpPr>
      <xdr:spPr>
        <a:xfrm>
          <a:off x="6009640" y="1408684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104394</xdr:rowOff>
    </xdr:from>
    <xdr:to>
      <xdr:col>41</xdr:col>
      <xdr:colOff>50800</xdr:colOff>
      <xdr:row>85</xdr:row>
      <xdr:rowOff>106680</xdr:rowOff>
    </xdr:to>
    <xdr:cxnSp macro="">
      <xdr:nvCxnSpPr>
        <xdr:cNvPr id="368" name="直線コネクタ 367">
          <a:extLst>
            <a:ext uri="{FF2B5EF4-FFF2-40B4-BE49-F238E27FC236}">
              <a16:creationId xmlns:a16="http://schemas.microsoft.com/office/drawing/2014/main" id="{69A4E36E-3AA4-436A-B5BD-54EB534E9F54}"/>
            </a:ext>
          </a:extLst>
        </xdr:cNvPr>
        <xdr:cNvCxnSpPr/>
      </xdr:nvCxnSpPr>
      <xdr:spPr>
        <a:xfrm flipV="1">
          <a:off x="6057900" y="14139164"/>
          <a:ext cx="7594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textlink="">
      <xdr:nvSpPr>
        <xdr:cNvPr id="369" name="n_1aveValue【福祉施設】&#10;一人当たり面積">
          <a:extLst>
            <a:ext uri="{FF2B5EF4-FFF2-40B4-BE49-F238E27FC236}">
              <a16:creationId xmlns:a16="http://schemas.microsoft.com/office/drawing/2014/main" id="{C54F0D20-AF3F-4CFD-8D3E-378E8E7FBF20}"/>
            </a:ext>
          </a:extLst>
        </xdr:cNvPr>
        <xdr:cNvSpPr txBox="1"/>
      </xdr:nvSpPr>
      <xdr:spPr>
        <a:xfrm>
          <a:off x="8149667" y="1365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textlink="">
      <xdr:nvSpPr>
        <xdr:cNvPr id="370" name="n_2aveValue【福祉施設】&#10;一人当たり面積">
          <a:extLst>
            <a:ext uri="{FF2B5EF4-FFF2-40B4-BE49-F238E27FC236}">
              <a16:creationId xmlns:a16="http://schemas.microsoft.com/office/drawing/2014/main" id="{30ED83C0-649A-4E80-AA8B-BFD46706F32D}"/>
            </a:ext>
          </a:extLst>
        </xdr:cNvPr>
        <xdr:cNvSpPr txBox="1"/>
      </xdr:nvSpPr>
      <xdr:spPr>
        <a:xfrm>
          <a:off x="7400367" y="1366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textlink="">
      <xdr:nvSpPr>
        <xdr:cNvPr id="371" name="n_3aveValue【福祉施設】&#10;一人当たり面積">
          <a:extLst>
            <a:ext uri="{FF2B5EF4-FFF2-40B4-BE49-F238E27FC236}">
              <a16:creationId xmlns:a16="http://schemas.microsoft.com/office/drawing/2014/main" id="{ABC3C141-4360-4B92-A24A-989BE4C8E439}"/>
            </a:ext>
          </a:extLst>
        </xdr:cNvPr>
        <xdr:cNvSpPr txBox="1"/>
      </xdr:nvSpPr>
      <xdr:spPr>
        <a:xfrm>
          <a:off x="6609157" y="1366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textlink="">
      <xdr:nvSpPr>
        <xdr:cNvPr id="372" name="n_4aveValue【福祉施設】&#10;一人当たり面積">
          <a:extLst>
            <a:ext uri="{FF2B5EF4-FFF2-40B4-BE49-F238E27FC236}">
              <a16:creationId xmlns:a16="http://schemas.microsoft.com/office/drawing/2014/main" id="{38348D2D-AA6D-4EA8-AFFC-431C611BFA76}"/>
            </a:ext>
          </a:extLst>
        </xdr:cNvPr>
        <xdr:cNvSpPr txBox="1"/>
      </xdr:nvSpPr>
      <xdr:spPr>
        <a:xfrm>
          <a:off x="5849697" y="1362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141749</xdr:rowOff>
    </xdr:from>
    <xdr:ext cx="469744" cy="259045"/>
    <xdr:sp textlink="">
      <xdr:nvSpPr>
        <xdr:cNvPr id="373" name="n_1mainValue【福祉施設】&#10;一人当たり面積">
          <a:extLst>
            <a:ext uri="{FF2B5EF4-FFF2-40B4-BE49-F238E27FC236}">
              <a16:creationId xmlns:a16="http://schemas.microsoft.com/office/drawing/2014/main" id="{D7FEF354-D2F1-44A3-ABD1-C69423FC0C03}"/>
            </a:ext>
          </a:extLst>
        </xdr:cNvPr>
        <xdr:cNvSpPr txBox="1"/>
      </xdr:nvSpPr>
      <xdr:spPr>
        <a:xfrm>
          <a:off x="8149667" y="141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144035</xdr:rowOff>
    </xdr:from>
    <xdr:ext cx="469744" cy="259045"/>
    <xdr:sp textlink="">
      <xdr:nvSpPr>
        <xdr:cNvPr id="374" name="n_2mainValue【福祉施設】&#10;一人当たり面積">
          <a:extLst>
            <a:ext uri="{FF2B5EF4-FFF2-40B4-BE49-F238E27FC236}">
              <a16:creationId xmlns:a16="http://schemas.microsoft.com/office/drawing/2014/main" id="{82BF9CD9-F8EA-4BCD-8FD3-009F2426DE8D}"/>
            </a:ext>
          </a:extLst>
        </xdr:cNvPr>
        <xdr:cNvSpPr txBox="1"/>
      </xdr:nvSpPr>
      <xdr:spPr>
        <a:xfrm>
          <a:off x="7400367" y="1417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146321</xdr:rowOff>
    </xdr:from>
    <xdr:ext cx="469744" cy="259045"/>
    <xdr:sp textlink="">
      <xdr:nvSpPr>
        <xdr:cNvPr id="375" name="n_3mainValue【福祉施設】&#10;一人当たり面積">
          <a:extLst>
            <a:ext uri="{FF2B5EF4-FFF2-40B4-BE49-F238E27FC236}">
              <a16:creationId xmlns:a16="http://schemas.microsoft.com/office/drawing/2014/main" id="{1DE9C453-4130-4C68-B324-6CC756EBD23F}"/>
            </a:ext>
          </a:extLst>
        </xdr:cNvPr>
        <xdr:cNvSpPr txBox="1"/>
      </xdr:nvSpPr>
      <xdr:spPr>
        <a:xfrm>
          <a:off x="6609157" y="1418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148607</xdr:rowOff>
    </xdr:from>
    <xdr:ext cx="469744" cy="259045"/>
    <xdr:sp textlink="">
      <xdr:nvSpPr>
        <xdr:cNvPr id="376" name="n_4mainValue【福祉施設】&#10;一人当たり面積">
          <a:extLst>
            <a:ext uri="{FF2B5EF4-FFF2-40B4-BE49-F238E27FC236}">
              <a16:creationId xmlns:a16="http://schemas.microsoft.com/office/drawing/2014/main" id="{80F6E829-8AD4-4CAB-BD1D-328A2D0875AA}"/>
            </a:ext>
          </a:extLst>
        </xdr:cNvPr>
        <xdr:cNvSpPr txBox="1"/>
      </xdr:nvSpPr>
      <xdr:spPr>
        <a:xfrm>
          <a:off x="5849697" y="1418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7" name="正方形/長方形 376">
          <a:extLst>
            <a:ext uri="{FF2B5EF4-FFF2-40B4-BE49-F238E27FC236}">
              <a16:creationId xmlns:a16="http://schemas.microsoft.com/office/drawing/2014/main" id="{973D2CDE-911D-472A-AD31-7BB9B892BFF3}"/>
            </a:ext>
          </a:extLst>
        </xdr:cNvPr>
        <xdr:cNvSpPr/>
      </xdr:nvSpPr>
      <xdr:spPr>
        <a:xfrm>
          <a:off x="6604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8" name="正方形/長方形 377">
          <a:extLst>
            <a:ext uri="{FF2B5EF4-FFF2-40B4-BE49-F238E27FC236}">
              <a16:creationId xmlns:a16="http://schemas.microsoft.com/office/drawing/2014/main" id="{B6D751DE-E14D-4F22-BAB3-F0C921829D3F}"/>
            </a:ext>
          </a:extLst>
        </xdr:cNvPr>
        <xdr:cNvSpPr/>
      </xdr:nvSpPr>
      <xdr:spPr>
        <a:xfrm>
          <a:off x="7848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9" name="正方形/長方形 378">
          <a:extLst>
            <a:ext uri="{FF2B5EF4-FFF2-40B4-BE49-F238E27FC236}">
              <a16:creationId xmlns:a16="http://schemas.microsoft.com/office/drawing/2014/main" id="{7C96AE77-4F6C-4AA3-ABA3-C13FDBD04D3D}"/>
            </a:ext>
          </a:extLst>
        </xdr:cNvPr>
        <xdr:cNvSpPr/>
      </xdr:nvSpPr>
      <xdr:spPr>
        <a:xfrm>
          <a:off x="7848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0" name="正方形/長方形 379">
          <a:extLst>
            <a:ext uri="{FF2B5EF4-FFF2-40B4-BE49-F238E27FC236}">
              <a16:creationId xmlns:a16="http://schemas.microsoft.com/office/drawing/2014/main" id="{C883E825-3AE0-4E7C-855F-DB01B8720449}"/>
            </a:ext>
          </a:extLst>
        </xdr:cNvPr>
        <xdr:cNvSpPr/>
      </xdr:nvSpPr>
      <xdr:spPr>
        <a:xfrm>
          <a:off x="16510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1" name="正方形/長方形 380">
          <a:extLst>
            <a:ext uri="{FF2B5EF4-FFF2-40B4-BE49-F238E27FC236}">
              <a16:creationId xmlns:a16="http://schemas.microsoft.com/office/drawing/2014/main" id="{CBF0B6EC-5447-40EC-9398-B2EE06038A0E}"/>
            </a:ext>
          </a:extLst>
        </xdr:cNvPr>
        <xdr:cNvSpPr/>
      </xdr:nvSpPr>
      <xdr:spPr>
        <a:xfrm>
          <a:off x="16510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2" name="正方形/長方形 381">
          <a:extLst>
            <a:ext uri="{FF2B5EF4-FFF2-40B4-BE49-F238E27FC236}">
              <a16:creationId xmlns:a16="http://schemas.microsoft.com/office/drawing/2014/main" id="{4064C158-7245-4AFC-BE9E-9A90326D35F2}"/>
            </a:ext>
          </a:extLst>
        </xdr:cNvPr>
        <xdr:cNvSpPr/>
      </xdr:nvSpPr>
      <xdr:spPr>
        <a:xfrm>
          <a:off x="2641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3" name="正方形/長方形 382">
          <a:extLst>
            <a:ext uri="{FF2B5EF4-FFF2-40B4-BE49-F238E27FC236}">
              <a16:creationId xmlns:a16="http://schemas.microsoft.com/office/drawing/2014/main" id="{9F217299-FC0A-4815-A793-1094BE32DE55}"/>
            </a:ext>
          </a:extLst>
        </xdr:cNvPr>
        <xdr:cNvSpPr/>
      </xdr:nvSpPr>
      <xdr:spPr>
        <a:xfrm>
          <a:off x="2641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4" name="正方形/長方形 383">
          <a:extLst>
            <a:ext uri="{FF2B5EF4-FFF2-40B4-BE49-F238E27FC236}">
              <a16:creationId xmlns:a16="http://schemas.microsoft.com/office/drawing/2014/main" id="{0189B9B5-DC36-4D05-8C16-80E1EFA60838}"/>
            </a:ext>
          </a:extLst>
        </xdr:cNvPr>
        <xdr:cNvSpPr/>
      </xdr:nvSpPr>
      <xdr:spPr>
        <a:xfrm>
          <a:off x="660400" y="16150590"/>
          <a:ext cx="41148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5" name="テキスト ボックス 384">
          <a:extLst>
            <a:ext uri="{FF2B5EF4-FFF2-40B4-BE49-F238E27FC236}">
              <a16:creationId xmlns:a16="http://schemas.microsoft.com/office/drawing/2014/main" id="{338A0353-B68C-4901-83B2-196DF9F621CF}"/>
            </a:ext>
          </a:extLst>
        </xdr:cNvPr>
        <xdr:cNvSpPr txBox="1"/>
      </xdr:nvSpPr>
      <xdr:spPr>
        <a:xfrm>
          <a:off x="64770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9FAB9E3-B96A-49E7-8AE4-D0547E33875D}"/>
            </a:ext>
          </a:extLst>
        </xdr:cNvPr>
        <xdr:cNvCxnSpPr/>
      </xdr:nvCxnSpPr>
      <xdr:spPr>
        <a:xfrm>
          <a:off x="660400" y="18347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7" name="テキスト ボックス 386">
          <a:extLst>
            <a:ext uri="{FF2B5EF4-FFF2-40B4-BE49-F238E27FC236}">
              <a16:creationId xmlns:a16="http://schemas.microsoft.com/office/drawing/2014/main" id="{488632D8-E625-4E4E-A8F6-D2ADE1634E27}"/>
            </a:ext>
          </a:extLst>
        </xdr:cNvPr>
        <xdr:cNvSpPr txBox="1"/>
      </xdr:nvSpPr>
      <xdr:spPr>
        <a:xfrm>
          <a:off x="270691" y="18208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21393BD7-1CA4-4AA7-A003-9DC221AF3312}"/>
            </a:ext>
          </a:extLst>
        </xdr:cNvPr>
        <xdr:cNvCxnSpPr/>
      </xdr:nvCxnSpPr>
      <xdr:spPr>
        <a:xfrm>
          <a:off x="660400" y="18031279"/>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9" name="テキスト ボックス 388">
          <a:extLst>
            <a:ext uri="{FF2B5EF4-FFF2-40B4-BE49-F238E27FC236}">
              <a16:creationId xmlns:a16="http://schemas.microsoft.com/office/drawing/2014/main" id="{5E990B80-651B-477B-A3A5-8EED03D52D80}"/>
            </a:ext>
          </a:extLst>
        </xdr:cNvPr>
        <xdr:cNvSpPr txBox="1"/>
      </xdr:nvSpPr>
      <xdr:spPr>
        <a:xfrm>
          <a:off x="270691" y="178979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09EC2271-0DCA-469D-8529-F836DB946A6E}"/>
            </a:ext>
          </a:extLst>
        </xdr:cNvPr>
        <xdr:cNvCxnSpPr/>
      </xdr:nvCxnSpPr>
      <xdr:spPr>
        <a:xfrm>
          <a:off x="660400" y="1771486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1" name="テキスト ボックス 390">
          <a:extLst>
            <a:ext uri="{FF2B5EF4-FFF2-40B4-BE49-F238E27FC236}">
              <a16:creationId xmlns:a16="http://schemas.microsoft.com/office/drawing/2014/main" id="{E5EB268D-09E9-4C31-A5F6-D8AB14174B9E}"/>
            </a:ext>
          </a:extLst>
        </xdr:cNvPr>
        <xdr:cNvSpPr txBox="1"/>
      </xdr:nvSpPr>
      <xdr:spPr>
        <a:xfrm>
          <a:off x="331001" y="175802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5DA873CE-F98C-4268-9B3F-4DC0EC866968}"/>
            </a:ext>
          </a:extLst>
        </xdr:cNvPr>
        <xdr:cNvCxnSpPr/>
      </xdr:nvCxnSpPr>
      <xdr:spPr>
        <a:xfrm>
          <a:off x="660400" y="17404806"/>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3" name="テキスト ボックス 392">
          <a:extLst>
            <a:ext uri="{FF2B5EF4-FFF2-40B4-BE49-F238E27FC236}">
              <a16:creationId xmlns:a16="http://schemas.microsoft.com/office/drawing/2014/main" id="{90AE9074-54D9-46A0-9CB9-D08B268AEA6D}"/>
            </a:ext>
          </a:extLst>
        </xdr:cNvPr>
        <xdr:cNvSpPr txBox="1"/>
      </xdr:nvSpPr>
      <xdr:spPr>
        <a:xfrm>
          <a:off x="331001" y="172702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95FEEFE4-F517-4187-9811-F2B0CDB651B4}"/>
            </a:ext>
          </a:extLst>
        </xdr:cNvPr>
        <xdr:cNvCxnSpPr/>
      </xdr:nvCxnSpPr>
      <xdr:spPr>
        <a:xfrm>
          <a:off x="660400" y="17088394"/>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5" name="テキスト ボックス 394">
          <a:extLst>
            <a:ext uri="{FF2B5EF4-FFF2-40B4-BE49-F238E27FC236}">
              <a16:creationId xmlns:a16="http://schemas.microsoft.com/office/drawing/2014/main" id="{A9C54FDB-71EF-46B0-A096-1600A0FD9EF2}"/>
            </a:ext>
          </a:extLst>
        </xdr:cNvPr>
        <xdr:cNvSpPr txBox="1"/>
      </xdr:nvSpPr>
      <xdr:spPr>
        <a:xfrm>
          <a:off x="33100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5D41AC8A-F8F9-460A-BB59-346B6EE27090}"/>
            </a:ext>
          </a:extLst>
        </xdr:cNvPr>
        <xdr:cNvCxnSpPr/>
      </xdr:nvCxnSpPr>
      <xdr:spPr>
        <a:xfrm>
          <a:off x="660400" y="167783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7" name="テキスト ボックス 396">
          <a:extLst>
            <a:ext uri="{FF2B5EF4-FFF2-40B4-BE49-F238E27FC236}">
              <a16:creationId xmlns:a16="http://schemas.microsoft.com/office/drawing/2014/main" id="{24B3CE3C-F9AA-42EF-B5BE-0CBFEB4D7846}"/>
            </a:ext>
          </a:extLst>
        </xdr:cNvPr>
        <xdr:cNvSpPr txBox="1"/>
      </xdr:nvSpPr>
      <xdr:spPr>
        <a:xfrm>
          <a:off x="331001" y="16637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399B99FE-5E3E-4582-A010-9FE85BF1142D}"/>
            </a:ext>
          </a:extLst>
        </xdr:cNvPr>
        <xdr:cNvCxnSpPr/>
      </xdr:nvCxnSpPr>
      <xdr:spPr>
        <a:xfrm>
          <a:off x="660400" y="16461921"/>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9" name="テキスト ボックス 398">
          <a:extLst>
            <a:ext uri="{FF2B5EF4-FFF2-40B4-BE49-F238E27FC236}">
              <a16:creationId xmlns:a16="http://schemas.microsoft.com/office/drawing/2014/main" id="{C5DB48CF-AD7E-45A8-A7E0-B5488D71954F}"/>
            </a:ext>
          </a:extLst>
        </xdr:cNvPr>
        <xdr:cNvSpPr txBox="1"/>
      </xdr:nvSpPr>
      <xdr:spPr>
        <a:xfrm>
          <a:off x="370991" y="163273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B71284E-E2EC-4807-995B-331DBC08DECE}"/>
            </a:ext>
          </a:extLst>
        </xdr:cNvPr>
        <xdr:cNvCxnSpPr/>
      </xdr:nvCxnSpPr>
      <xdr:spPr>
        <a:xfrm>
          <a:off x="660400" y="16150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1" name="【市民会館】&#10;有形固定資産減価償却率グラフ枠">
          <a:extLst>
            <a:ext uri="{FF2B5EF4-FFF2-40B4-BE49-F238E27FC236}">
              <a16:creationId xmlns:a16="http://schemas.microsoft.com/office/drawing/2014/main" id="{6D83F0FD-2952-41CF-BE46-19C73D20949F}"/>
            </a:ext>
          </a:extLst>
        </xdr:cNvPr>
        <xdr:cNvSpPr/>
      </xdr:nvSpPr>
      <xdr:spPr>
        <a:xfrm>
          <a:off x="660400" y="16150590"/>
          <a:ext cx="41148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237DDDB5-CB91-4E0F-9DBD-091C4D4B3D3F}"/>
            </a:ext>
          </a:extLst>
        </xdr:cNvPr>
        <xdr:cNvCxnSpPr/>
      </xdr:nvCxnSpPr>
      <xdr:spPr>
        <a:xfrm flipV="1">
          <a:off x="4027805" y="16596723"/>
          <a:ext cx="0" cy="14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3" name="【市民会館】&#10;有形固定資産減価償却率最小値テキスト">
          <a:extLst>
            <a:ext uri="{FF2B5EF4-FFF2-40B4-BE49-F238E27FC236}">
              <a16:creationId xmlns:a16="http://schemas.microsoft.com/office/drawing/2014/main" id="{484B852D-F9B3-40B0-9DF6-A952988D4B61}"/>
            </a:ext>
          </a:extLst>
        </xdr:cNvPr>
        <xdr:cNvSpPr txBox="1"/>
      </xdr:nvSpPr>
      <xdr:spPr>
        <a:xfrm>
          <a:off x="406654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2358B74D-0D03-4983-B3A2-C37C837A8DF1}"/>
            </a:ext>
          </a:extLst>
        </xdr:cNvPr>
        <xdr:cNvCxnSpPr/>
      </xdr:nvCxnSpPr>
      <xdr:spPr>
        <a:xfrm>
          <a:off x="3959860" y="18031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textlink="">
      <xdr:nvSpPr>
        <xdr:cNvPr id="405" name="【市民会館】&#10;有形固定資産減価償却率最大値テキスト">
          <a:extLst>
            <a:ext uri="{FF2B5EF4-FFF2-40B4-BE49-F238E27FC236}">
              <a16:creationId xmlns:a16="http://schemas.microsoft.com/office/drawing/2014/main" id="{7C1C79EA-6496-4883-A4FA-76811A329E75}"/>
            </a:ext>
          </a:extLst>
        </xdr:cNvPr>
        <xdr:cNvSpPr txBox="1"/>
      </xdr:nvSpPr>
      <xdr:spPr>
        <a:xfrm>
          <a:off x="4066540" y="16380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24F7253-500F-4F09-A376-06D09EF21076}"/>
            </a:ext>
          </a:extLst>
        </xdr:cNvPr>
        <xdr:cNvCxnSpPr/>
      </xdr:nvCxnSpPr>
      <xdr:spPr>
        <a:xfrm>
          <a:off x="3959860" y="16596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textlink="">
      <xdr:nvSpPr>
        <xdr:cNvPr id="407" name="【市民会館】&#10;有形固定資産減価償却率平均値テキスト">
          <a:extLst>
            <a:ext uri="{FF2B5EF4-FFF2-40B4-BE49-F238E27FC236}">
              <a16:creationId xmlns:a16="http://schemas.microsoft.com/office/drawing/2014/main" id="{761A9FBD-69C5-4475-9B09-3118832B9E0F}"/>
            </a:ext>
          </a:extLst>
        </xdr:cNvPr>
        <xdr:cNvSpPr txBox="1"/>
      </xdr:nvSpPr>
      <xdr:spPr>
        <a:xfrm>
          <a:off x="4066540" y="1720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textlink="">
      <xdr:nvSpPr>
        <xdr:cNvPr id="408" name="フローチャート: 判断 407">
          <a:extLst>
            <a:ext uri="{FF2B5EF4-FFF2-40B4-BE49-F238E27FC236}">
              <a16:creationId xmlns:a16="http://schemas.microsoft.com/office/drawing/2014/main" id="{D13094E2-F2A9-46E7-AA78-687A7A136275}"/>
            </a:ext>
          </a:extLst>
        </xdr:cNvPr>
        <xdr:cNvSpPr/>
      </xdr:nvSpPr>
      <xdr:spPr>
        <a:xfrm>
          <a:off x="3972560" y="17344935"/>
          <a:ext cx="1041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textlink="">
      <xdr:nvSpPr>
        <xdr:cNvPr id="409" name="フローチャート: 判断 408">
          <a:extLst>
            <a:ext uri="{FF2B5EF4-FFF2-40B4-BE49-F238E27FC236}">
              <a16:creationId xmlns:a16="http://schemas.microsoft.com/office/drawing/2014/main" id="{4649EBE7-6985-4A6B-8C14-D08915039642}"/>
            </a:ext>
          </a:extLst>
        </xdr:cNvPr>
        <xdr:cNvSpPr/>
      </xdr:nvSpPr>
      <xdr:spPr>
        <a:xfrm>
          <a:off x="3261360" y="1732479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textlink="">
      <xdr:nvSpPr>
        <xdr:cNvPr id="410" name="フローチャート: 判断 409">
          <a:extLst>
            <a:ext uri="{FF2B5EF4-FFF2-40B4-BE49-F238E27FC236}">
              <a16:creationId xmlns:a16="http://schemas.microsoft.com/office/drawing/2014/main" id="{E2729B5E-53CC-4DE6-89E1-E04FF4C49CA1}"/>
            </a:ext>
          </a:extLst>
        </xdr:cNvPr>
        <xdr:cNvSpPr/>
      </xdr:nvSpPr>
      <xdr:spPr>
        <a:xfrm>
          <a:off x="2476500" y="17316269"/>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textlink="">
      <xdr:nvSpPr>
        <xdr:cNvPr id="411" name="フローチャート: 判断 410">
          <a:extLst>
            <a:ext uri="{FF2B5EF4-FFF2-40B4-BE49-F238E27FC236}">
              <a16:creationId xmlns:a16="http://schemas.microsoft.com/office/drawing/2014/main" id="{4BCC6F0F-F929-40A7-8DB1-C1B8E1DB7A79}"/>
            </a:ext>
          </a:extLst>
        </xdr:cNvPr>
        <xdr:cNvSpPr/>
      </xdr:nvSpPr>
      <xdr:spPr>
        <a:xfrm>
          <a:off x="1717040" y="17258574"/>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textlink="">
      <xdr:nvSpPr>
        <xdr:cNvPr id="412" name="フローチャート: 判断 411">
          <a:extLst>
            <a:ext uri="{FF2B5EF4-FFF2-40B4-BE49-F238E27FC236}">
              <a16:creationId xmlns:a16="http://schemas.microsoft.com/office/drawing/2014/main" id="{B5DED080-B44E-4FD4-A156-D3EB042995A5}"/>
            </a:ext>
          </a:extLst>
        </xdr:cNvPr>
        <xdr:cNvSpPr/>
      </xdr:nvSpPr>
      <xdr:spPr>
        <a:xfrm>
          <a:off x="949960" y="172516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3" name="テキスト ボックス 412">
          <a:extLst>
            <a:ext uri="{FF2B5EF4-FFF2-40B4-BE49-F238E27FC236}">
              <a16:creationId xmlns:a16="http://schemas.microsoft.com/office/drawing/2014/main" id="{9B3D8887-D392-428C-A000-E58EA487B3D1}"/>
            </a:ext>
          </a:extLst>
        </xdr:cNvPr>
        <xdr:cNvSpPr txBox="1"/>
      </xdr:nvSpPr>
      <xdr:spPr>
        <a:xfrm>
          <a:off x="38633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4" name="テキスト ボックス 413">
          <a:extLst>
            <a:ext uri="{FF2B5EF4-FFF2-40B4-BE49-F238E27FC236}">
              <a16:creationId xmlns:a16="http://schemas.microsoft.com/office/drawing/2014/main" id="{3DEC7415-6814-457E-BF91-29381C547701}"/>
            </a:ext>
          </a:extLst>
        </xdr:cNvPr>
        <xdr:cNvSpPr txBox="1"/>
      </xdr:nvSpPr>
      <xdr:spPr>
        <a:xfrm>
          <a:off x="31394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5" name="テキスト ボックス 414">
          <a:extLst>
            <a:ext uri="{FF2B5EF4-FFF2-40B4-BE49-F238E27FC236}">
              <a16:creationId xmlns:a16="http://schemas.microsoft.com/office/drawing/2014/main" id="{88E412B6-05C2-4B05-AF92-6FFB48D27807}"/>
            </a:ext>
          </a:extLst>
        </xdr:cNvPr>
        <xdr:cNvSpPr txBox="1"/>
      </xdr:nvSpPr>
      <xdr:spPr>
        <a:xfrm>
          <a:off x="23596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6" name="テキスト ボックス 415">
          <a:extLst>
            <a:ext uri="{FF2B5EF4-FFF2-40B4-BE49-F238E27FC236}">
              <a16:creationId xmlns:a16="http://schemas.microsoft.com/office/drawing/2014/main" id="{F6F15A87-72AC-46A0-A718-9F72FEA07848}"/>
            </a:ext>
          </a:extLst>
        </xdr:cNvPr>
        <xdr:cNvSpPr txBox="1"/>
      </xdr:nvSpPr>
      <xdr:spPr>
        <a:xfrm>
          <a:off x="16002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34D050E9-D118-4643-845F-272F1F94BA0F}"/>
            </a:ext>
          </a:extLst>
        </xdr:cNvPr>
        <xdr:cNvSpPr txBox="1"/>
      </xdr:nvSpPr>
      <xdr:spPr>
        <a:xfrm>
          <a:off x="8280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17236</xdr:rowOff>
    </xdr:from>
    <xdr:to>
      <xdr:col>24</xdr:col>
      <xdr:colOff>114300</xdr:colOff>
      <xdr:row>105</xdr:row>
      <xdr:rowOff>118836</xdr:rowOff>
    </xdr:to>
    <xdr:sp textlink="">
      <xdr:nvSpPr>
        <xdr:cNvPr id="418" name="楕円 417">
          <a:extLst>
            <a:ext uri="{FF2B5EF4-FFF2-40B4-BE49-F238E27FC236}">
              <a16:creationId xmlns:a16="http://schemas.microsoft.com/office/drawing/2014/main" id="{A5C7743B-F383-45F6-8B7F-FA48A5A756DA}"/>
            </a:ext>
          </a:extLst>
        </xdr:cNvPr>
        <xdr:cNvSpPr/>
      </xdr:nvSpPr>
      <xdr:spPr>
        <a:xfrm>
          <a:off x="3972560" y="17350196"/>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167113</xdr:rowOff>
    </xdr:from>
    <xdr:ext cx="405111" cy="259045"/>
    <xdr:sp textlink="">
      <xdr:nvSpPr>
        <xdr:cNvPr id="419" name="【市民会館】&#10;有形固定資産減価償却率該当値テキスト">
          <a:extLst>
            <a:ext uri="{FF2B5EF4-FFF2-40B4-BE49-F238E27FC236}">
              <a16:creationId xmlns:a16="http://schemas.microsoft.com/office/drawing/2014/main" id="{C2C5298F-62BE-4228-9D40-EF8F0F709765}"/>
            </a:ext>
          </a:extLst>
        </xdr:cNvPr>
        <xdr:cNvSpPr txBox="1"/>
      </xdr:nvSpPr>
      <xdr:spPr>
        <a:xfrm>
          <a:off x="4066540" y="1733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154395</xdr:rowOff>
    </xdr:from>
    <xdr:to>
      <xdr:col>20</xdr:col>
      <xdr:colOff>38100</xdr:colOff>
      <xdr:row>105</xdr:row>
      <xdr:rowOff>84545</xdr:rowOff>
    </xdr:to>
    <xdr:sp textlink="">
      <xdr:nvSpPr>
        <xdr:cNvPr id="420" name="楕円 419">
          <a:extLst>
            <a:ext uri="{FF2B5EF4-FFF2-40B4-BE49-F238E27FC236}">
              <a16:creationId xmlns:a16="http://schemas.microsoft.com/office/drawing/2014/main" id="{1ABC7D6F-9B99-4E44-8B76-DF40186C6205}"/>
            </a:ext>
          </a:extLst>
        </xdr:cNvPr>
        <xdr:cNvSpPr/>
      </xdr:nvSpPr>
      <xdr:spPr>
        <a:xfrm>
          <a:off x="3261360" y="1732479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33745</xdr:rowOff>
    </xdr:from>
    <xdr:to>
      <xdr:col>24</xdr:col>
      <xdr:colOff>63500</xdr:colOff>
      <xdr:row>105</xdr:row>
      <xdr:rowOff>68036</xdr:rowOff>
    </xdr:to>
    <xdr:cxnSp macro="">
      <xdr:nvCxnSpPr>
        <xdr:cNvPr id="421" name="直線コネクタ 420">
          <a:extLst>
            <a:ext uri="{FF2B5EF4-FFF2-40B4-BE49-F238E27FC236}">
              <a16:creationId xmlns:a16="http://schemas.microsoft.com/office/drawing/2014/main" id="{2DDDC790-9592-4B93-8C97-98269615F91F}"/>
            </a:ext>
          </a:extLst>
        </xdr:cNvPr>
        <xdr:cNvCxnSpPr/>
      </xdr:nvCxnSpPr>
      <xdr:spPr>
        <a:xfrm>
          <a:off x="3304540" y="17370515"/>
          <a:ext cx="7239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120106</xdr:rowOff>
    </xdr:from>
    <xdr:to>
      <xdr:col>15</xdr:col>
      <xdr:colOff>101600</xdr:colOff>
      <xdr:row>105</xdr:row>
      <xdr:rowOff>50256</xdr:rowOff>
    </xdr:to>
    <xdr:sp textlink="">
      <xdr:nvSpPr>
        <xdr:cNvPr id="422" name="楕円 421">
          <a:extLst>
            <a:ext uri="{FF2B5EF4-FFF2-40B4-BE49-F238E27FC236}">
              <a16:creationId xmlns:a16="http://schemas.microsoft.com/office/drawing/2014/main" id="{E4D623CA-04C7-4E9D-AE82-E194EB821DDE}"/>
            </a:ext>
          </a:extLst>
        </xdr:cNvPr>
        <xdr:cNvSpPr/>
      </xdr:nvSpPr>
      <xdr:spPr>
        <a:xfrm>
          <a:off x="2476500" y="1728923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170906</xdr:rowOff>
    </xdr:from>
    <xdr:to>
      <xdr:col>19</xdr:col>
      <xdr:colOff>177800</xdr:colOff>
      <xdr:row>105</xdr:row>
      <xdr:rowOff>33745</xdr:rowOff>
    </xdr:to>
    <xdr:cxnSp macro="">
      <xdr:nvCxnSpPr>
        <xdr:cNvPr id="423" name="直線コネクタ 422">
          <a:extLst>
            <a:ext uri="{FF2B5EF4-FFF2-40B4-BE49-F238E27FC236}">
              <a16:creationId xmlns:a16="http://schemas.microsoft.com/office/drawing/2014/main" id="{52764170-D334-4B0E-A37B-DB8146E46B8B}"/>
            </a:ext>
          </a:extLst>
        </xdr:cNvPr>
        <xdr:cNvCxnSpPr/>
      </xdr:nvCxnSpPr>
      <xdr:spPr>
        <a:xfrm>
          <a:off x="2524760" y="17338766"/>
          <a:ext cx="779780" cy="3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49893</xdr:rowOff>
    </xdr:from>
    <xdr:to>
      <xdr:col>10</xdr:col>
      <xdr:colOff>165100</xdr:colOff>
      <xdr:row>104</xdr:row>
      <xdr:rowOff>151493</xdr:rowOff>
    </xdr:to>
    <xdr:sp textlink="">
      <xdr:nvSpPr>
        <xdr:cNvPr id="424" name="楕円 423">
          <a:extLst>
            <a:ext uri="{FF2B5EF4-FFF2-40B4-BE49-F238E27FC236}">
              <a16:creationId xmlns:a16="http://schemas.microsoft.com/office/drawing/2014/main" id="{02AC14FB-69B4-4234-B0B1-716748BC9B91}"/>
            </a:ext>
          </a:extLst>
        </xdr:cNvPr>
        <xdr:cNvSpPr/>
      </xdr:nvSpPr>
      <xdr:spPr>
        <a:xfrm>
          <a:off x="1717040" y="17217753"/>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100693</xdr:rowOff>
    </xdr:from>
    <xdr:to>
      <xdr:col>15</xdr:col>
      <xdr:colOff>50800</xdr:colOff>
      <xdr:row>104</xdr:row>
      <xdr:rowOff>170906</xdr:rowOff>
    </xdr:to>
    <xdr:cxnSp macro="">
      <xdr:nvCxnSpPr>
        <xdr:cNvPr id="425" name="直線コネクタ 424">
          <a:extLst>
            <a:ext uri="{FF2B5EF4-FFF2-40B4-BE49-F238E27FC236}">
              <a16:creationId xmlns:a16="http://schemas.microsoft.com/office/drawing/2014/main" id="{D5EB1D2C-3BA1-4D21-B743-6F103C9C797A}"/>
            </a:ext>
          </a:extLst>
        </xdr:cNvPr>
        <xdr:cNvCxnSpPr/>
      </xdr:nvCxnSpPr>
      <xdr:spPr>
        <a:xfrm>
          <a:off x="1765300" y="17273633"/>
          <a:ext cx="759460" cy="6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15602</xdr:rowOff>
    </xdr:from>
    <xdr:to>
      <xdr:col>6</xdr:col>
      <xdr:colOff>38100</xdr:colOff>
      <xdr:row>104</xdr:row>
      <xdr:rowOff>117202</xdr:rowOff>
    </xdr:to>
    <xdr:sp textlink="">
      <xdr:nvSpPr>
        <xdr:cNvPr id="426" name="楕円 425">
          <a:extLst>
            <a:ext uri="{FF2B5EF4-FFF2-40B4-BE49-F238E27FC236}">
              <a16:creationId xmlns:a16="http://schemas.microsoft.com/office/drawing/2014/main" id="{88C97BB4-79D3-44CC-960C-256059DE0648}"/>
            </a:ext>
          </a:extLst>
        </xdr:cNvPr>
        <xdr:cNvSpPr/>
      </xdr:nvSpPr>
      <xdr:spPr>
        <a:xfrm>
          <a:off x="949960" y="17183462"/>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66402</xdr:rowOff>
    </xdr:from>
    <xdr:to>
      <xdr:col>10</xdr:col>
      <xdr:colOff>114300</xdr:colOff>
      <xdr:row>104</xdr:row>
      <xdr:rowOff>100693</xdr:rowOff>
    </xdr:to>
    <xdr:cxnSp macro="">
      <xdr:nvCxnSpPr>
        <xdr:cNvPr id="427" name="直線コネクタ 426">
          <a:extLst>
            <a:ext uri="{FF2B5EF4-FFF2-40B4-BE49-F238E27FC236}">
              <a16:creationId xmlns:a16="http://schemas.microsoft.com/office/drawing/2014/main" id="{0F5D7351-5E5F-4CE6-BF79-85CC2726E35F}"/>
            </a:ext>
          </a:extLst>
        </xdr:cNvPr>
        <xdr:cNvCxnSpPr/>
      </xdr:nvCxnSpPr>
      <xdr:spPr>
        <a:xfrm>
          <a:off x="993140" y="17238072"/>
          <a:ext cx="77216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textlink="">
      <xdr:nvSpPr>
        <xdr:cNvPr id="428" name="n_1aveValue【市民会館】&#10;有形固定資産減価償却率">
          <a:extLst>
            <a:ext uri="{FF2B5EF4-FFF2-40B4-BE49-F238E27FC236}">
              <a16:creationId xmlns:a16="http://schemas.microsoft.com/office/drawing/2014/main" id="{56322C43-1FF5-484C-81E3-CE49C33CBE22}"/>
            </a:ext>
          </a:extLst>
        </xdr:cNvPr>
        <xdr:cNvSpPr txBox="1"/>
      </xdr:nvSpPr>
      <xdr:spPr>
        <a:xfrm>
          <a:off x="3124844" y="1741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textlink="">
      <xdr:nvSpPr>
        <xdr:cNvPr id="429" name="n_2aveValue【市民会館】&#10;有形固定資産減価償却率">
          <a:extLst>
            <a:ext uri="{FF2B5EF4-FFF2-40B4-BE49-F238E27FC236}">
              <a16:creationId xmlns:a16="http://schemas.microsoft.com/office/drawing/2014/main" id="{2DE46659-1A58-4E46-AE2D-C6B24DF5D20D}"/>
            </a:ext>
          </a:extLst>
        </xdr:cNvPr>
        <xdr:cNvSpPr txBox="1"/>
      </xdr:nvSpPr>
      <xdr:spPr>
        <a:xfrm>
          <a:off x="2350144" y="1740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textlink="">
      <xdr:nvSpPr>
        <xdr:cNvPr id="430" name="n_3aveValue【市民会館】&#10;有形固定資産減価償却率">
          <a:extLst>
            <a:ext uri="{FF2B5EF4-FFF2-40B4-BE49-F238E27FC236}">
              <a16:creationId xmlns:a16="http://schemas.microsoft.com/office/drawing/2014/main" id="{920A1089-B38A-4BE7-850F-4050757EDB24}"/>
            </a:ext>
          </a:extLst>
        </xdr:cNvPr>
        <xdr:cNvSpPr txBox="1"/>
      </xdr:nvSpPr>
      <xdr:spPr>
        <a:xfrm>
          <a:off x="1590684" y="17344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textlink="">
      <xdr:nvSpPr>
        <xdr:cNvPr id="431" name="n_4aveValue【市民会館】&#10;有形固定資産減価償却率">
          <a:extLst>
            <a:ext uri="{FF2B5EF4-FFF2-40B4-BE49-F238E27FC236}">
              <a16:creationId xmlns:a16="http://schemas.microsoft.com/office/drawing/2014/main" id="{9F833385-8A4C-4959-9935-1FF0356BA85C}"/>
            </a:ext>
          </a:extLst>
        </xdr:cNvPr>
        <xdr:cNvSpPr txBox="1"/>
      </xdr:nvSpPr>
      <xdr:spPr>
        <a:xfrm>
          <a:off x="82360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101072</xdr:rowOff>
    </xdr:from>
    <xdr:ext cx="405111" cy="259045"/>
    <xdr:sp textlink="">
      <xdr:nvSpPr>
        <xdr:cNvPr id="432" name="n_1mainValue【市民会館】&#10;有形固定資産減価償却率">
          <a:extLst>
            <a:ext uri="{FF2B5EF4-FFF2-40B4-BE49-F238E27FC236}">
              <a16:creationId xmlns:a16="http://schemas.microsoft.com/office/drawing/2014/main" id="{DC9A57CB-C91D-4B0F-9C1E-48C088A65129}"/>
            </a:ext>
          </a:extLst>
        </xdr:cNvPr>
        <xdr:cNvSpPr txBox="1"/>
      </xdr:nvSpPr>
      <xdr:spPr>
        <a:xfrm>
          <a:off x="3124844" y="171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66783</xdr:rowOff>
    </xdr:from>
    <xdr:ext cx="405111" cy="259045"/>
    <xdr:sp textlink="">
      <xdr:nvSpPr>
        <xdr:cNvPr id="433" name="n_2mainValue【市民会館】&#10;有形固定資産減価償却率">
          <a:extLst>
            <a:ext uri="{FF2B5EF4-FFF2-40B4-BE49-F238E27FC236}">
              <a16:creationId xmlns:a16="http://schemas.microsoft.com/office/drawing/2014/main" id="{BD08D4E6-C934-4EBB-9274-F623D7E8597B}"/>
            </a:ext>
          </a:extLst>
        </xdr:cNvPr>
        <xdr:cNvSpPr txBox="1"/>
      </xdr:nvSpPr>
      <xdr:spPr>
        <a:xfrm>
          <a:off x="2350144" y="17073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168020</xdr:rowOff>
    </xdr:from>
    <xdr:ext cx="405111" cy="259045"/>
    <xdr:sp textlink="">
      <xdr:nvSpPr>
        <xdr:cNvPr id="434" name="n_3mainValue【市民会館】&#10;有形固定資産減価償却率">
          <a:extLst>
            <a:ext uri="{FF2B5EF4-FFF2-40B4-BE49-F238E27FC236}">
              <a16:creationId xmlns:a16="http://schemas.microsoft.com/office/drawing/2014/main" id="{C2CAD748-0BAF-46E4-BE57-959A946B3088}"/>
            </a:ext>
          </a:extLst>
        </xdr:cNvPr>
        <xdr:cNvSpPr txBox="1"/>
      </xdr:nvSpPr>
      <xdr:spPr>
        <a:xfrm>
          <a:off x="1590684" y="1700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133729</xdr:rowOff>
    </xdr:from>
    <xdr:ext cx="405111" cy="259045"/>
    <xdr:sp textlink="">
      <xdr:nvSpPr>
        <xdr:cNvPr id="435" name="n_4mainValue【市民会館】&#10;有形固定資産減価償却率">
          <a:extLst>
            <a:ext uri="{FF2B5EF4-FFF2-40B4-BE49-F238E27FC236}">
              <a16:creationId xmlns:a16="http://schemas.microsoft.com/office/drawing/2014/main" id="{0C12D82C-9B38-4CDE-B08F-0C0225C76A16}"/>
            </a:ext>
          </a:extLst>
        </xdr:cNvPr>
        <xdr:cNvSpPr txBox="1"/>
      </xdr:nvSpPr>
      <xdr:spPr>
        <a:xfrm>
          <a:off x="823604" y="1697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6" name="正方形/長方形 435">
          <a:extLst>
            <a:ext uri="{FF2B5EF4-FFF2-40B4-BE49-F238E27FC236}">
              <a16:creationId xmlns:a16="http://schemas.microsoft.com/office/drawing/2014/main" id="{E52F4110-9A19-48FB-88F8-77FACF1188DB}"/>
            </a:ext>
          </a:extLst>
        </xdr:cNvPr>
        <xdr:cNvSpPr/>
      </xdr:nvSpPr>
      <xdr:spPr>
        <a:xfrm>
          <a:off x="573786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7" name="正方形/長方形 436">
          <a:extLst>
            <a:ext uri="{FF2B5EF4-FFF2-40B4-BE49-F238E27FC236}">
              <a16:creationId xmlns:a16="http://schemas.microsoft.com/office/drawing/2014/main" id="{322868C5-3085-4538-8AE7-F128761326BD}"/>
            </a:ext>
          </a:extLst>
        </xdr:cNvPr>
        <xdr:cNvSpPr/>
      </xdr:nvSpPr>
      <xdr:spPr>
        <a:xfrm>
          <a:off x="58445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8" name="正方形/長方形 437">
          <a:extLst>
            <a:ext uri="{FF2B5EF4-FFF2-40B4-BE49-F238E27FC236}">
              <a16:creationId xmlns:a16="http://schemas.microsoft.com/office/drawing/2014/main" id="{8ECB553A-4709-492A-B2F7-D774A8B36BC1}"/>
            </a:ext>
          </a:extLst>
        </xdr:cNvPr>
        <xdr:cNvSpPr/>
      </xdr:nvSpPr>
      <xdr:spPr>
        <a:xfrm>
          <a:off x="58445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9" name="正方形/長方形 438">
          <a:extLst>
            <a:ext uri="{FF2B5EF4-FFF2-40B4-BE49-F238E27FC236}">
              <a16:creationId xmlns:a16="http://schemas.microsoft.com/office/drawing/2014/main" id="{BAD1E5ED-F6AB-49DD-BA82-66068E42DBA7}"/>
            </a:ext>
          </a:extLst>
        </xdr:cNvPr>
        <xdr:cNvSpPr/>
      </xdr:nvSpPr>
      <xdr:spPr>
        <a:xfrm>
          <a:off x="67284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0" name="正方形/長方形 439">
          <a:extLst>
            <a:ext uri="{FF2B5EF4-FFF2-40B4-BE49-F238E27FC236}">
              <a16:creationId xmlns:a16="http://schemas.microsoft.com/office/drawing/2014/main" id="{C5C863FF-F8BE-4AC4-BA20-3F5BA817F528}"/>
            </a:ext>
          </a:extLst>
        </xdr:cNvPr>
        <xdr:cNvSpPr/>
      </xdr:nvSpPr>
      <xdr:spPr>
        <a:xfrm>
          <a:off x="67284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1" name="正方形/長方形 440">
          <a:extLst>
            <a:ext uri="{FF2B5EF4-FFF2-40B4-BE49-F238E27FC236}">
              <a16:creationId xmlns:a16="http://schemas.microsoft.com/office/drawing/2014/main" id="{BA7F1B68-911C-4FC7-9C49-B123453015EC}"/>
            </a:ext>
          </a:extLst>
        </xdr:cNvPr>
        <xdr:cNvSpPr/>
      </xdr:nvSpPr>
      <xdr:spPr>
        <a:xfrm>
          <a:off x="7719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2" name="正方形/長方形 441">
          <a:extLst>
            <a:ext uri="{FF2B5EF4-FFF2-40B4-BE49-F238E27FC236}">
              <a16:creationId xmlns:a16="http://schemas.microsoft.com/office/drawing/2014/main" id="{44428A27-A433-4098-B2B6-6A42C338EF70}"/>
            </a:ext>
          </a:extLst>
        </xdr:cNvPr>
        <xdr:cNvSpPr/>
      </xdr:nvSpPr>
      <xdr:spPr>
        <a:xfrm>
          <a:off x="7719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3" name="正方形/長方形 442">
          <a:extLst>
            <a:ext uri="{FF2B5EF4-FFF2-40B4-BE49-F238E27FC236}">
              <a16:creationId xmlns:a16="http://schemas.microsoft.com/office/drawing/2014/main" id="{79A81F59-E655-4E4E-ABDB-08B3A895449F}"/>
            </a:ext>
          </a:extLst>
        </xdr:cNvPr>
        <xdr:cNvSpPr/>
      </xdr:nvSpPr>
      <xdr:spPr>
        <a:xfrm>
          <a:off x="5737860" y="16150590"/>
          <a:ext cx="40894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4" name="テキスト ボックス 443">
          <a:extLst>
            <a:ext uri="{FF2B5EF4-FFF2-40B4-BE49-F238E27FC236}">
              <a16:creationId xmlns:a16="http://schemas.microsoft.com/office/drawing/2014/main" id="{9B0FD0C9-D40B-4BE8-81EF-F870A0B9D64D}"/>
            </a:ext>
          </a:extLst>
        </xdr:cNvPr>
        <xdr:cNvSpPr txBox="1"/>
      </xdr:nvSpPr>
      <xdr:spPr>
        <a:xfrm>
          <a:off x="569976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9B708A33-C6F8-44EA-8810-39353296F4B1}"/>
            </a:ext>
          </a:extLst>
        </xdr:cNvPr>
        <xdr:cNvCxnSpPr/>
      </xdr:nvCxnSpPr>
      <xdr:spPr>
        <a:xfrm>
          <a:off x="5737860" y="183476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B05D8BFF-EECF-4886-A559-778039F3C005}"/>
            </a:ext>
          </a:extLst>
        </xdr:cNvPr>
        <xdr:cNvCxnSpPr/>
      </xdr:nvCxnSpPr>
      <xdr:spPr>
        <a:xfrm>
          <a:off x="5737860" y="179832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7" name="テキスト ボックス 446">
          <a:extLst>
            <a:ext uri="{FF2B5EF4-FFF2-40B4-BE49-F238E27FC236}">
              <a16:creationId xmlns:a16="http://schemas.microsoft.com/office/drawing/2014/main" id="{A635802A-4657-4E5E-8F27-C29F11DEB589}"/>
            </a:ext>
          </a:extLst>
        </xdr:cNvPr>
        <xdr:cNvSpPr txBox="1"/>
      </xdr:nvSpPr>
      <xdr:spPr>
        <a:xfrm>
          <a:off x="5324021" y="17839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24E12F2B-F6C2-4782-BAED-C5A7E6F28830}"/>
            </a:ext>
          </a:extLst>
        </xdr:cNvPr>
        <xdr:cNvCxnSpPr/>
      </xdr:nvCxnSpPr>
      <xdr:spPr>
        <a:xfrm>
          <a:off x="5737860" y="176149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49" name="テキスト ボックス 448">
          <a:extLst>
            <a:ext uri="{FF2B5EF4-FFF2-40B4-BE49-F238E27FC236}">
              <a16:creationId xmlns:a16="http://schemas.microsoft.com/office/drawing/2014/main" id="{86E2A693-426C-40AE-8CCB-28CA24E9439C}"/>
            </a:ext>
          </a:extLst>
        </xdr:cNvPr>
        <xdr:cNvSpPr txBox="1"/>
      </xdr:nvSpPr>
      <xdr:spPr>
        <a:xfrm>
          <a:off x="5324021" y="17480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0513522-5E75-4D44-ABAA-12A63BA17BF9}"/>
            </a:ext>
          </a:extLst>
        </xdr:cNvPr>
        <xdr:cNvCxnSpPr/>
      </xdr:nvCxnSpPr>
      <xdr:spPr>
        <a:xfrm>
          <a:off x="5737860" y="172466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1" name="テキスト ボックス 450">
          <a:extLst>
            <a:ext uri="{FF2B5EF4-FFF2-40B4-BE49-F238E27FC236}">
              <a16:creationId xmlns:a16="http://schemas.microsoft.com/office/drawing/2014/main" id="{DFB892E8-20B3-4657-AE3F-75376E6A1799}"/>
            </a:ext>
          </a:extLst>
        </xdr:cNvPr>
        <xdr:cNvSpPr txBox="1"/>
      </xdr:nvSpPr>
      <xdr:spPr>
        <a:xfrm>
          <a:off x="5324021" y="17111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17E0982D-4280-4EFB-81B3-D0065F93249E}"/>
            </a:ext>
          </a:extLst>
        </xdr:cNvPr>
        <xdr:cNvCxnSpPr/>
      </xdr:nvCxnSpPr>
      <xdr:spPr>
        <a:xfrm>
          <a:off x="5737860" y="168783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3" name="テキスト ボックス 452">
          <a:extLst>
            <a:ext uri="{FF2B5EF4-FFF2-40B4-BE49-F238E27FC236}">
              <a16:creationId xmlns:a16="http://schemas.microsoft.com/office/drawing/2014/main" id="{7C51C267-99FD-4246-8068-E72795176ADF}"/>
            </a:ext>
          </a:extLst>
        </xdr:cNvPr>
        <xdr:cNvSpPr txBox="1"/>
      </xdr:nvSpPr>
      <xdr:spPr>
        <a:xfrm>
          <a:off x="5324021" y="16743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4C04903D-4C5A-4C59-8E5D-CF0B2D73C790}"/>
            </a:ext>
          </a:extLst>
        </xdr:cNvPr>
        <xdr:cNvCxnSpPr/>
      </xdr:nvCxnSpPr>
      <xdr:spPr>
        <a:xfrm>
          <a:off x="5737860" y="1651000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5" name="テキスト ボックス 454">
          <a:extLst>
            <a:ext uri="{FF2B5EF4-FFF2-40B4-BE49-F238E27FC236}">
              <a16:creationId xmlns:a16="http://schemas.microsoft.com/office/drawing/2014/main" id="{A4ED366C-F9FD-46C4-B7EA-21EA876C0417}"/>
            </a:ext>
          </a:extLst>
        </xdr:cNvPr>
        <xdr:cNvSpPr txBox="1"/>
      </xdr:nvSpPr>
      <xdr:spPr>
        <a:xfrm>
          <a:off x="5324021" y="16375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36297A5F-B413-41E0-A1CC-534485D861CD}"/>
            </a:ext>
          </a:extLst>
        </xdr:cNvPr>
        <xdr:cNvCxnSpPr/>
      </xdr:nvCxnSpPr>
      <xdr:spPr>
        <a:xfrm>
          <a:off x="5737860" y="16150590"/>
          <a:ext cx="4051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7" name="テキスト ボックス 456">
          <a:extLst>
            <a:ext uri="{FF2B5EF4-FFF2-40B4-BE49-F238E27FC236}">
              <a16:creationId xmlns:a16="http://schemas.microsoft.com/office/drawing/2014/main" id="{EC19ED31-3F0A-4480-8F91-36B8814C722B}"/>
            </a:ext>
          </a:extLst>
        </xdr:cNvPr>
        <xdr:cNvSpPr txBox="1"/>
      </xdr:nvSpPr>
      <xdr:spPr>
        <a:xfrm>
          <a:off x="5324021" y="1601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8" name="【市民会館】&#10;一人当たり面積グラフ枠">
          <a:extLst>
            <a:ext uri="{FF2B5EF4-FFF2-40B4-BE49-F238E27FC236}">
              <a16:creationId xmlns:a16="http://schemas.microsoft.com/office/drawing/2014/main" id="{E7BB814F-C93B-4F69-A10F-0B9AE072FE27}"/>
            </a:ext>
          </a:extLst>
        </xdr:cNvPr>
        <xdr:cNvSpPr/>
      </xdr:nvSpPr>
      <xdr:spPr>
        <a:xfrm>
          <a:off x="5737860" y="16150590"/>
          <a:ext cx="40894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6FEAF479-D241-4762-8E6C-EBDD9B996729}"/>
            </a:ext>
          </a:extLst>
        </xdr:cNvPr>
        <xdr:cNvCxnSpPr/>
      </xdr:nvCxnSpPr>
      <xdr:spPr>
        <a:xfrm flipV="1">
          <a:off x="9079865" y="16427450"/>
          <a:ext cx="0" cy="1490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textlink="">
      <xdr:nvSpPr>
        <xdr:cNvPr id="460" name="【市民会館】&#10;一人当たり面積最小値テキスト">
          <a:extLst>
            <a:ext uri="{FF2B5EF4-FFF2-40B4-BE49-F238E27FC236}">
              <a16:creationId xmlns:a16="http://schemas.microsoft.com/office/drawing/2014/main" id="{74355D29-3529-4105-89F8-79A847009723}"/>
            </a:ext>
          </a:extLst>
        </xdr:cNvPr>
        <xdr:cNvSpPr txBox="1"/>
      </xdr:nvSpPr>
      <xdr:spPr>
        <a:xfrm>
          <a:off x="9118600" y="1792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77084845-D6BA-4CB4-ABDA-0D11B2197BEA}"/>
            </a:ext>
          </a:extLst>
        </xdr:cNvPr>
        <xdr:cNvCxnSpPr/>
      </xdr:nvCxnSpPr>
      <xdr:spPr>
        <a:xfrm>
          <a:off x="9019540" y="17917796"/>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textlink="">
      <xdr:nvSpPr>
        <xdr:cNvPr id="462" name="【市民会館】&#10;一人当たり面積最大値テキスト">
          <a:extLst>
            <a:ext uri="{FF2B5EF4-FFF2-40B4-BE49-F238E27FC236}">
              <a16:creationId xmlns:a16="http://schemas.microsoft.com/office/drawing/2014/main" id="{40CB5F66-3435-46CC-BBB3-2F7F5AECA280}"/>
            </a:ext>
          </a:extLst>
        </xdr:cNvPr>
        <xdr:cNvSpPr txBox="1"/>
      </xdr:nvSpPr>
      <xdr:spPr>
        <a:xfrm>
          <a:off x="9118600" y="1621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3D843384-8DC5-48C9-AD2B-4E9E8A577953}"/>
            </a:ext>
          </a:extLst>
        </xdr:cNvPr>
        <xdr:cNvCxnSpPr/>
      </xdr:nvCxnSpPr>
      <xdr:spPr>
        <a:xfrm>
          <a:off x="9019540" y="16427450"/>
          <a:ext cx="14732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textlink="">
      <xdr:nvSpPr>
        <xdr:cNvPr id="464" name="【市民会館】&#10;一人当たり面積平均値テキスト">
          <a:extLst>
            <a:ext uri="{FF2B5EF4-FFF2-40B4-BE49-F238E27FC236}">
              <a16:creationId xmlns:a16="http://schemas.microsoft.com/office/drawing/2014/main" id="{8CBB22C8-7BBA-42E3-92EB-529D72A5AC2E}"/>
            </a:ext>
          </a:extLst>
        </xdr:cNvPr>
        <xdr:cNvSpPr txBox="1"/>
      </xdr:nvSpPr>
      <xdr:spPr>
        <a:xfrm>
          <a:off x="9118600" y="17534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textlink="">
      <xdr:nvSpPr>
        <xdr:cNvPr id="465" name="フローチャート: 判断 464">
          <a:extLst>
            <a:ext uri="{FF2B5EF4-FFF2-40B4-BE49-F238E27FC236}">
              <a16:creationId xmlns:a16="http://schemas.microsoft.com/office/drawing/2014/main" id="{3678BCD4-7B64-41BF-871B-27258B297883}"/>
            </a:ext>
          </a:extLst>
        </xdr:cNvPr>
        <xdr:cNvSpPr/>
      </xdr:nvSpPr>
      <xdr:spPr>
        <a:xfrm>
          <a:off x="9057640" y="17553940"/>
          <a:ext cx="711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textlink="">
      <xdr:nvSpPr>
        <xdr:cNvPr id="466" name="フローチャート: 判断 465">
          <a:extLst>
            <a:ext uri="{FF2B5EF4-FFF2-40B4-BE49-F238E27FC236}">
              <a16:creationId xmlns:a16="http://schemas.microsoft.com/office/drawing/2014/main" id="{62191354-634D-4DA6-B9E4-ECF28609D010}"/>
            </a:ext>
          </a:extLst>
        </xdr:cNvPr>
        <xdr:cNvSpPr/>
      </xdr:nvSpPr>
      <xdr:spPr>
        <a:xfrm>
          <a:off x="8321040" y="17567275"/>
          <a:ext cx="965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textlink="">
      <xdr:nvSpPr>
        <xdr:cNvPr id="467" name="フローチャート: 判断 466">
          <a:extLst>
            <a:ext uri="{FF2B5EF4-FFF2-40B4-BE49-F238E27FC236}">
              <a16:creationId xmlns:a16="http://schemas.microsoft.com/office/drawing/2014/main" id="{DF2D87B6-A487-439F-BB1E-3ACD9DC17C69}"/>
            </a:ext>
          </a:extLst>
        </xdr:cNvPr>
        <xdr:cNvSpPr/>
      </xdr:nvSpPr>
      <xdr:spPr>
        <a:xfrm>
          <a:off x="7553960" y="175672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textlink="">
      <xdr:nvSpPr>
        <xdr:cNvPr id="468" name="フローチャート: 判断 467">
          <a:extLst>
            <a:ext uri="{FF2B5EF4-FFF2-40B4-BE49-F238E27FC236}">
              <a16:creationId xmlns:a16="http://schemas.microsoft.com/office/drawing/2014/main" id="{783B4C4B-DE80-48D2-B6A0-483683358F32}"/>
            </a:ext>
          </a:extLst>
        </xdr:cNvPr>
        <xdr:cNvSpPr/>
      </xdr:nvSpPr>
      <xdr:spPr>
        <a:xfrm>
          <a:off x="6769100" y="17571084"/>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textlink="">
      <xdr:nvSpPr>
        <xdr:cNvPr id="469" name="フローチャート: 判断 468">
          <a:extLst>
            <a:ext uri="{FF2B5EF4-FFF2-40B4-BE49-F238E27FC236}">
              <a16:creationId xmlns:a16="http://schemas.microsoft.com/office/drawing/2014/main" id="{17F6A316-CFDF-4DA0-B9E0-67787D5D8501}"/>
            </a:ext>
          </a:extLst>
        </xdr:cNvPr>
        <xdr:cNvSpPr/>
      </xdr:nvSpPr>
      <xdr:spPr>
        <a:xfrm>
          <a:off x="6009640" y="17585691"/>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0" name="テキスト ボックス 469">
          <a:extLst>
            <a:ext uri="{FF2B5EF4-FFF2-40B4-BE49-F238E27FC236}">
              <a16:creationId xmlns:a16="http://schemas.microsoft.com/office/drawing/2014/main" id="{5E75582A-6728-4404-86FD-DFD58EB7E19C}"/>
            </a:ext>
          </a:extLst>
        </xdr:cNvPr>
        <xdr:cNvSpPr txBox="1"/>
      </xdr:nvSpPr>
      <xdr:spPr>
        <a:xfrm>
          <a:off x="89154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1" name="テキスト ボックス 470">
          <a:extLst>
            <a:ext uri="{FF2B5EF4-FFF2-40B4-BE49-F238E27FC236}">
              <a16:creationId xmlns:a16="http://schemas.microsoft.com/office/drawing/2014/main" id="{62B7AA39-4042-4296-A65B-8A9859F867FB}"/>
            </a:ext>
          </a:extLst>
        </xdr:cNvPr>
        <xdr:cNvSpPr txBox="1"/>
      </xdr:nvSpPr>
      <xdr:spPr>
        <a:xfrm>
          <a:off x="82042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2" name="テキスト ボックス 471">
          <a:extLst>
            <a:ext uri="{FF2B5EF4-FFF2-40B4-BE49-F238E27FC236}">
              <a16:creationId xmlns:a16="http://schemas.microsoft.com/office/drawing/2014/main" id="{13D78EA0-7C76-4808-A637-45A0F08D4902}"/>
            </a:ext>
          </a:extLst>
        </xdr:cNvPr>
        <xdr:cNvSpPr txBox="1"/>
      </xdr:nvSpPr>
      <xdr:spPr>
        <a:xfrm>
          <a:off x="74320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3" name="テキスト ボックス 472">
          <a:extLst>
            <a:ext uri="{FF2B5EF4-FFF2-40B4-BE49-F238E27FC236}">
              <a16:creationId xmlns:a16="http://schemas.microsoft.com/office/drawing/2014/main" id="{D9BDB543-CDD8-4B82-8126-DE7D753E608E}"/>
            </a:ext>
          </a:extLst>
        </xdr:cNvPr>
        <xdr:cNvSpPr txBox="1"/>
      </xdr:nvSpPr>
      <xdr:spPr>
        <a:xfrm>
          <a:off x="66522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4" name="テキスト ボックス 473">
          <a:extLst>
            <a:ext uri="{FF2B5EF4-FFF2-40B4-BE49-F238E27FC236}">
              <a16:creationId xmlns:a16="http://schemas.microsoft.com/office/drawing/2014/main" id="{F912AF93-BDD3-4F86-B4BF-6A138FDE6BA3}"/>
            </a:ext>
          </a:extLst>
        </xdr:cNvPr>
        <xdr:cNvSpPr txBox="1"/>
      </xdr:nvSpPr>
      <xdr:spPr>
        <a:xfrm>
          <a:off x="58928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27305</xdr:rowOff>
    </xdr:from>
    <xdr:to>
      <xdr:col>55</xdr:col>
      <xdr:colOff>50800</xdr:colOff>
      <xdr:row>105</xdr:row>
      <xdr:rowOff>128905</xdr:rowOff>
    </xdr:to>
    <xdr:sp textlink="">
      <xdr:nvSpPr>
        <xdr:cNvPr id="475" name="楕円 474">
          <a:extLst>
            <a:ext uri="{FF2B5EF4-FFF2-40B4-BE49-F238E27FC236}">
              <a16:creationId xmlns:a16="http://schemas.microsoft.com/office/drawing/2014/main" id="{C0F97CE4-692A-40D3-88AB-9046F2F9AAAF}"/>
            </a:ext>
          </a:extLst>
        </xdr:cNvPr>
        <xdr:cNvSpPr/>
      </xdr:nvSpPr>
      <xdr:spPr>
        <a:xfrm>
          <a:off x="9057640" y="17364075"/>
          <a:ext cx="711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50182</xdr:rowOff>
    </xdr:from>
    <xdr:ext cx="469744" cy="259045"/>
    <xdr:sp textlink="">
      <xdr:nvSpPr>
        <xdr:cNvPr id="476" name="【市民会館】&#10;一人当たり面積該当値テキスト">
          <a:extLst>
            <a:ext uri="{FF2B5EF4-FFF2-40B4-BE49-F238E27FC236}">
              <a16:creationId xmlns:a16="http://schemas.microsoft.com/office/drawing/2014/main" id="{F52178E7-4AA5-4FB4-AE2D-B701B21DFC3B}"/>
            </a:ext>
          </a:extLst>
        </xdr:cNvPr>
        <xdr:cNvSpPr txBox="1"/>
      </xdr:nvSpPr>
      <xdr:spPr>
        <a:xfrm>
          <a:off x="9118600" y="1721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36830</xdr:rowOff>
    </xdr:from>
    <xdr:to>
      <xdr:col>50</xdr:col>
      <xdr:colOff>165100</xdr:colOff>
      <xdr:row>105</xdr:row>
      <xdr:rowOff>138430</xdr:rowOff>
    </xdr:to>
    <xdr:sp textlink="">
      <xdr:nvSpPr>
        <xdr:cNvPr id="477" name="楕円 476">
          <a:extLst>
            <a:ext uri="{FF2B5EF4-FFF2-40B4-BE49-F238E27FC236}">
              <a16:creationId xmlns:a16="http://schemas.microsoft.com/office/drawing/2014/main" id="{4A2AA5A2-DE73-4471-8ED7-1A24C24AAA5C}"/>
            </a:ext>
          </a:extLst>
        </xdr:cNvPr>
        <xdr:cNvSpPr/>
      </xdr:nvSpPr>
      <xdr:spPr>
        <a:xfrm>
          <a:off x="8321040" y="1737233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78105</xdr:rowOff>
    </xdr:from>
    <xdr:to>
      <xdr:col>55</xdr:col>
      <xdr:colOff>0</xdr:colOff>
      <xdr:row>105</xdr:row>
      <xdr:rowOff>87630</xdr:rowOff>
    </xdr:to>
    <xdr:cxnSp macro="">
      <xdr:nvCxnSpPr>
        <xdr:cNvPr id="478" name="直線コネクタ 477">
          <a:extLst>
            <a:ext uri="{FF2B5EF4-FFF2-40B4-BE49-F238E27FC236}">
              <a16:creationId xmlns:a16="http://schemas.microsoft.com/office/drawing/2014/main" id="{B13D36D8-BFB6-40E8-A0DB-07E2814B6E44}"/>
            </a:ext>
          </a:extLst>
        </xdr:cNvPr>
        <xdr:cNvCxnSpPr/>
      </xdr:nvCxnSpPr>
      <xdr:spPr>
        <a:xfrm flipV="1">
          <a:off x="8369300" y="17413605"/>
          <a:ext cx="7112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48261</xdr:rowOff>
    </xdr:from>
    <xdr:to>
      <xdr:col>46</xdr:col>
      <xdr:colOff>38100</xdr:colOff>
      <xdr:row>105</xdr:row>
      <xdr:rowOff>149861</xdr:rowOff>
    </xdr:to>
    <xdr:sp textlink="">
      <xdr:nvSpPr>
        <xdr:cNvPr id="479" name="楕円 478">
          <a:extLst>
            <a:ext uri="{FF2B5EF4-FFF2-40B4-BE49-F238E27FC236}">
              <a16:creationId xmlns:a16="http://schemas.microsoft.com/office/drawing/2014/main" id="{386FBD3A-3F99-4B16-ABEE-7167DA8D62B7}"/>
            </a:ext>
          </a:extLst>
        </xdr:cNvPr>
        <xdr:cNvSpPr/>
      </xdr:nvSpPr>
      <xdr:spPr>
        <a:xfrm>
          <a:off x="7553960" y="17382491"/>
          <a:ext cx="787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87630</xdr:rowOff>
    </xdr:from>
    <xdr:to>
      <xdr:col>50</xdr:col>
      <xdr:colOff>114300</xdr:colOff>
      <xdr:row>105</xdr:row>
      <xdr:rowOff>99061</xdr:rowOff>
    </xdr:to>
    <xdr:cxnSp macro="">
      <xdr:nvCxnSpPr>
        <xdr:cNvPr id="480" name="直線コネクタ 479">
          <a:extLst>
            <a:ext uri="{FF2B5EF4-FFF2-40B4-BE49-F238E27FC236}">
              <a16:creationId xmlns:a16="http://schemas.microsoft.com/office/drawing/2014/main" id="{A7661A38-8FD5-4A90-B810-BC598B84DB58}"/>
            </a:ext>
          </a:extLst>
        </xdr:cNvPr>
        <xdr:cNvCxnSpPr/>
      </xdr:nvCxnSpPr>
      <xdr:spPr>
        <a:xfrm flipV="1">
          <a:off x="7597140" y="17420590"/>
          <a:ext cx="77216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55880</xdr:rowOff>
    </xdr:from>
    <xdr:to>
      <xdr:col>41</xdr:col>
      <xdr:colOff>101600</xdr:colOff>
      <xdr:row>105</xdr:row>
      <xdr:rowOff>157480</xdr:rowOff>
    </xdr:to>
    <xdr:sp textlink="">
      <xdr:nvSpPr>
        <xdr:cNvPr id="481" name="楕円 480">
          <a:extLst>
            <a:ext uri="{FF2B5EF4-FFF2-40B4-BE49-F238E27FC236}">
              <a16:creationId xmlns:a16="http://schemas.microsoft.com/office/drawing/2014/main" id="{AC083A82-8F3E-4BB6-8E40-F61FF00D82A8}"/>
            </a:ext>
          </a:extLst>
        </xdr:cNvPr>
        <xdr:cNvSpPr/>
      </xdr:nvSpPr>
      <xdr:spPr>
        <a:xfrm>
          <a:off x="6769100" y="17388840"/>
          <a:ext cx="10414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99061</xdr:rowOff>
    </xdr:from>
    <xdr:to>
      <xdr:col>45</xdr:col>
      <xdr:colOff>177800</xdr:colOff>
      <xdr:row>105</xdr:row>
      <xdr:rowOff>106680</xdr:rowOff>
    </xdr:to>
    <xdr:cxnSp macro="">
      <xdr:nvCxnSpPr>
        <xdr:cNvPr id="482" name="直線コネクタ 481">
          <a:extLst>
            <a:ext uri="{FF2B5EF4-FFF2-40B4-BE49-F238E27FC236}">
              <a16:creationId xmlns:a16="http://schemas.microsoft.com/office/drawing/2014/main" id="{16E79367-A340-4D87-8E88-22CD2AFDFB85}"/>
            </a:ext>
          </a:extLst>
        </xdr:cNvPr>
        <xdr:cNvCxnSpPr/>
      </xdr:nvCxnSpPr>
      <xdr:spPr>
        <a:xfrm flipV="1">
          <a:off x="6817360" y="17437101"/>
          <a:ext cx="779780" cy="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67311</xdr:rowOff>
    </xdr:from>
    <xdr:to>
      <xdr:col>36</xdr:col>
      <xdr:colOff>165100</xdr:colOff>
      <xdr:row>105</xdr:row>
      <xdr:rowOff>168911</xdr:rowOff>
    </xdr:to>
    <xdr:sp textlink="">
      <xdr:nvSpPr>
        <xdr:cNvPr id="483" name="楕円 482">
          <a:extLst>
            <a:ext uri="{FF2B5EF4-FFF2-40B4-BE49-F238E27FC236}">
              <a16:creationId xmlns:a16="http://schemas.microsoft.com/office/drawing/2014/main" id="{50A7AB7E-3546-4975-9CAA-A10D5880098E}"/>
            </a:ext>
          </a:extLst>
        </xdr:cNvPr>
        <xdr:cNvSpPr/>
      </xdr:nvSpPr>
      <xdr:spPr>
        <a:xfrm>
          <a:off x="6009640" y="17404081"/>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106680</xdr:rowOff>
    </xdr:from>
    <xdr:to>
      <xdr:col>41</xdr:col>
      <xdr:colOff>50800</xdr:colOff>
      <xdr:row>105</xdr:row>
      <xdr:rowOff>118111</xdr:rowOff>
    </xdr:to>
    <xdr:cxnSp macro="">
      <xdr:nvCxnSpPr>
        <xdr:cNvPr id="484" name="直線コネクタ 483">
          <a:extLst>
            <a:ext uri="{FF2B5EF4-FFF2-40B4-BE49-F238E27FC236}">
              <a16:creationId xmlns:a16="http://schemas.microsoft.com/office/drawing/2014/main" id="{CD1D7800-6D80-4EE9-9FE6-88C5A8571600}"/>
            </a:ext>
          </a:extLst>
        </xdr:cNvPr>
        <xdr:cNvCxnSpPr/>
      </xdr:nvCxnSpPr>
      <xdr:spPr>
        <a:xfrm flipV="1">
          <a:off x="6057900" y="17443450"/>
          <a:ext cx="75946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textlink="">
      <xdr:nvSpPr>
        <xdr:cNvPr id="485" name="n_1aveValue【市民会館】&#10;一人当たり面積">
          <a:extLst>
            <a:ext uri="{FF2B5EF4-FFF2-40B4-BE49-F238E27FC236}">
              <a16:creationId xmlns:a16="http://schemas.microsoft.com/office/drawing/2014/main" id="{64FA0030-B71A-433D-9CC4-F1F1D166D1DC}"/>
            </a:ext>
          </a:extLst>
        </xdr:cNvPr>
        <xdr:cNvSpPr txBox="1"/>
      </xdr:nvSpPr>
      <xdr:spPr>
        <a:xfrm>
          <a:off x="8149667" y="1765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textlink="">
      <xdr:nvSpPr>
        <xdr:cNvPr id="486" name="n_2aveValue【市民会館】&#10;一人当たり面積">
          <a:extLst>
            <a:ext uri="{FF2B5EF4-FFF2-40B4-BE49-F238E27FC236}">
              <a16:creationId xmlns:a16="http://schemas.microsoft.com/office/drawing/2014/main" id="{003A6FD1-C873-4915-BE0C-DE4CA8B30029}"/>
            </a:ext>
          </a:extLst>
        </xdr:cNvPr>
        <xdr:cNvSpPr txBox="1"/>
      </xdr:nvSpPr>
      <xdr:spPr>
        <a:xfrm>
          <a:off x="7400367" y="1765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textlink="">
      <xdr:nvSpPr>
        <xdr:cNvPr id="487" name="n_3aveValue【市民会館】&#10;一人当たり面積">
          <a:extLst>
            <a:ext uri="{FF2B5EF4-FFF2-40B4-BE49-F238E27FC236}">
              <a16:creationId xmlns:a16="http://schemas.microsoft.com/office/drawing/2014/main" id="{F002AA1D-0B9B-4EDC-8020-4F8D19DFC799}"/>
            </a:ext>
          </a:extLst>
        </xdr:cNvPr>
        <xdr:cNvSpPr txBox="1"/>
      </xdr:nvSpPr>
      <xdr:spPr>
        <a:xfrm>
          <a:off x="6609157" y="1766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textlink="">
      <xdr:nvSpPr>
        <xdr:cNvPr id="488" name="n_4aveValue【市民会館】&#10;一人当たり面積">
          <a:extLst>
            <a:ext uri="{FF2B5EF4-FFF2-40B4-BE49-F238E27FC236}">
              <a16:creationId xmlns:a16="http://schemas.microsoft.com/office/drawing/2014/main" id="{395F9366-65FD-40A4-94C2-286E421D48DC}"/>
            </a:ext>
          </a:extLst>
        </xdr:cNvPr>
        <xdr:cNvSpPr txBox="1"/>
      </xdr:nvSpPr>
      <xdr:spPr>
        <a:xfrm>
          <a:off x="5849697" y="1767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154957</xdr:rowOff>
    </xdr:from>
    <xdr:ext cx="469744" cy="259045"/>
    <xdr:sp textlink="">
      <xdr:nvSpPr>
        <xdr:cNvPr id="489" name="n_1mainValue【市民会館】&#10;一人当たり面積">
          <a:extLst>
            <a:ext uri="{FF2B5EF4-FFF2-40B4-BE49-F238E27FC236}">
              <a16:creationId xmlns:a16="http://schemas.microsoft.com/office/drawing/2014/main" id="{EE66B0B8-C551-433C-ACBA-20D0090214AE}"/>
            </a:ext>
          </a:extLst>
        </xdr:cNvPr>
        <xdr:cNvSpPr txBox="1"/>
      </xdr:nvSpPr>
      <xdr:spPr>
        <a:xfrm>
          <a:off x="8149667"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166388</xdr:rowOff>
    </xdr:from>
    <xdr:ext cx="469744" cy="259045"/>
    <xdr:sp textlink="">
      <xdr:nvSpPr>
        <xdr:cNvPr id="490" name="n_2mainValue【市民会館】&#10;一人当たり面積">
          <a:extLst>
            <a:ext uri="{FF2B5EF4-FFF2-40B4-BE49-F238E27FC236}">
              <a16:creationId xmlns:a16="http://schemas.microsoft.com/office/drawing/2014/main" id="{0506E8E9-73CC-495C-A7D6-2EDD6DFA9ED4}"/>
            </a:ext>
          </a:extLst>
        </xdr:cNvPr>
        <xdr:cNvSpPr txBox="1"/>
      </xdr:nvSpPr>
      <xdr:spPr>
        <a:xfrm>
          <a:off x="7400367" y="17169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2557</xdr:rowOff>
    </xdr:from>
    <xdr:ext cx="469744" cy="259045"/>
    <xdr:sp textlink="">
      <xdr:nvSpPr>
        <xdr:cNvPr id="491" name="n_3mainValue【市民会館】&#10;一人当たり面積">
          <a:extLst>
            <a:ext uri="{FF2B5EF4-FFF2-40B4-BE49-F238E27FC236}">
              <a16:creationId xmlns:a16="http://schemas.microsoft.com/office/drawing/2014/main" id="{8AFCEFD8-D097-443A-9A8E-3760F349D9CD}"/>
            </a:ext>
          </a:extLst>
        </xdr:cNvPr>
        <xdr:cNvSpPr txBox="1"/>
      </xdr:nvSpPr>
      <xdr:spPr>
        <a:xfrm>
          <a:off x="6609157" y="1717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textlink="">
      <xdr:nvSpPr>
        <xdr:cNvPr id="492" name="n_4mainValue【市民会館】&#10;一人当たり面積">
          <a:extLst>
            <a:ext uri="{FF2B5EF4-FFF2-40B4-BE49-F238E27FC236}">
              <a16:creationId xmlns:a16="http://schemas.microsoft.com/office/drawing/2014/main" id="{235F30E4-CBFD-48EA-B40F-5313236960E2}"/>
            </a:ext>
          </a:extLst>
        </xdr:cNvPr>
        <xdr:cNvSpPr txBox="1"/>
      </xdr:nvSpPr>
      <xdr:spPr>
        <a:xfrm>
          <a:off x="5849697" y="1718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3" name="正方形/長方形 492">
          <a:extLst>
            <a:ext uri="{FF2B5EF4-FFF2-40B4-BE49-F238E27FC236}">
              <a16:creationId xmlns:a16="http://schemas.microsoft.com/office/drawing/2014/main" id="{356342CC-CB9C-4A58-B4A3-E581E133AFED}"/>
            </a:ext>
          </a:extLst>
        </xdr:cNvPr>
        <xdr:cNvSpPr/>
      </xdr:nvSpPr>
      <xdr:spPr>
        <a:xfrm>
          <a:off x="10797540" y="40386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4" name="正方形/長方形 493">
          <a:extLst>
            <a:ext uri="{FF2B5EF4-FFF2-40B4-BE49-F238E27FC236}">
              <a16:creationId xmlns:a16="http://schemas.microsoft.com/office/drawing/2014/main" id="{9E1EA05A-7A0E-4EC7-B41F-114ADF8DBF95}"/>
            </a:ext>
          </a:extLst>
        </xdr:cNvPr>
        <xdr:cNvSpPr/>
      </xdr:nvSpPr>
      <xdr:spPr>
        <a:xfrm>
          <a:off x="108966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5" name="正方形/長方形 494">
          <a:extLst>
            <a:ext uri="{FF2B5EF4-FFF2-40B4-BE49-F238E27FC236}">
              <a16:creationId xmlns:a16="http://schemas.microsoft.com/office/drawing/2014/main" id="{48AEB5F1-6B98-4B83-BF64-7F8A0FD24A11}"/>
            </a:ext>
          </a:extLst>
        </xdr:cNvPr>
        <xdr:cNvSpPr/>
      </xdr:nvSpPr>
      <xdr:spPr>
        <a:xfrm>
          <a:off x="108966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6" name="正方形/長方形 495">
          <a:extLst>
            <a:ext uri="{FF2B5EF4-FFF2-40B4-BE49-F238E27FC236}">
              <a16:creationId xmlns:a16="http://schemas.microsoft.com/office/drawing/2014/main" id="{CC17E145-B5A9-4F93-BB7D-34FF475B9B82}"/>
            </a:ext>
          </a:extLst>
        </xdr:cNvPr>
        <xdr:cNvSpPr/>
      </xdr:nvSpPr>
      <xdr:spPr>
        <a:xfrm>
          <a:off x="117881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7" name="正方形/長方形 496">
          <a:extLst>
            <a:ext uri="{FF2B5EF4-FFF2-40B4-BE49-F238E27FC236}">
              <a16:creationId xmlns:a16="http://schemas.microsoft.com/office/drawing/2014/main" id="{60BCAD25-5545-415E-B7C4-B1EA27BCD132}"/>
            </a:ext>
          </a:extLst>
        </xdr:cNvPr>
        <xdr:cNvSpPr/>
      </xdr:nvSpPr>
      <xdr:spPr>
        <a:xfrm>
          <a:off x="117881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8" name="正方形/長方形 497">
          <a:extLst>
            <a:ext uri="{FF2B5EF4-FFF2-40B4-BE49-F238E27FC236}">
              <a16:creationId xmlns:a16="http://schemas.microsoft.com/office/drawing/2014/main" id="{9B18CFC6-661B-4948-B28F-E9A5FDBDEA62}"/>
            </a:ext>
          </a:extLst>
        </xdr:cNvPr>
        <xdr:cNvSpPr/>
      </xdr:nvSpPr>
      <xdr:spPr>
        <a:xfrm>
          <a:off x="1277874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9" name="正方形/長方形 498">
          <a:extLst>
            <a:ext uri="{FF2B5EF4-FFF2-40B4-BE49-F238E27FC236}">
              <a16:creationId xmlns:a16="http://schemas.microsoft.com/office/drawing/2014/main" id="{675C0686-B271-47AB-B430-9B768365548D}"/>
            </a:ext>
          </a:extLst>
        </xdr:cNvPr>
        <xdr:cNvSpPr/>
      </xdr:nvSpPr>
      <xdr:spPr>
        <a:xfrm>
          <a:off x="1277874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0" name="正方形/長方形 499">
          <a:extLst>
            <a:ext uri="{FF2B5EF4-FFF2-40B4-BE49-F238E27FC236}">
              <a16:creationId xmlns:a16="http://schemas.microsoft.com/office/drawing/2014/main" id="{1ED11C80-72A7-424B-AA20-EB50C6CD89E0}"/>
            </a:ext>
          </a:extLst>
        </xdr:cNvPr>
        <xdr:cNvSpPr/>
      </xdr:nvSpPr>
      <xdr:spPr>
        <a:xfrm>
          <a:off x="10797540" y="51396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1" name="テキスト ボックス 500">
          <a:extLst>
            <a:ext uri="{FF2B5EF4-FFF2-40B4-BE49-F238E27FC236}">
              <a16:creationId xmlns:a16="http://schemas.microsoft.com/office/drawing/2014/main" id="{722EC1F1-A7D4-4BFF-BB7D-6D1869BF2B4D}"/>
            </a:ext>
          </a:extLst>
        </xdr:cNvPr>
        <xdr:cNvSpPr txBox="1"/>
      </xdr:nvSpPr>
      <xdr:spPr>
        <a:xfrm>
          <a:off x="1075944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ED184065-5973-4E37-B3DF-70EFE89168FE}"/>
            </a:ext>
          </a:extLst>
        </xdr:cNvPr>
        <xdr:cNvCxnSpPr/>
      </xdr:nvCxnSpPr>
      <xdr:spPr>
        <a:xfrm>
          <a:off x="10797540" y="7340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3" name="テキスト ボックス 502">
          <a:extLst>
            <a:ext uri="{FF2B5EF4-FFF2-40B4-BE49-F238E27FC236}">
              <a16:creationId xmlns:a16="http://schemas.microsoft.com/office/drawing/2014/main" id="{12A3D2D0-CD19-4D1C-A6F0-AA91D0FE121B}"/>
            </a:ext>
          </a:extLst>
        </xdr:cNvPr>
        <xdr:cNvSpPr txBox="1"/>
      </xdr:nvSpPr>
      <xdr:spPr>
        <a:xfrm>
          <a:off x="10401481" y="7205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E7A5DC4C-622E-470D-B1F8-5A7A2DB76F24}"/>
            </a:ext>
          </a:extLst>
        </xdr:cNvPr>
        <xdr:cNvCxnSpPr/>
      </xdr:nvCxnSpPr>
      <xdr:spPr>
        <a:xfrm>
          <a:off x="10797540" y="7024188"/>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505" name="テキスト ボックス 504">
          <a:extLst>
            <a:ext uri="{FF2B5EF4-FFF2-40B4-BE49-F238E27FC236}">
              <a16:creationId xmlns:a16="http://schemas.microsoft.com/office/drawing/2014/main" id="{E6F7BEA8-E08F-4575-B5F6-713511D243F0}"/>
            </a:ext>
          </a:extLst>
        </xdr:cNvPr>
        <xdr:cNvSpPr txBox="1"/>
      </xdr:nvSpPr>
      <xdr:spPr>
        <a:xfrm>
          <a:off x="10401481" y="68895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CA93E862-9284-48B4-A754-2CE88581EC7B}"/>
            </a:ext>
          </a:extLst>
        </xdr:cNvPr>
        <xdr:cNvCxnSpPr/>
      </xdr:nvCxnSpPr>
      <xdr:spPr>
        <a:xfrm>
          <a:off x="10797540" y="671412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507" name="テキスト ボックス 506">
          <a:extLst>
            <a:ext uri="{FF2B5EF4-FFF2-40B4-BE49-F238E27FC236}">
              <a16:creationId xmlns:a16="http://schemas.microsoft.com/office/drawing/2014/main" id="{B2B80FAE-2705-44FE-8BBA-B67BFF582731}"/>
            </a:ext>
          </a:extLst>
        </xdr:cNvPr>
        <xdr:cNvSpPr txBox="1"/>
      </xdr:nvSpPr>
      <xdr:spPr>
        <a:xfrm>
          <a:off x="10442741" y="65795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87EAD7BA-E378-41E3-88E0-BE1B661CDF94}"/>
            </a:ext>
          </a:extLst>
        </xdr:cNvPr>
        <xdr:cNvCxnSpPr/>
      </xdr:nvCxnSpPr>
      <xdr:spPr>
        <a:xfrm>
          <a:off x="10797540" y="6397715"/>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09" name="テキスト ボックス 508">
          <a:extLst>
            <a:ext uri="{FF2B5EF4-FFF2-40B4-BE49-F238E27FC236}">
              <a16:creationId xmlns:a16="http://schemas.microsoft.com/office/drawing/2014/main" id="{1E5BD798-F1A4-483F-A468-83BBCFA904AF}"/>
            </a:ext>
          </a:extLst>
        </xdr:cNvPr>
        <xdr:cNvSpPr txBox="1"/>
      </xdr:nvSpPr>
      <xdr:spPr>
        <a:xfrm>
          <a:off x="1044274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61EAD03C-9705-4AE8-8F7A-D92A7B8A7C4A}"/>
            </a:ext>
          </a:extLst>
        </xdr:cNvPr>
        <xdr:cNvCxnSpPr/>
      </xdr:nvCxnSpPr>
      <xdr:spPr>
        <a:xfrm>
          <a:off x="10797540" y="608638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11" name="テキスト ボックス 510">
          <a:extLst>
            <a:ext uri="{FF2B5EF4-FFF2-40B4-BE49-F238E27FC236}">
              <a16:creationId xmlns:a16="http://schemas.microsoft.com/office/drawing/2014/main" id="{D3C0A0E7-908F-458A-9F75-508A51C040F4}"/>
            </a:ext>
          </a:extLst>
        </xdr:cNvPr>
        <xdr:cNvSpPr txBox="1"/>
      </xdr:nvSpPr>
      <xdr:spPr>
        <a:xfrm>
          <a:off x="10442741" y="59467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F9A1B909-CFF0-41ED-AC09-2E6113A8C4CD}"/>
            </a:ext>
          </a:extLst>
        </xdr:cNvPr>
        <xdr:cNvCxnSpPr/>
      </xdr:nvCxnSpPr>
      <xdr:spPr>
        <a:xfrm>
          <a:off x="10797540" y="576997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13" name="テキスト ボックス 512">
          <a:extLst>
            <a:ext uri="{FF2B5EF4-FFF2-40B4-BE49-F238E27FC236}">
              <a16:creationId xmlns:a16="http://schemas.microsoft.com/office/drawing/2014/main" id="{892B5565-529D-4943-A64C-E9C14516779F}"/>
            </a:ext>
          </a:extLst>
        </xdr:cNvPr>
        <xdr:cNvSpPr txBox="1"/>
      </xdr:nvSpPr>
      <xdr:spPr>
        <a:xfrm>
          <a:off x="10442741" y="56264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4A428B5B-23AF-40D7-A8C6-C445F46BB54C}"/>
            </a:ext>
          </a:extLst>
        </xdr:cNvPr>
        <xdr:cNvCxnSpPr/>
      </xdr:nvCxnSpPr>
      <xdr:spPr>
        <a:xfrm>
          <a:off x="10797540" y="5451022"/>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515" name="テキスト ボックス 514">
          <a:extLst>
            <a:ext uri="{FF2B5EF4-FFF2-40B4-BE49-F238E27FC236}">
              <a16:creationId xmlns:a16="http://schemas.microsoft.com/office/drawing/2014/main" id="{AD0CAD87-31C4-49FF-9DB0-A8DF19BF1F31}"/>
            </a:ext>
          </a:extLst>
        </xdr:cNvPr>
        <xdr:cNvSpPr txBox="1"/>
      </xdr:nvSpPr>
      <xdr:spPr>
        <a:xfrm>
          <a:off x="10508131" y="531641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79B6FF3-3EAE-4736-AE83-00257A896AE2}"/>
            </a:ext>
          </a:extLst>
        </xdr:cNvPr>
        <xdr:cNvCxnSpPr/>
      </xdr:nvCxnSpPr>
      <xdr:spPr>
        <a:xfrm>
          <a:off x="10797540" y="5139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517" name="【一般廃棄物処理施設】&#10;有形固定資産減価償却率グラフ枠">
          <a:extLst>
            <a:ext uri="{FF2B5EF4-FFF2-40B4-BE49-F238E27FC236}">
              <a16:creationId xmlns:a16="http://schemas.microsoft.com/office/drawing/2014/main" id="{D20CB9F1-DCCB-4C7B-94A0-F15425626192}"/>
            </a:ext>
          </a:extLst>
        </xdr:cNvPr>
        <xdr:cNvSpPr/>
      </xdr:nvSpPr>
      <xdr:spPr>
        <a:xfrm>
          <a:off x="10797540" y="51396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4E5E48ED-83D2-44E3-BA04-BFE6F7F61F2C}"/>
            </a:ext>
          </a:extLst>
        </xdr:cNvPr>
        <xdr:cNvCxnSpPr/>
      </xdr:nvCxnSpPr>
      <xdr:spPr>
        <a:xfrm flipV="1">
          <a:off x="14157324" y="5614489"/>
          <a:ext cx="0" cy="135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textlink="">
      <xdr:nvSpPr>
        <xdr:cNvPr id="519" name="【一般廃棄物処理施設】&#10;有形固定資産減価償却率最小値テキスト">
          <a:extLst>
            <a:ext uri="{FF2B5EF4-FFF2-40B4-BE49-F238E27FC236}">
              <a16:creationId xmlns:a16="http://schemas.microsoft.com/office/drawing/2014/main" id="{57320C66-332E-4432-B450-9184277CA133}"/>
            </a:ext>
          </a:extLst>
        </xdr:cNvPr>
        <xdr:cNvSpPr txBox="1"/>
      </xdr:nvSpPr>
      <xdr:spPr>
        <a:xfrm>
          <a:off x="14196060" y="6975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7477CBDD-0FC3-4D88-83F4-A6E7C79ED0A3}"/>
            </a:ext>
          </a:extLst>
        </xdr:cNvPr>
        <xdr:cNvCxnSpPr/>
      </xdr:nvCxnSpPr>
      <xdr:spPr>
        <a:xfrm>
          <a:off x="14071600" y="69728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textlink="">
      <xdr:nvSpPr>
        <xdr:cNvPr id="521" name="【一般廃棄物処理施設】&#10;有形固定資産減価償却率最大値テキスト">
          <a:extLst>
            <a:ext uri="{FF2B5EF4-FFF2-40B4-BE49-F238E27FC236}">
              <a16:creationId xmlns:a16="http://schemas.microsoft.com/office/drawing/2014/main" id="{9699F1C8-9208-426D-B286-3621D386BAD5}"/>
            </a:ext>
          </a:extLst>
        </xdr:cNvPr>
        <xdr:cNvSpPr txBox="1"/>
      </xdr:nvSpPr>
      <xdr:spPr>
        <a:xfrm>
          <a:off x="14196060" y="5401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515AB9C3-DDFC-4916-962C-EE760C33483E}"/>
            </a:ext>
          </a:extLst>
        </xdr:cNvPr>
        <xdr:cNvCxnSpPr/>
      </xdr:nvCxnSpPr>
      <xdr:spPr>
        <a:xfrm>
          <a:off x="14071600" y="5614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textlink="">
      <xdr:nvSpPr>
        <xdr:cNvPr id="523" name="【一般廃棄物処理施設】&#10;有形固定資産減価償却率平均値テキスト">
          <a:extLst>
            <a:ext uri="{FF2B5EF4-FFF2-40B4-BE49-F238E27FC236}">
              <a16:creationId xmlns:a16="http://schemas.microsoft.com/office/drawing/2014/main" id="{8B295B30-10DF-4B11-AF0E-125AA239F3EA}"/>
            </a:ext>
          </a:extLst>
        </xdr:cNvPr>
        <xdr:cNvSpPr txBox="1"/>
      </xdr:nvSpPr>
      <xdr:spPr>
        <a:xfrm>
          <a:off x="14196060" y="6290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textlink="">
      <xdr:nvSpPr>
        <xdr:cNvPr id="524" name="フローチャート: 判断 523">
          <a:extLst>
            <a:ext uri="{FF2B5EF4-FFF2-40B4-BE49-F238E27FC236}">
              <a16:creationId xmlns:a16="http://schemas.microsoft.com/office/drawing/2014/main" id="{2579214B-E004-4E5E-80E1-4349BC95078A}"/>
            </a:ext>
          </a:extLst>
        </xdr:cNvPr>
        <xdr:cNvSpPr/>
      </xdr:nvSpPr>
      <xdr:spPr>
        <a:xfrm>
          <a:off x="14109700" y="6438719"/>
          <a:ext cx="914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textlink="">
      <xdr:nvSpPr>
        <xdr:cNvPr id="525" name="フローチャート: 判断 524">
          <a:extLst>
            <a:ext uri="{FF2B5EF4-FFF2-40B4-BE49-F238E27FC236}">
              <a16:creationId xmlns:a16="http://schemas.microsoft.com/office/drawing/2014/main" id="{53637D54-8431-497F-95B9-1F38E34FFE6C}"/>
            </a:ext>
          </a:extLst>
        </xdr:cNvPr>
        <xdr:cNvSpPr/>
      </xdr:nvSpPr>
      <xdr:spPr>
        <a:xfrm>
          <a:off x="13373100" y="642293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textlink="">
      <xdr:nvSpPr>
        <xdr:cNvPr id="526" name="フローチャート: 判断 525">
          <a:extLst>
            <a:ext uri="{FF2B5EF4-FFF2-40B4-BE49-F238E27FC236}">
              <a16:creationId xmlns:a16="http://schemas.microsoft.com/office/drawing/2014/main" id="{20F2B38F-6147-4BEB-A47D-7B83A8840F02}"/>
            </a:ext>
          </a:extLst>
        </xdr:cNvPr>
        <xdr:cNvSpPr/>
      </xdr:nvSpPr>
      <xdr:spPr>
        <a:xfrm>
          <a:off x="12613640" y="6448697"/>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textlink="">
      <xdr:nvSpPr>
        <xdr:cNvPr id="527" name="フローチャート: 判断 526">
          <a:extLst>
            <a:ext uri="{FF2B5EF4-FFF2-40B4-BE49-F238E27FC236}">
              <a16:creationId xmlns:a16="http://schemas.microsoft.com/office/drawing/2014/main" id="{C6ECC013-BFBA-4F49-9C60-D7A6B3C34915}"/>
            </a:ext>
          </a:extLst>
        </xdr:cNvPr>
        <xdr:cNvSpPr/>
      </xdr:nvSpPr>
      <xdr:spPr>
        <a:xfrm>
          <a:off x="11846560" y="6416403"/>
          <a:ext cx="787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textlink="">
      <xdr:nvSpPr>
        <xdr:cNvPr id="528" name="フローチャート: 判断 527">
          <a:extLst>
            <a:ext uri="{FF2B5EF4-FFF2-40B4-BE49-F238E27FC236}">
              <a16:creationId xmlns:a16="http://schemas.microsoft.com/office/drawing/2014/main" id="{E7DFE0D3-044B-48EA-BF02-4ED8CE6D188F}"/>
            </a:ext>
          </a:extLst>
        </xdr:cNvPr>
        <xdr:cNvSpPr/>
      </xdr:nvSpPr>
      <xdr:spPr>
        <a:xfrm>
          <a:off x="11061700" y="6361975"/>
          <a:ext cx="1041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29" name="テキスト ボックス 528">
          <a:extLst>
            <a:ext uri="{FF2B5EF4-FFF2-40B4-BE49-F238E27FC236}">
              <a16:creationId xmlns:a16="http://schemas.microsoft.com/office/drawing/2014/main" id="{64887A22-8A0F-46CA-8145-7FC0D0A12B61}"/>
            </a:ext>
          </a:extLst>
        </xdr:cNvPr>
        <xdr:cNvSpPr txBox="1"/>
      </xdr:nvSpPr>
      <xdr:spPr>
        <a:xfrm>
          <a:off x="13992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0" name="テキスト ボックス 529">
          <a:extLst>
            <a:ext uri="{FF2B5EF4-FFF2-40B4-BE49-F238E27FC236}">
              <a16:creationId xmlns:a16="http://schemas.microsoft.com/office/drawing/2014/main" id="{BFEB68E7-F71E-4711-969D-AAB04DFD13F5}"/>
            </a:ext>
          </a:extLst>
        </xdr:cNvPr>
        <xdr:cNvSpPr txBox="1"/>
      </xdr:nvSpPr>
      <xdr:spPr>
        <a:xfrm>
          <a:off x="132562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1" name="テキスト ボックス 530">
          <a:extLst>
            <a:ext uri="{FF2B5EF4-FFF2-40B4-BE49-F238E27FC236}">
              <a16:creationId xmlns:a16="http://schemas.microsoft.com/office/drawing/2014/main" id="{C641B339-6C56-43AB-A0E0-980E3A7D37B1}"/>
            </a:ext>
          </a:extLst>
        </xdr:cNvPr>
        <xdr:cNvSpPr txBox="1"/>
      </xdr:nvSpPr>
      <xdr:spPr>
        <a:xfrm>
          <a:off x="1249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2" name="テキスト ボックス 531">
          <a:extLst>
            <a:ext uri="{FF2B5EF4-FFF2-40B4-BE49-F238E27FC236}">
              <a16:creationId xmlns:a16="http://schemas.microsoft.com/office/drawing/2014/main" id="{50EF01FD-3BAC-48A0-B377-C65174DDD165}"/>
            </a:ext>
          </a:extLst>
        </xdr:cNvPr>
        <xdr:cNvSpPr txBox="1"/>
      </xdr:nvSpPr>
      <xdr:spPr>
        <a:xfrm>
          <a:off x="11724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3" name="テキスト ボックス 532">
          <a:extLst>
            <a:ext uri="{FF2B5EF4-FFF2-40B4-BE49-F238E27FC236}">
              <a16:creationId xmlns:a16="http://schemas.microsoft.com/office/drawing/2014/main" id="{9450FC52-77DE-41AD-B996-CC66E7153D79}"/>
            </a:ext>
          </a:extLst>
        </xdr:cNvPr>
        <xdr:cNvSpPr txBox="1"/>
      </xdr:nvSpPr>
      <xdr:spPr>
        <a:xfrm>
          <a:off x="10944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90715</xdr:rowOff>
    </xdr:from>
    <xdr:to>
      <xdr:col>85</xdr:col>
      <xdr:colOff>177800</xdr:colOff>
      <xdr:row>40</xdr:row>
      <xdr:rowOff>20865</xdr:rowOff>
    </xdr:to>
    <xdr:sp textlink="">
      <xdr:nvSpPr>
        <xdr:cNvPr id="534" name="楕円 533">
          <a:extLst>
            <a:ext uri="{FF2B5EF4-FFF2-40B4-BE49-F238E27FC236}">
              <a16:creationId xmlns:a16="http://schemas.microsoft.com/office/drawing/2014/main" id="{1336C5D6-DE73-4141-B917-57BDA4C4C6B1}"/>
            </a:ext>
          </a:extLst>
        </xdr:cNvPr>
        <xdr:cNvSpPr/>
      </xdr:nvSpPr>
      <xdr:spPr>
        <a:xfrm>
          <a:off x="14109700" y="6527075"/>
          <a:ext cx="914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69142</xdr:rowOff>
    </xdr:from>
    <xdr:ext cx="405111" cy="259045"/>
    <xdr:sp textlink="">
      <xdr:nvSpPr>
        <xdr:cNvPr id="535" name="【一般廃棄物処理施設】&#10;有形固定資産減価償却率該当値テキスト">
          <a:extLst>
            <a:ext uri="{FF2B5EF4-FFF2-40B4-BE49-F238E27FC236}">
              <a16:creationId xmlns:a16="http://schemas.microsoft.com/office/drawing/2014/main" id="{657D6324-5519-4141-8087-576B84B22CA2}"/>
            </a:ext>
          </a:extLst>
        </xdr:cNvPr>
        <xdr:cNvSpPr txBox="1"/>
      </xdr:nvSpPr>
      <xdr:spPr>
        <a:xfrm>
          <a:off x="14196060" y="650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38463</xdr:rowOff>
    </xdr:from>
    <xdr:to>
      <xdr:col>81</xdr:col>
      <xdr:colOff>101600</xdr:colOff>
      <xdr:row>39</xdr:row>
      <xdr:rowOff>140063</xdr:rowOff>
    </xdr:to>
    <xdr:sp textlink="">
      <xdr:nvSpPr>
        <xdr:cNvPr id="536" name="楕円 535">
          <a:extLst>
            <a:ext uri="{FF2B5EF4-FFF2-40B4-BE49-F238E27FC236}">
              <a16:creationId xmlns:a16="http://schemas.microsoft.com/office/drawing/2014/main" id="{4872DCEB-1F36-4362-B7FA-FEB343990173}"/>
            </a:ext>
          </a:extLst>
        </xdr:cNvPr>
        <xdr:cNvSpPr/>
      </xdr:nvSpPr>
      <xdr:spPr>
        <a:xfrm>
          <a:off x="13373100" y="6477363"/>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89263</xdr:rowOff>
    </xdr:from>
    <xdr:to>
      <xdr:col>85</xdr:col>
      <xdr:colOff>127000</xdr:colOff>
      <xdr:row>39</xdr:row>
      <xdr:rowOff>141515</xdr:rowOff>
    </xdr:to>
    <xdr:cxnSp macro="">
      <xdr:nvCxnSpPr>
        <xdr:cNvPr id="537" name="直線コネクタ 536">
          <a:extLst>
            <a:ext uri="{FF2B5EF4-FFF2-40B4-BE49-F238E27FC236}">
              <a16:creationId xmlns:a16="http://schemas.microsoft.com/office/drawing/2014/main" id="{F179A69E-961E-43A9-B779-6C96EBFA6F2C}"/>
            </a:ext>
          </a:extLst>
        </xdr:cNvPr>
        <xdr:cNvCxnSpPr/>
      </xdr:nvCxnSpPr>
      <xdr:spPr>
        <a:xfrm>
          <a:off x="13421360" y="6525623"/>
          <a:ext cx="736600" cy="5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165826</xdr:rowOff>
    </xdr:from>
    <xdr:to>
      <xdr:col>76</xdr:col>
      <xdr:colOff>165100</xdr:colOff>
      <xdr:row>39</xdr:row>
      <xdr:rowOff>95976</xdr:rowOff>
    </xdr:to>
    <xdr:sp textlink="">
      <xdr:nvSpPr>
        <xdr:cNvPr id="538" name="楕円 537">
          <a:extLst>
            <a:ext uri="{FF2B5EF4-FFF2-40B4-BE49-F238E27FC236}">
              <a16:creationId xmlns:a16="http://schemas.microsoft.com/office/drawing/2014/main" id="{C0A59E99-F851-4827-9739-7A50DBFF6A8C}"/>
            </a:ext>
          </a:extLst>
        </xdr:cNvPr>
        <xdr:cNvSpPr/>
      </xdr:nvSpPr>
      <xdr:spPr>
        <a:xfrm>
          <a:off x="12613640" y="6437086"/>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45176</xdr:rowOff>
    </xdr:from>
    <xdr:to>
      <xdr:col>81</xdr:col>
      <xdr:colOff>50800</xdr:colOff>
      <xdr:row>39</xdr:row>
      <xdr:rowOff>89263</xdr:rowOff>
    </xdr:to>
    <xdr:cxnSp macro="">
      <xdr:nvCxnSpPr>
        <xdr:cNvPr id="539" name="直線コネクタ 538">
          <a:extLst>
            <a:ext uri="{FF2B5EF4-FFF2-40B4-BE49-F238E27FC236}">
              <a16:creationId xmlns:a16="http://schemas.microsoft.com/office/drawing/2014/main" id="{E2E3770C-90BC-4877-9D52-CBBB27B62E40}"/>
            </a:ext>
          </a:extLst>
        </xdr:cNvPr>
        <xdr:cNvCxnSpPr/>
      </xdr:nvCxnSpPr>
      <xdr:spPr>
        <a:xfrm>
          <a:off x="12661900" y="6482806"/>
          <a:ext cx="759460" cy="4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36830</xdr:rowOff>
    </xdr:from>
    <xdr:to>
      <xdr:col>72</xdr:col>
      <xdr:colOff>38100</xdr:colOff>
      <xdr:row>38</xdr:row>
      <xdr:rowOff>138430</xdr:rowOff>
    </xdr:to>
    <xdr:sp textlink="">
      <xdr:nvSpPr>
        <xdr:cNvPr id="540" name="楕円 539">
          <a:extLst>
            <a:ext uri="{FF2B5EF4-FFF2-40B4-BE49-F238E27FC236}">
              <a16:creationId xmlns:a16="http://schemas.microsoft.com/office/drawing/2014/main" id="{5FF6E5C1-5633-49E5-A1AB-CD3BDA653ECE}"/>
            </a:ext>
          </a:extLst>
        </xdr:cNvPr>
        <xdr:cNvSpPr/>
      </xdr:nvSpPr>
      <xdr:spPr>
        <a:xfrm>
          <a:off x="11846560" y="6310630"/>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87630</xdr:rowOff>
    </xdr:from>
    <xdr:to>
      <xdr:col>76</xdr:col>
      <xdr:colOff>114300</xdr:colOff>
      <xdr:row>39</xdr:row>
      <xdr:rowOff>45176</xdr:rowOff>
    </xdr:to>
    <xdr:cxnSp macro="">
      <xdr:nvCxnSpPr>
        <xdr:cNvPr id="541" name="直線コネクタ 540">
          <a:extLst>
            <a:ext uri="{FF2B5EF4-FFF2-40B4-BE49-F238E27FC236}">
              <a16:creationId xmlns:a16="http://schemas.microsoft.com/office/drawing/2014/main" id="{C2836F0E-96B0-4369-A5BF-F9EC83B87FAF}"/>
            </a:ext>
          </a:extLst>
        </xdr:cNvPr>
        <xdr:cNvCxnSpPr/>
      </xdr:nvCxnSpPr>
      <xdr:spPr>
        <a:xfrm>
          <a:off x="11889740" y="6358890"/>
          <a:ext cx="772160" cy="12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142966</xdr:rowOff>
    </xdr:from>
    <xdr:to>
      <xdr:col>67</xdr:col>
      <xdr:colOff>101600</xdr:colOff>
      <xdr:row>38</xdr:row>
      <xdr:rowOff>73116</xdr:rowOff>
    </xdr:to>
    <xdr:sp textlink="">
      <xdr:nvSpPr>
        <xdr:cNvPr id="542" name="楕円 541">
          <a:extLst>
            <a:ext uri="{FF2B5EF4-FFF2-40B4-BE49-F238E27FC236}">
              <a16:creationId xmlns:a16="http://schemas.microsoft.com/office/drawing/2014/main" id="{CE75E390-EDDA-4D25-BDAD-0D13A1587B36}"/>
            </a:ext>
          </a:extLst>
        </xdr:cNvPr>
        <xdr:cNvSpPr/>
      </xdr:nvSpPr>
      <xdr:spPr>
        <a:xfrm>
          <a:off x="11061700" y="625293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22316</xdr:rowOff>
    </xdr:from>
    <xdr:to>
      <xdr:col>71</xdr:col>
      <xdr:colOff>177800</xdr:colOff>
      <xdr:row>38</xdr:row>
      <xdr:rowOff>87630</xdr:rowOff>
    </xdr:to>
    <xdr:cxnSp macro="">
      <xdr:nvCxnSpPr>
        <xdr:cNvPr id="543" name="直線コネクタ 542">
          <a:extLst>
            <a:ext uri="{FF2B5EF4-FFF2-40B4-BE49-F238E27FC236}">
              <a16:creationId xmlns:a16="http://schemas.microsoft.com/office/drawing/2014/main" id="{F0D581EB-5196-4946-A357-B85848DBD6EF}"/>
            </a:ext>
          </a:extLst>
        </xdr:cNvPr>
        <xdr:cNvCxnSpPr/>
      </xdr:nvCxnSpPr>
      <xdr:spPr>
        <a:xfrm>
          <a:off x="11109960" y="6298656"/>
          <a:ext cx="779780" cy="6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textlink="">
      <xdr:nvSpPr>
        <xdr:cNvPr id="544" name="n_1aveValue【一般廃棄物処理施設】&#10;有形固定資産減価償却率">
          <a:extLst>
            <a:ext uri="{FF2B5EF4-FFF2-40B4-BE49-F238E27FC236}">
              <a16:creationId xmlns:a16="http://schemas.microsoft.com/office/drawing/2014/main" id="{9D56CE60-D1E9-40ED-A291-C6AD196D823B}"/>
            </a:ext>
          </a:extLst>
        </xdr:cNvPr>
        <xdr:cNvSpPr txBox="1"/>
      </xdr:nvSpPr>
      <xdr:spPr>
        <a:xfrm>
          <a:off x="13236584" y="6200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textlink="">
      <xdr:nvSpPr>
        <xdr:cNvPr id="545" name="n_2aveValue【一般廃棄物処理施設】&#10;有形固定資産減価償却率">
          <a:extLst>
            <a:ext uri="{FF2B5EF4-FFF2-40B4-BE49-F238E27FC236}">
              <a16:creationId xmlns:a16="http://schemas.microsoft.com/office/drawing/2014/main" id="{B15A8221-C8DB-4C43-B6AE-2CF8D30377A4}"/>
            </a:ext>
          </a:extLst>
        </xdr:cNvPr>
        <xdr:cNvSpPr txBox="1"/>
      </xdr:nvSpPr>
      <xdr:spPr>
        <a:xfrm>
          <a:off x="12487284" y="6545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textlink="">
      <xdr:nvSpPr>
        <xdr:cNvPr id="546" name="n_3aveValue【一般廃棄物処理施設】&#10;有形固定資産減価償却率">
          <a:extLst>
            <a:ext uri="{FF2B5EF4-FFF2-40B4-BE49-F238E27FC236}">
              <a16:creationId xmlns:a16="http://schemas.microsoft.com/office/drawing/2014/main" id="{A30ABE48-ECAC-4BCA-A369-A6D9F3A5883E}"/>
            </a:ext>
          </a:extLst>
        </xdr:cNvPr>
        <xdr:cNvSpPr txBox="1"/>
      </xdr:nvSpPr>
      <xdr:spPr>
        <a:xfrm>
          <a:off x="11720204" y="650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textlink="">
      <xdr:nvSpPr>
        <xdr:cNvPr id="547" name="n_4aveValue【一般廃棄物処理施設】&#10;有形固定資産減価償却率">
          <a:extLst>
            <a:ext uri="{FF2B5EF4-FFF2-40B4-BE49-F238E27FC236}">
              <a16:creationId xmlns:a16="http://schemas.microsoft.com/office/drawing/2014/main" id="{858FBDF4-DFD5-49F4-B403-B9FC252D98E2}"/>
            </a:ext>
          </a:extLst>
        </xdr:cNvPr>
        <xdr:cNvSpPr txBox="1"/>
      </xdr:nvSpPr>
      <xdr:spPr>
        <a:xfrm>
          <a:off x="10935344" y="644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131190</xdr:rowOff>
    </xdr:from>
    <xdr:ext cx="405111" cy="259045"/>
    <xdr:sp textlink="">
      <xdr:nvSpPr>
        <xdr:cNvPr id="548" name="n_1mainValue【一般廃棄物処理施設】&#10;有形固定資産減価償却率">
          <a:extLst>
            <a:ext uri="{FF2B5EF4-FFF2-40B4-BE49-F238E27FC236}">
              <a16:creationId xmlns:a16="http://schemas.microsoft.com/office/drawing/2014/main" id="{EB30288D-4CE2-4337-A107-E210BFAF9F75}"/>
            </a:ext>
          </a:extLst>
        </xdr:cNvPr>
        <xdr:cNvSpPr txBox="1"/>
      </xdr:nvSpPr>
      <xdr:spPr>
        <a:xfrm>
          <a:off x="13236584" y="656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112503</xdr:rowOff>
    </xdr:from>
    <xdr:ext cx="405111" cy="259045"/>
    <xdr:sp textlink="">
      <xdr:nvSpPr>
        <xdr:cNvPr id="549" name="n_2mainValue【一般廃棄物処理施設】&#10;有形固定資産減価償却率">
          <a:extLst>
            <a:ext uri="{FF2B5EF4-FFF2-40B4-BE49-F238E27FC236}">
              <a16:creationId xmlns:a16="http://schemas.microsoft.com/office/drawing/2014/main" id="{DACC5522-27F3-4E3F-A624-B3BF19C5CBF6}"/>
            </a:ext>
          </a:extLst>
        </xdr:cNvPr>
        <xdr:cNvSpPr txBox="1"/>
      </xdr:nvSpPr>
      <xdr:spPr>
        <a:xfrm>
          <a:off x="12487284" y="622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154957</xdr:rowOff>
    </xdr:from>
    <xdr:ext cx="405111" cy="259045"/>
    <xdr:sp textlink="">
      <xdr:nvSpPr>
        <xdr:cNvPr id="550" name="n_3mainValue【一般廃棄物処理施設】&#10;有形固定資産減価償却率">
          <a:extLst>
            <a:ext uri="{FF2B5EF4-FFF2-40B4-BE49-F238E27FC236}">
              <a16:creationId xmlns:a16="http://schemas.microsoft.com/office/drawing/2014/main" id="{5620661E-23B6-4C86-A843-061A611EB2A6}"/>
            </a:ext>
          </a:extLst>
        </xdr:cNvPr>
        <xdr:cNvSpPr txBox="1"/>
      </xdr:nvSpPr>
      <xdr:spPr>
        <a:xfrm>
          <a:off x="1172020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89643</xdr:rowOff>
    </xdr:from>
    <xdr:ext cx="405111" cy="259045"/>
    <xdr:sp textlink="">
      <xdr:nvSpPr>
        <xdr:cNvPr id="551" name="n_4mainValue【一般廃棄物処理施設】&#10;有形固定資産減価償却率">
          <a:extLst>
            <a:ext uri="{FF2B5EF4-FFF2-40B4-BE49-F238E27FC236}">
              <a16:creationId xmlns:a16="http://schemas.microsoft.com/office/drawing/2014/main" id="{4C30D40B-EEC7-4111-A255-A392024CF200}"/>
            </a:ext>
          </a:extLst>
        </xdr:cNvPr>
        <xdr:cNvSpPr txBox="1"/>
      </xdr:nvSpPr>
      <xdr:spPr>
        <a:xfrm>
          <a:off x="10935344" y="603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2" name="正方形/長方形 551">
          <a:extLst>
            <a:ext uri="{FF2B5EF4-FFF2-40B4-BE49-F238E27FC236}">
              <a16:creationId xmlns:a16="http://schemas.microsoft.com/office/drawing/2014/main" id="{B335F0E1-F1F2-4078-9168-84210E740364}"/>
            </a:ext>
          </a:extLst>
        </xdr:cNvPr>
        <xdr:cNvSpPr/>
      </xdr:nvSpPr>
      <xdr:spPr>
        <a:xfrm>
          <a:off x="15849600" y="40386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3" name="正方形/長方形 552">
          <a:extLst>
            <a:ext uri="{FF2B5EF4-FFF2-40B4-BE49-F238E27FC236}">
              <a16:creationId xmlns:a16="http://schemas.microsoft.com/office/drawing/2014/main" id="{FD805CB3-CA33-4CDF-93C6-D06E61B6728B}"/>
            </a:ext>
          </a:extLst>
        </xdr:cNvPr>
        <xdr:cNvSpPr/>
      </xdr:nvSpPr>
      <xdr:spPr>
        <a:xfrm>
          <a:off x="1597406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4" name="正方形/長方形 553">
          <a:extLst>
            <a:ext uri="{FF2B5EF4-FFF2-40B4-BE49-F238E27FC236}">
              <a16:creationId xmlns:a16="http://schemas.microsoft.com/office/drawing/2014/main" id="{D73066F8-1C92-45F7-812F-889C08F59187}"/>
            </a:ext>
          </a:extLst>
        </xdr:cNvPr>
        <xdr:cNvSpPr/>
      </xdr:nvSpPr>
      <xdr:spPr>
        <a:xfrm>
          <a:off x="1597406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5" name="正方形/長方形 554">
          <a:extLst>
            <a:ext uri="{FF2B5EF4-FFF2-40B4-BE49-F238E27FC236}">
              <a16:creationId xmlns:a16="http://schemas.microsoft.com/office/drawing/2014/main" id="{F5CEF871-1288-4808-8B8A-04AC1538AB19}"/>
            </a:ext>
          </a:extLst>
        </xdr:cNvPr>
        <xdr:cNvSpPr/>
      </xdr:nvSpPr>
      <xdr:spPr>
        <a:xfrm>
          <a:off x="168402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6" name="正方形/長方形 555">
          <a:extLst>
            <a:ext uri="{FF2B5EF4-FFF2-40B4-BE49-F238E27FC236}">
              <a16:creationId xmlns:a16="http://schemas.microsoft.com/office/drawing/2014/main" id="{EBB8E05F-7CD5-44EB-BA23-C3BBD223E0C7}"/>
            </a:ext>
          </a:extLst>
        </xdr:cNvPr>
        <xdr:cNvSpPr/>
      </xdr:nvSpPr>
      <xdr:spPr>
        <a:xfrm>
          <a:off x="168402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7" name="正方形/長方形 556">
          <a:extLst>
            <a:ext uri="{FF2B5EF4-FFF2-40B4-BE49-F238E27FC236}">
              <a16:creationId xmlns:a16="http://schemas.microsoft.com/office/drawing/2014/main" id="{38212569-009E-4E1F-AFA7-481127F769A8}"/>
            </a:ext>
          </a:extLst>
        </xdr:cNvPr>
        <xdr:cNvSpPr/>
      </xdr:nvSpPr>
      <xdr:spPr>
        <a:xfrm>
          <a:off x="17830800" y="4671060"/>
          <a:ext cx="1320800" cy="2527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8" name="正方形/長方形 557">
          <a:extLst>
            <a:ext uri="{FF2B5EF4-FFF2-40B4-BE49-F238E27FC236}">
              <a16:creationId xmlns:a16="http://schemas.microsoft.com/office/drawing/2014/main" id="{06042566-ADF7-4EB6-90FB-3C6DF30A92E3}"/>
            </a:ext>
          </a:extLst>
        </xdr:cNvPr>
        <xdr:cNvSpPr/>
      </xdr:nvSpPr>
      <xdr:spPr>
        <a:xfrm>
          <a:off x="17830800" y="486918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59" name="正方形/長方形 558">
          <a:extLst>
            <a:ext uri="{FF2B5EF4-FFF2-40B4-BE49-F238E27FC236}">
              <a16:creationId xmlns:a16="http://schemas.microsoft.com/office/drawing/2014/main" id="{23E2A9B2-4E4B-4794-A2DE-6B724D6A6908}"/>
            </a:ext>
          </a:extLst>
        </xdr:cNvPr>
        <xdr:cNvSpPr/>
      </xdr:nvSpPr>
      <xdr:spPr>
        <a:xfrm>
          <a:off x="15849600" y="51396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0" name="テキスト ボックス 559">
          <a:extLst>
            <a:ext uri="{FF2B5EF4-FFF2-40B4-BE49-F238E27FC236}">
              <a16:creationId xmlns:a16="http://schemas.microsoft.com/office/drawing/2014/main" id="{5F01C21A-BF39-4990-82DC-42A4C7886B00}"/>
            </a:ext>
          </a:extLst>
        </xdr:cNvPr>
        <xdr:cNvSpPr txBox="1"/>
      </xdr:nvSpPr>
      <xdr:spPr>
        <a:xfrm>
          <a:off x="158369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EA286D44-CF31-4521-A5B7-40F41EB21434}"/>
            </a:ext>
          </a:extLst>
        </xdr:cNvPr>
        <xdr:cNvCxnSpPr/>
      </xdr:nvCxnSpPr>
      <xdr:spPr>
        <a:xfrm>
          <a:off x="15849600" y="7340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A81980ED-6A6A-494C-8D52-99A54A4B5046}"/>
            </a:ext>
          </a:extLst>
        </xdr:cNvPr>
        <xdr:cNvCxnSpPr/>
      </xdr:nvCxnSpPr>
      <xdr:spPr>
        <a:xfrm>
          <a:off x="15849600" y="6904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textlink="">
      <xdr:nvSpPr>
        <xdr:cNvPr id="563" name="テキスト ボックス 562">
          <a:extLst>
            <a:ext uri="{FF2B5EF4-FFF2-40B4-BE49-F238E27FC236}">
              <a16:creationId xmlns:a16="http://schemas.microsoft.com/office/drawing/2014/main" id="{CB938F83-C4AF-410D-B027-29EA9D191417}"/>
            </a:ext>
          </a:extLst>
        </xdr:cNvPr>
        <xdr:cNvSpPr txBox="1"/>
      </xdr:nvSpPr>
      <xdr:spPr>
        <a:xfrm>
          <a:off x="15649074" y="6765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7B14561A-9B5D-4ADB-8606-39FFB3045DC8}"/>
            </a:ext>
          </a:extLst>
        </xdr:cNvPr>
        <xdr:cNvCxnSpPr/>
      </xdr:nvCxnSpPr>
      <xdr:spPr>
        <a:xfrm>
          <a:off x="15849600" y="64604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textlink="">
      <xdr:nvSpPr>
        <xdr:cNvPr id="565" name="テキスト ボックス 564">
          <a:extLst>
            <a:ext uri="{FF2B5EF4-FFF2-40B4-BE49-F238E27FC236}">
              <a16:creationId xmlns:a16="http://schemas.microsoft.com/office/drawing/2014/main" id="{06537F11-FC35-47EC-8FE8-223A70FDCED5}"/>
            </a:ext>
          </a:extLst>
        </xdr:cNvPr>
        <xdr:cNvSpPr txBox="1"/>
      </xdr:nvSpPr>
      <xdr:spPr>
        <a:xfrm>
          <a:off x="15353241" y="63208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68202B2C-22FB-49A4-9B5A-439670B3D1CF}"/>
            </a:ext>
          </a:extLst>
        </xdr:cNvPr>
        <xdr:cNvCxnSpPr/>
      </xdr:nvCxnSpPr>
      <xdr:spPr>
        <a:xfrm>
          <a:off x="15849600" y="60198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textlink="">
      <xdr:nvSpPr>
        <xdr:cNvPr id="567" name="テキスト ボックス 566">
          <a:extLst>
            <a:ext uri="{FF2B5EF4-FFF2-40B4-BE49-F238E27FC236}">
              <a16:creationId xmlns:a16="http://schemas.microsoft.com/office/drawing/2014/main" id="{A735D67C-9D51-4E96-97D4-A67FDC6E49AA}"/>
            </a:ext>
          </a:extLst>
        </xdr:cNvPr>
        <xdr:cNvSpPr txBox="1"/>
      </xdr:nvSpPr>
      <xdr:spPr>
        <a:xfrm>
          <a:off x="15353241" y="58851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7D28B723-4CF7-4BC6-9B38-DFA4C94A139C}"/>
            </a:ext>
          </a:extLst>
        </xdr:cNvPr>
        <xdr:cNvCxnSpPr/>
      </xdr:nvCxnSpPr>
      <xdr:spPr>
        <a:xfrm>
          <a:off x="15849600" y="55841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textlink="">
      <xdr:nvSpPr>
        <xdr:cNvPr id="569" name="テキスト ボックス 568">
          <a:extLst>
            <a:ext uri="{FF2B5EF4-FFF2-40B4-BE49-F238E27FC236}">
              <a16:creationId xmlns:a16="http://schemas.microsoft.com/office/drawing/2014/main" id="{C973F2D6-7583-4FF0-84C6-DA432EA74872}"/>
            </a:ext>
          </a:extLst>
        </xdr:cNvPr>
        <xdr:cNvSpPr txBox="1"/>
      </xdr:nvSpPr>
      <xdr:spPr>
        <a:xfrm>
          <a:off x="15353241" y="5444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E050280-AA58-43CD-AFB9-138C3864AC13}"/>
            </a:ext>
          </a:extLst>
        </xdr:cNvPr>
        <xdr:cNvCxnSpPr/>
      </xdr:nvCxnSpPr>
      <xdr:spPr>
        <a:xfrm>
          <a:off x="15849600" y="5139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1" name="テキスト ボックス 570">
          <a:extLst>
            <a:ext uri="{FF2B5EF4-FFF2-40B4-BE49-F238E27FC236}">
              <a16:creationId xmlns:a16="http://schemas.microsoft.com/office/drawing/2014/main" id="{B0DD1039-9763-459A-A3C8-85F608211C44}"/>
            </a:ext>
          </a:extLst>
        </xdr:cNvPr>
        <xdr:cNvSpPr txBox="1"/>
      </xdr:nvSpPr>
      <xdr:spPr>
        <a:xfrm>
          <a:off x="15353241" y="5000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2" name="【一般廃棄物処理施設】&#10;一人当たり有形固定資産（償却資産）額グラフ枠">
          <a:extLst>
            <a:ext uri="{FF2B5EF4-FFF2-40B4-BE49-F238E27FC236}">
              <a16:creationId xmlns:a16="http://schemas.microsoft.com/office/drawing/2014/main" id="{7BB9632C-CC88-49A1-A67C-8BC411B5DE3C}"/>
            </a:ext>
          </a:extLst>
        </xdr:cNvPr>
        <xdr:cNvSpPr/>
      </xdr:nvSpPr>
      <xdr:spPr>
        <a:xfrm>
          <a:off x="15849600" y="51396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0C1D8B0F-3E0E-4485-BEA4-E668447AFB5A}"/>
            </a:ext>
          </a:extLst>
        </xdr:cNvPr>
        <xdr:cNvCxnSpPr/>
      </xdr:nvCxnSpPr>
      <xdr:spPr>
        <a:xfrm flipV="1">
          <a:off x="19217004" y="5784921"/>
          <a:ext cx="0" cy="110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textlink="">
      <xdr:nvSpPr>
        <xdr:cNvPr id="574" name="【一般廃棄物処理施設】&#10;一人当たり有形固定資産（償却資産）額最小値テキスト">
          <a:extLst>
            <a:ext uri="{FF2B5EF4-FFF2-40B4-BE49-F238E27FC236}">
              <a16:creationId xmlns:a16="http://schemas.microsoft.com/office/drawing/2014/main" id="{F84F9FAF-924F-47D4-9AE7-B6CED3F8E280}"/>
            </a:ext>
          </a:extLst>
        </xdr:cNvPr>
        <xdr:cNvSpPr txBox="1"/>
      </xdr:nvSpPr>
      <xdr:spPr>
        <a:xfrm>
          <a:off x="19255740" y="689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0EF3B14D-730C-41EB-A19B-EEEAD6A06901}"/>
            </a:ext>
          </a:extLst>
        </xdr:cNvPr>
        <xdr:cNvCxnSpPr/>
      </xdr:nvCxnSpPr>
      <xdr:spPr>
        <a:xfrm>
          <a:off x="19149060" y="6891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textlink="">
      <xdr:nvSpPr>
        <xdr:cNvPr id="576" name="【一般廃棄物処理施設】&#10;一人当たり有形固定資産（償却資産）額最大値テキスト">
          <a:extLst>
            <a:ext uri="{FF2B5EF4-FFF2-40B4-BE49-F238E27FC236}">
              <a16:creationId xmlns:a16="http://schemas.microsoft.com/office/drawing/2014/main" id="{E6B36485-0872-4DF4-8981-F25BA91F3CDD}"/>
            </a:ext>
          </a:extLst>
        </xdr:cNvPr>
        <xdr:cNvSpPr txBox="1"/>
      </xdr:nvSpPr>
      <xdr:spPr>
        <a:xfrm>
          <a:off x="19255740" y="5571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DDD406D6-C185-40D0-B958-DADB5E447BC1}"/>
            </a:ext>
          </a:extLst>
        </xdr:cNvPr>
        <xdr:cNvCxnSpPr/>
      </xdr:nvCxnSpPr>
      <xdr:spPr>
        <a:xfrm>
          <a:off x="19149060" y="57849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textlink="">
      <xdr:nvSpPr>
        <xdr:cNvPr id="578" name="【一般廃棄物処理施設】&#10;一人当たり有形固定資産（償却資産）額平均値テキスト">
          <a:extLst>
            <a:ext uri="{FF2B5EF4-FFF2-40B4-BE49-F238E27FC236}">
              <a16:creationId xmlns:a16="http://schemas.microsoft.com/office/drawing/2014/main" id="{BB3941FA-2801-46C8-9EE5-FB8461E0C5CC}"/>
            </a:ext>
          </a:extLst>
        </xdr:cNvPr>
        <xdr:cNvSpPr txBox="1"/>
      </xdr:nvSpPr>
      <xdr:spPr>
        <a:xfrm>
          <a:off x="19255740" y="64417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textlink="">
      <xdr:nvSpPr>
        <xdr:cNvPr id="579" name="フローチャート: 判断 578">
          <a:extLst>
            <a:ext uri="{FF2B5EF4-FFF2-40B4-BE49-F238E27FC236}">
              <a16:creationId xmlns:a16="http://schemas.microsoft.com/office/drawing/2014/main" id="{35DF6977-AF2A-4742-9635-3883BFBFB383}"/>
            </a:ext>
          </a:extLst>
        </xdr:cNvPr>
        <xdr:cNvSpPr/>
      </xdr:nvSpPr>
      <xdr:spPr>
        <a:xfrm>
          <a:off x="19161760" y="6590348"/>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textlink="">
      <xdr:nvSpPr>
        <xdr:cNvPr id="580" name="フローチャート: 判断 579">
          <a:extLst>
            <a:ext uri="{FF2B5EF4-FFF2-40B4-BE49-F238E27FC236}">
              <a16:creationId xmlns:a16="http://schemas.microsoft.com/office/drawing/2014/main" id="{E1288F2C-1647-453D-9DF1-A50FF4CB0ED0}"/>
            </a:ext>
          </a:extLst>
        </xdr:cNvPr>
        <xdr:cNvSpPr/>
      </xdr:nvSpPr>
      <xdr:spPr>
        <a:xfrm>
          <a:off x="18450560" y="659246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textlink="">
      <xdr:nvSpPr>
        <xdr:cNvPr id="581" name="フローチャート: 判断 580">
          <a:extLst>
            <a:ext uri="{FF2B5EF4-FFF2-40B4-BE49-F238E27FC236}">
              <a16:creationId xmlns:a16="http://schemas.microsoft.com/office/drawing/2014/main" id="{090C948A-0A87-44C8-96D4-50B3B7029171}"/>
            </a:ext>
          </a:extLst>
        </xdr:cNvPr>
        <xdr:cNvSpPr/>
      </xdr:nvSpPr>
      <xdr:spPr>
        <a:xfrm>
          <a:off x="17665700" y="6609056"/>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textlink="">
      <xdr:nvSpPr>
        <xdr:cNvPr id="582" name="フローチャート: 判断 581">
          <a:extLst>
            <a:ext uri="{FF2B5EF4-FFF2-40B4-BE49-F238E27FC236}">
              <a16:creationId xmlns:a16="http://schemas.microsoft.com/office/drawing/2014/main" id="{54275F22-C266-4512-93C7-5FD3950AF0FE}"/>
            </a:ext>
          </a:extLst>
        </xdr:cNvPr>
        <xdr:cNvSpPr/>
      </xdr:nvSpPr>
      <xdr:spPr>
        <a:xfrm>
          <a:off x="16906240" y="661146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textlink="">
      <xdr:nvSpPr>
        <xdr:cNvPr id="583" name="フローチャート: 判断 582">
          <a:extLst>
            <a:ext uri="{FF2B5EF4-FFF2-40B4-BE49-F238E27FC236}">
              <a16:creationId xmlns:a16="http://schemas.microsoft.com/office/drawing/2014/main" id="{07252EC9-04DA-481F-9C8E-8CA86350DDC0}"/>
            </a:ext>
          </a:extLst>
        </xdr:cNvPr>
        <xdr:cNvSpPr/>
      </xdr:nvSpPr>
      <xdr:spPr>
        <a:xfrm>
          <a:off x="16139160" y="6631289"/>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4" name="テキスト ボックス 583">
          <a:extLst>
            <a:ext uri="{FF2B5EF4-FFF2-40B4-BE49-F238E27FC236}">
              <a16:creationId xmlns:a16="http://schemas.microsoft.com/office/drawing/2014/main" id="{E8DF75D0-F695-4B85-99A2-E2DEE3B8183C}"/>
            </a:ext>
          </a:extLst>
        </xdr:cNvPr>
        <xdr:cNvSpPr txBox="1"/>
      </xdr:nvSpPr>
      <xdr:spPr>
        <a:xfrm>
          <a:off x="190525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5" name="テキスト ボックス 584">
          <a:extLst>
            <a:ext uri="{FF2B5EF4-FFF2-40B4-BE49-F238E27FC236}">
              <a16:creationId xmlns:a16="http://schemas.microsoft.com/office/drawing/2014/main" id="{4E035ABE-26F6-4D16-8B4C-2DA6AB53D08E}"/>
            </a:ext>
          </a:extLst>
        </xdr:cNvPr>
        <xdr:cNvSpPr txBox="1"/>
      </xdr:nvSpPr>
      <xdr:spPr>
        <a:xfrm>
          <a:off x="183286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6" name="テキスト ボックス 585">
          <a:extLst>
            <a:ext uri="{FF2B5EF4-FFF2-40B4-BE49-F238E27FC236}">
              <a16:creationId xmlns:a16="http://schemas.microsoft.com/office/drawing/2014/main" id="{4C3A04DE-C982-4E6A-902F-58AF2C0C03E4}"/>
            </a:ext>
          </a:extLst>
        </xdr:cNvPr>
        <xdr:cNvSpPr txBox="1"/>
      </xdr:nvSpPr>
      <xdr:spPr>
        <a:xfrm>
          <a:off x="1754886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87" name="テキスト ボックス 586">
          <a:extLst>
            <a:ext uri="{FF2B5EF4-FFF2-40B4-BE49-F238E27FC236}">
              <a16:creationId xmlns:a16="http://schemas.microsoft.com/office/drawing/2014/main" id="{39DE0694-364F-46FF-9A4F-DA3AE267D20B}"/>
            </a:ext>
          </a:extLst>
        </xdr:cNvPr>
        <xdr:cNvSpPr txBox="1"/>
      </xdr:nvSpPr>
      <xdr:spPr>
        <a:xfrm>
          <a:off x="167894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88" name="テキスト ボックス 587">
          <a:extLst>
            <a:ext uri="{FF2B5EF4-FFF2-40B4-BE49-F238E27FC236}">
              <a16:creationId xmlns:a16="http://schemas.microsoft.com/office/drawing/2014/main" id="{776BF61E-C117-42C6-BF84-0AE55F2D2ABA}"/>
            </a:ext>
          </a:extLst>
        </xdr:cNvPr>
        <xdr:cNvSpPr txBox="1"/>
      </xdr:nvSpPr>
      <xdr:spPr>
        <a:xfrm>
          <a:off x="1601724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118548</xdr:rowOff>
    </xdr:from>
    <xdr:to>
      <xdr:col>116</xdr:col>
      <xdr:colOff>114300</xdr:colOff>
      <xdr:row>41</xdr:row>
      <xdr:rowOff>48698</xdr:rowOff>
    </xdr:to>
    <xdr:sp textlink="">
      <xdr:nvSpPr>
        <xdr:cNvPr id="589" name="楕円 588">
          <a:extLst>
            <a:ext uri="{FF2B5EF4-FFF2-40B4-BE49-F238E27FC236}">
              <a16:creationId xmlns:a16="http://schemas.microsoft.com/office/drawing/2014/main" id="{BAB3AAC0-DA37-4939-9A30-8297F913D162}"/>
            </a:ext>
          </a:extLst>
        </xdr:cNvPr>
        <xdr:cNvSpPr/>
      </xdr:nvSpPr>
      <xdr:spPr>
        <a:xfrm>
          <a:off x="19161760" y="6721278"/>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33475</xdr:rowOff>
    </xdr:from>
    <xdr:ext cx="534377" cy="259045"/>
    <xdr:sp textlink="">
      <xdr:nvSpPr>
        <xdr:cNvPr id="590" name="【一般廃棄物処理施設】&#10;一人当たり有形固定資産（償却資産）額該当値テキスト">
          <a:extLst>
            <a:ext uri="{FF2B5EF4-FFF2-40B4-BE49-F238E27FC236}">
              <a16:creationId xmlns:a16="http://schemas.microsoft.com/office/drawing/2014/main" id="{3E882B13-3494-4E54-AC58-8987DCBC7BDC}"/>
            </a:ext>
          </a:extLst>
        </xdr:cNvPr>
        <xdr:cNvSpPr txBox="1"/>
      </xdr:nvSpPr>
      <xdr:spPr>
        <a:xfrm>
          <a:off x="19255740" y="663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122642</xdr:rowOff>
    </xdr:from>
    <xdr:to>
      <xdr:col>112</xdr:col>
      <xdr:colOff>38100</xdr:colOff>
      <xdr:row>41</xdr:row>
      <xdr:rowOff>52792</xdr:rowOff>
    </xdr:to>
    <xdr:sp textlink="">
      <xdr:nvSpPr>
        <xdr:cNvPr id="591" name="楕円 590">
          <a:extLst>
            <a:ext uri="{FF2B5EF4-FFF2-40B4-BE49-F238E27FC236}">
              <a16:creationId xmlns:a16="http://schemas.microsoft.com/office/drawing/2014/main" id="{9EB00487-2C4E-4671-B646-12E52DCF4D5D}"/>
            </a:ext>
          </a:extLst>
        </xdr:cNvPr>
        <xdr:cNvSpPr/>
      </xdr:nvSpPr>
      <xdr:spPr>
        <a:xfrm>
          <a:off x="18450560" y="672537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169348</xdr:rowOff>
    </xdr:from>
    <xdr:to>
      <xdr:col>116</xdr:col>
      <xdr:colOff>63500</xdr:colOff>
      <xdr:row>41</xdr:row>
      <xdr:rowOff>1992</xdr:rowOff>
    </xdr:to>
    <xdr:cxnSp macro="">
      <xdr:nvCxnSpPr>
        <xdr:cNvPr id="592" name="直線コネクタ 591">
          <a:extLst>
            <a:ext uri="{FF2B5EF4-FFF2-40B4-BE49-F238E27FC236}">
              <a16:creationId xmlns:a16="http://schemas.microsoft.com/office/drawing/2014/main" id="{676EB9A9-A3F1-4B7F-8354-628D1B444D7C}"/>
            </a:ext>
          </a:extLst>
        </xdr:cNvPr>
        <xdr:cNvCxnSpPr/>
      </xdr:nvCxnSpPr>
      <xdr:spPr>
        <a:xfrm flipV="1">
          <a:off x="18493740" y="6770808"/>
          <a:ext cx="7239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127141</xdr:rowOff>
    </xdr:from>
    <xdr:to>
      <xdr:col>107</xdr:col>
      <xdr:colOff>101600</xdr:colOff>
      <xdr:row>41</xdr:row>
      <xdr:rowOff>57291</xdr:rowOff>
    </xdr:to>
    <xdr:sp textlink="">
      <xdr:nvSpPr>
        <xdr:cNvPr id="593" name="楕円 592">
          <a:extLst>
            <a:ext uri="{FF2B5EF4-FFF2-40B4-BE49-F238E27FC236}">
              <a16:creationId xmlns:a16="http://schemas.microsoft.com/office/drawing/2014/main" id="{7BCF4535-B894-457D-9247-95075E2CCE17}"/>
            </a:ext>
          </a:extLst>
        </xdr:cNvPr>
        <xdr:cNvSpPr/>
      </xdr:nvSpPr>
      <xdr:spPr>
        <a:xfrm>
          <a:off x="17665700" y="6728601"/>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1992</xdr:rowOff>
    </xdr:from>
    <xdr:to>
      <xdr:col>111</xdr:col>
      <xdr:colOff>177800</xdr:colOff>
      <xdr:row>41</xdr:row>
      <xdr:rowOff>6491</xdr:rowOff>
    </xdr:to>
    <xdr:cxnSp macro="">
      <xdr:nvCxnSpPr>
        <xdr:cNvPr id="594" name="直線コネクタ 593">
          <a:extLst>
            <a:ext uri="{FF2B5EF4-FFF2-40B4-BE49-F238E27FC236}">
              <a16:creationId xmlns:a16="http://schemas.microsoft.com/office/drawing/2014/main" id="{C131FE8F-4261-4669-A4FD-B11DF699CE15}"/>
            </a:ext>
          </a:extLst>
        </xdr:cNvPr>
        <xdr:cNvCxnSpPr/>
      </xdr:nvCxnSpPr>
      <xdr:spPr>
        <a:xfrm flipV="1">
          <a:off x="17713960" y="6771092"/>
          <a:ext cx="77978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129201</xdr:rowOff>
    </xdr:from>
    <xdr:to>
      <xdr:col>102</xdr:col>
      <xdr:colOff>165100</xdr:colOff>
      <xdr:row>41</xdr:row>
      <xdr:rowOff>59351</xdr:rowOff>
    </xdr:to>
    <xdr:sp textlink="">
      <xdr:nvSpPr>
        <xdr:cNvPr id="595" name="楕円 594">
          <a:extLst>
            <a:ext uri="{FF2B5EF4-FFF2-40B4-BE49-F238E27FC236}">
              <a16:creationId xmlns:a16="http://schemas.microsoft.com/office/drawing/2014/main" id="{D332BE88-3980-4C19-A751-137AAF9E91C7}"/>
            </a:ext>
          </a:extLst>
        </xdr:cNvPr>
        <xdr:cNvSpPr/>
      </xdr:nvSpPr>
      <xdr:spPr>
        <a:xfrm>
          <a:off x="16906240" y="6730661"/>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6491</xdr:rowOff>
    </xdr:from>
    <xdr:to>
      <xdr:col>107</xdr:col>
      <xdr:colOff>50800</xdr:colOff>
      <xdr:row>41</xdr:row>
      <xdr:rowOff>8551</xdr:rowOff>
    </xdr:to>
    <xdr:cxnSp macro="">
      <xdr:nvCxnSpPr>
        <xdr:cNvPr id="596" name="直線コネクタ 595">
          <a:extLst>
            <a:ext uri="{FF2B5EF4-FFF2-40B4-BE49-F238E27FC236}">
              <a16:creationId xmlns:a16="http://schemas.microsoft.com/office/drawing/2014/main" id="{5A9180F3-F8AE-4083-A76C-03657C9C9E27}"/>
            </a:ext>
          </a:extLst>
        </xdr:cNvPr>
        <xdr:cNvCxnSpPr/>
      </xdr:nvCxnSpPr>
      <xdr:spPr>
        <a:xfrm flipV="1">
          <a:off x="16954500" y="6774321"/>
          <a:ext cx="75946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131699</xdr:rowOff>
    </xdr:from>
    <xdr:to>
      <xdr:col>98</xdr:col>
      <xdr:colOff>38100</xdr:colOff>
      <xdr:row>41</xdr:row>
      <xdr:rowOff>61849</xdr:rowOff>
    </xdr:to>
    <xdr:sp textlink="">
      <xdr:nvSpPr>
        <xdr:cNvPr id="597" name="楕円 596">
          <a:extLst>
            <a:ext uri="{FF2B5EF4-FFF2-40B4-BE49-F238E27FC236}">
              <a16:creationId xmlns:a16="http://schemas.microsoft.com/office/drawing/2014/main" id="{A376F5A8-D84E-41A0-8EC9-EF7E094B031C}"/>
            </a:ext>
          </a:extLst>
        </xdr:cNvPr>
        <xdr:cNvSpPr/>
      </xdr:nvSpPr>
      <xdr:spPr>
        <a:xfrm>
          <a:off x="16139160" y="6733159"/>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8551</xdr:rowOff>
    </xdr:from>
    <xdr:to>
      <xdr:col>102</xdr:col>
      <xdr:colOff>114300</xdr:colOff>
      <xdr:row>41</xdr:row>
      <xdr:rowOff>11049</xdr:rowOff>
    </xdr:to>
    <xdr:cxnSp macro="">
      <xdr:nvCxnSpPr>
        <xdr:cNvPr id="598" name="直線コネクタ 597">
          <a:extLst>
            <a:ext uri="{FF2B5EF4-FFF2-40B4-BE49-F238E27FC236}">
              <a16:creationId xmlns:a16="http://schemas.microsoft.com/office/drawing/2014/main" id="{0FECBA2B-6DF3-47C2-B10D-9A24CA5ABA09}"/>
            </a:ext>
          </a:extLst>
        </xdr:cNvPr>
        <xdr:cNvCxnSpPr/>
      </xdr:nvCxnSpPr>
      <xdr:spPr>
        <a:xfrm flipV="1">
          <a:off x="16182340" y="6776381"/>
          <a:ext cx="772160" cy="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textlink="">
      <xdr:nvSpPr>
        <xdr:cNvPr id="599" name="n_1aveValue【一般廃棄物処理施設】&#10;一人当たり有形固定資産（償却資産）額">
          <a:extLst>
            <a:ext uri="{FF2B5EF4-FFF2-40B4-BE49-F238E27FC236}">
              <a16:creationId xmlns:a16="http://schemas.microsoft.com/office/drawing/2014/main" id="{9B1A1DA3-B508-4A8B-8D85-3206BF869B4D}"/>
            </a:ext>
          </a:extLst>
        </xdr:cNvPr>
        <xdr:cNvSpPr txBox="1"/>
      </xdr:nvSpPr>
      <xdr:spPr>
        <a:xfrm>
          <a:off x="18214555" y="6376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textlink="">
      <xdr:nvSpPr>
        <xdr:cNvPr id="600" name="n_2aveValue【一般廃棄物処理施設】&#10;一人当たり有形固定資産（償却資産）額">
          <a:extLst>
            <a:ext uri="{FF2B5EF4-FFF2-40B4-BE49-F238E27FC236}">
              <a16:creationId xmlns:a16="http://schemas.microsoft.com/office/drawing/2014/main" id="{D94931AA-BF1D-44C1-88E9-06F3FF948EE7}"/>
            </a:ext>
          </a:extLst>
        </xdr:cNvPr>
        <xdr:cNvSpPr txBox="1"/>
      </xdr:nvSpPr>
      <xdr:spPr>
        <a:xfrm>
          <a:off x="17465255" y="6396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textlink="">
      <xdr:nvSpPr>
        <xdr:cNvPr id="601" name="n_3aveValue【一般廃棄物処理施設】&#10;一人当たり有形固定資産（償却資産）額">
          <a:extLst>
            <a:ext uri="{FF2B5EF4-FFF2-40B4-BE49-F238E27FC236}">
              <a16:creationId xmlns:a16="http://schemas.microsoft.com/office/drawing/2014/main" id="{7F762D34-AAD1-458D-85E9-D2F4A5E1DCA0}"/>
            </a:ext>
          </a:extLst>
        </xdr:cNvPr>
        <xdr:cNvSpPr txBox="1"/>
      </xdr:nvSpPr>
      <xdr:spPr>
        <a:xfrm>
          <a:off x="16679125" y="639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textlink="">
      <xdr:nvSpPr>
        <xdr:cNvPr id="602" name="n_4aveValue【一般廃棄物処理施設】&#10;一人当たり有形固定資産（償却資産）額">
          <a:extLst>
            <a:ext uri="{FF2B5EF4-FFF2-40B4-BE49-F238E27FC236}">
              <a16:creationId xmlns:a16="http://schemas.microsoft.com/office/drawing/2014/main" id="{01A843F2-2340-49E1-9F94-690575FEE68B}"/>
            </a:ext>
          </a:extLst>
        </xdr:cNvPr>
        <xdr:cNvSpPr txBox="1"/>
      </xdr:nvSpPr>
      <xdr:spPr>
        <a:xfrm>
          <a:off x="15919665" y="6417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43919</xdr:rowOff>
    </xdr:from>
    <xdr:ext cx="534377" cy="259045"/>
    <xdr:sp textlink="">
      <xdr:nvSpPr>
        <xdr:cNvPr id="603" name="n_1mainValue【一般廃棄物処理施設】&#10;一人当たり有形固定資産（償却資産）額">
          <a:extLst>
            <a:ext uri="{FF2B5EF4-FFF2-40B4-BE49-F238E27FC236}">
              <a16:creationId xmlns:a16="http://schemas.microsoft.com/office/drawing/2014/main" id="{54F316B4-F38E-4F4D-9A3B-2CF8589FD5F2}"/>
            </a:ext>
          </a:extLst>
        </xdr:cNvPr>
        <xdr:cNvSpPr txBox="1"/>
      </xdr:nvSpPr>
      <xdr:spPr>
        <a:xfrm>
          <a:off x="18246871" y="681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48418</xdr:rowOff>
    </xdr:from>
    <xdr:ext cx="534377" cy="259045"/>
    <xdr:sp textlink="">
      <xdr:nvSpPr>
        <xdr:cNvPr id="604" name="n_2mainValue【一般廃棄物処理施設】&#10;一人当たり有形固定資産（償却資産）額">
          <a:extLst>
            <a:ext uri="{FF2B5EF4-FFF2-40B4-BE49-F238E27FC236}">
              <a16:creationId xmlns:a16="http://schemas.microsoft.com/office/drawing/2014/main" id="{4567C0E6-B628-4321-BAA6-CD180D4E12A6}"/>
            </a:ext>
          </a:extLst>
        </xdr:cNvPr>
        <xdr:cNvSpPr txBox="1"/>
      </xdr:nvSpPr>
      <xdr:spPr>
        <a:xfrm>
          <a:off x="17497571" y="681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50478</xdr:rowOff>
    </xdr:from>
    <xdr:ext cx="534377" cy="259045"/>
    <xdr:sp textlink="">
      <xdr:nvSpPr>
        <xdr:cNvPr id="605" name="n_3mainValue【一般廃棄物処理施設】&#10;一人当たり有形固定資産（償却資産）額">
          <a:extLst>
            <a:ext uri="{FF2B5EF4-FFF2-40B4-BE49-F238E27FC236}">
              <a16:creationId xmlns:a16="http://schemas.microsoft.com/office/drawing/2014/main" id="{FEE54370-C08B-4828-BB15-1806AA234BA6}"/>
            </a:ext>
          </a:extLst>
        </xdr:cNvPr>
        <xdr:cNvSpPr txBox="1"/>
      </xdr:nvSpPr>
      <xdr:spPr>
        <a:xfrm>
          <a:off x="16712711" y="681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52976</xdr:rowOff>
    </xdr:from>
    <xdr:ext cx="534377" cy="259045"/>
    <xdr:sp textlink="">
      <xdr:nvSpPr>
        <xdr:cNvPr id="606" name="n_4mainValue【一般廃棄物処理施設】&#10;一人当たり有形固定資産（償却資産）額">
          <a:extLst>
            <a:ext uri="{FF2B5EF4-FFF2-40B4-BE49-F238E27FC236}">
              <a16:creationId xmlns:a16="http://schemas.microsoft.com/office/drawing/2014/main" id="{137F7116-1FEB-4DC3-99F8-4C56D404773A}"/>
            </a:ext>
          </a:extLst>
        </xdr:cNvPr>
        <xdr:cNvSpPr txBox="1"/>
      </xdr:nvSpPr>
      <xdr:spPr>
        <a:xfrm>
          <a:off x="15953251" y="6819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07" name="正方形/長方形 606">
          <a:extLst>
            <a:ext uri="{FF2B5EF4-FFF2-40B4-BE49-F238E27FC236}">
              <a16:creationId xmlns:a16="http://schemas.microsoft.com/office/drawing/2014/main" id="{62AD48BF-894E-42D0-AF42-931691D9D01B}"/>
            </a:ext>
          </a:extLst>
        </xdr:cNvPr>
        <xdr:cNvSpPr/>
      </xdr:nvSpPr>
      <xdr:spPr>
        <a:xfrm>
          <a:off x="10797540" y="77089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08" name="正方形/長方形 607">
          <a:extLst>
            <a:ext uri="{FF2B5EF4-FFF2-40B4-BE49-F238E27FC236}">
              <a16:creationId xmlns:a16="http://schemas.microsoft.com/office/drawing/2014/main" id="{D021C6A5-20B1-459F-BF16-2876F22AAA89}"/>
            </a:ext>
          </a:extLst>
        </xdr:cNvPr>
        <xdr:cNvSpPr/>
      </xdr:nvSpPr>
      <xdr:spPr>
        <a:xfrm>
          <a:off x="108966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09" name="正方形/長方形 608">
          <a:extLst>
            <a:ext uri="{FF2B5EF4-FFF2-40B4-BE49-F238E27FC236}">
              <a16:creationId xmlns:a16="http://schemas.microsoft.com/office/drawing/2014/main" id="{94505473-B704-4989-931E-9B30BDBE1FB9}"/>
            </a:ext>
          </a:extLst>
        </xdr:cNvPr>
        <xdr:cNvSpPr/>
      </xdr:nvSpPr>
      <xdr:spPr>
        <a:xfrm>
          <a:off x="108966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0" name="正方形/長方形 609">
          <a:extLst>
            <a:ext uri="{FF2B5EF4-FFF2-40B4-BE49-F238E27FC236}">
              <a16:creationId xmlns:a16="http://schemas.microsoft.com/office/drawing/2014/main" id="{5DB149D8-ECEE-4216-A6C2-2E804BA94236}"/>
            </a:ext>
          </a:extLst>
        </xdr:cNvPr>
        <xdr:cNvSpPr/>
      </xdr:nvSpPr>
      <xdr:spPr>
        <a:xfrm>
          <a:off x="117881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1" name="正方形/長方形 610">
          <a:extLst>
            <a:ext uri="{FF2B5EF4-FFF2-40B4-BE49-F238E27FC236}">
              <a16:creationId xmlns:a16="http://schemas.microsoft.com/office/drawing/2014/main" id="{232FAC48-503E-4D75-A0C7-C08620AFA714}"/>
            </a:ext>
          </a:extLst>
        </xdr:cNvPr>
        <xdr:cNvSpPr/>
      </xdr:nvSpPr>
      <xdr:spPr>
        <a:xfrm>
          <a:off x="117881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2" name="正方形/長方形 611">
          <a:extLst>
            <a:ext uri="{FF2B5EF4-FFF2-40B4-BE49-F238E27FC236}">
              <a16:creationId xmlns:a16="http://schemas.microsoft.com/office/drawing/2014/main" id="{D221A097-3259-4C4A-8922-AC373DBAB929}"/>
            </a:ext>
          </a:extLst>
        </xdr:cNvPr>
        <xdr:cNvSpPr/>
      </xdr:nvSpPr>
      <xdr:spPr>
        <a:xfrm>
          <a:off x="1277874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3" name="正方形/長方形 612">
          <a:extLst>
            <a:ext uri="{FF2B5EF4-FFF2-40B4-BE49-F238E27FC236}">
              <a16:creationId xmlns:a16="http://schemas.microsoft.com/office/drawing/2014/main" id="{23D1A21B-551A-449B-97BE-13B0512A3C31}"/>
            </a:ext>
          </a:extLst>
        </xdr:cNvPr>
        <xdr:cNvSpPr/>
      </xdr:nvSpPr>
      <xdr:spPr>
        <a:xfrm>
          <a:off x="1277874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4" name="正方形/長方形 613">
          <a:extLst>
            <a:ext uri="{FF2B5EF4-FFF2-40B4-BE49-F238E27FC236}">
              <a16:creationId xmlns:a16="http://schemas.microsoft.com/office/drawing/2014/main" id="{51E096C0-011B-45A7-B738-9D9D57609D8F}"/>
            </a:ext>
          </a:extLst>
        </xdr:cNvPr>
        <xdr:cNvSpPr/>
      </xdr:nvSpPr>
      <xdr:spPr>
        <a:xfrm>
          <a:off x="10797540" y="88099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5" name="テキスト ボックス 614">
          <a:extLst>
            <a:ext uri="{FF2B5EF4-FFF2-40B4-BE49-F238E27FC236}">
              <a16:creationId xmlns:a16="http://schemas.microsoft.com/office/drawing/2014/main" id="{D28AEF7B-D89E-4F9C-90A7-AFB67179556F}"/>
            </a:ext>
          </a:extLst>
        </xdr:cNvPr>
        <xdr:cNvSpPr txBox="1"/>
      </xdr:nvSpPr>
      <xdr:spPr>
        <a:xfrm>
          <a:off x="1075944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2922312-31E7-4F73-9ACF-E0F7A8938EF2}"/>
            </a:ext>
          </a:extLst>
        </xdr:cNvPr>
        <xdr:cNvCxnSpPr/>
      </xdr:nvCxnSpPr>
      <xdr:spPr>
        <a:xfrm>
          <a:off x="10797540" y="11010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17" name="テキスト ボックス 616">
          <a:extLst>
            <a:ext uri="{FF2B5EF4-FFF2-40B4-BE49-F238E27FC236}">
              <a16:creationId xmlns:a16="http://schemas.microsoft.com/office/drawing/2014/main" id="{522BEF7B-3194-4DA8-8EB2-30F3E6AB3A69}"/>
            </a:ext>
          </a:extLst>
        </xdr:cNvPr>
        <xdr:cNvSpPr txBox="1"/>
      </xdr:nvSpPr>
      <xdr:spPr>
        <a:xfrm>
          <a:off x="10401481" y="10876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878AF69F-F001-4305-96E7-DC12BF8E2B43}"/>
            </a:ext>
          </a:extLst>
        </xdr:cNvPr>
        <xdr:cNvCxnSpPr/>
      </xdr:nvCxnSpPr>
      <xdr:spPr>
        <a:xfrm>
          <a:off x="10797540" y="10642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619" name="テキスト ボックス 618">
          <a:extLst>
            <a:ext uri="{FF2B5EF4-FFF2-40B4-BE49-F238E27FC236}">
              <a16:creationId xmlns:a16="http://schemas.microsoft.com/office/drawing/2014/main" id="{6AF1ED04-8734-4AD7-B7D0-BCA7E8D354DE}"/>
            </a:ext>
          </a:extLst>
        </xdr:cNvPr>
        <xdr:cNvSpPr txBox="1"/>
      </xdr:nvSpPr>
      <xdr:spPr>
        <a:xfrm>
          <a:off x="10401481" y="10507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E1135DC-0D0E-44EF-A8FA-AF1E4DAB05FE}"/>
            </a:ext>
          </a:extLst>
        </xdr:cNvPr>
        <xdr:cNvCxnSpPr/>
      </xdr:nvCxnSpPr>
      <xdr:spPr>
        <a:xfrm>
          <a:off x="10797540" y="10274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621" name="テキスト ボックス 620">
          <a:extLst>
            <a:ext uri="{FF2B5EF4-FFF2-40B4-BE49-F238E27FC236}">
              <a16:creationId xmlns:a16="http://schemas.microsoft.com/office/drawing/2014/main" id="{BC8B842E-3F9A-479D-AA8D-8D3869D3A305}"/>
            </a:ext>
          </a:extLst>
        </xdr:cNvPr>
        <xdr:cNvSpPr txBox="1"/>
      </xdr:nvSpPr>
      <xdr:spPr>
        <a:xfrm>
          <a:off x="10442741" y="10139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970561FB-69C6-4472-8DD7-CF52566B2617}"/>
            </a:ext>
          </a:extLst>
        </xdr:cNvPr>
        <xdr:cNvCxnSpPr/>
      </xdr:nvCxnSpPr>
      <xdr:spPr>
        <a:xfrm>
          <a:off x="10797540" y="9906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623" name="テキスト ボックス 622">
          <a:extLst>
            <a:ext uri="{FF2B5EF4-FFF2-40B4-BE49-F238E27FC236}">
              <a16:creationId xmlns:a16="http://schemas.microsoft.com/office/drawing/2014/main" id="{C7474D4D-E31A-45B8-9478-F55375FC0BDA}"/>
            </a:ext>
          </a:extLst>
        </xdr:cNvPr>
        <xdr:cNvSpPr txBox="1"/>
      </xdr:nvSpPr>
      <xdr:spPr>
        <a:xfrm>
          <a:off x="10442741" y="9771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3CC3DEB-1251-4438-B167-3634E6F9A081}"/>
            </a:ext>
          </a:extLst>
        </xdr:cNvPr>
        <xdr:cNvCxnSpPr/>
      </xdr:nvCxnSpPr>
      <xdr:spPr>
        <a:xfrm>
          <a:off x="10797540" y="9546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625" name="テキスト ボックス 624">
          <a:extLst>
            <a:ext uri="{FF2B5EF4-FFF2-40B4-BE49-F238E27FC236}">
              <a16:creationId xmlns:a16="http://schemas.microsoft.com/office/drawing/2014/main" id="{F12F06D5-325E-4A6F-A0E9-2DD83DCBA3E9}"/>
            </a:ext>
          </a:extLst>
        </xdr:cNvPr>
        <xdr:cNvSpPr txBox="1"/>
      </xdr:nvSpPr>
      <xdr:spPr>
        <a:xfrm>
          <a:off x="10442741" y="9406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C933042-6032-43EB-978C-18A6A466B357}"/>
            </a:ext>
          </a:extLst>
        </xdr:cNvPr>
        <xdr:cNvCxnSpPr/>
      </xdr:nvCxnSpPr>
      <xdr:spPr>
        <a:xfrm>
          <a:off x="10797540" y="9178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627" name="テキスト ボックス 626">
          <a:extLst>
            <a:ext uri="{FF2B5EF4-FFF2-40B4-BE49-F238E27FC236}">
              <a16:creationId xmlns:a16="http://schemas.microsoft.com/office/drawing/2014/main" id="{9E32FDC8-F8C7-4E0A-8667-BF51F6919826}"/>
            </a:ext>
          </a:extLst>
        </xdr:cNvPr>
        <xdr:cNvSpPr txBox="1"/>
      </xdr:nvSpPr>
      <xdr:spPr>
        <a:xfrm>
          <a:off x="10442741" y="9038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9DB6C2AE-90C7-429C-9384-B6EE53264309}"/>
            </a:ext>
          </a:extLst>
        </xdr:cNvPr>
        <xdr:cNvCxnSpPr/>
      </xdr:nvCxnSpPr>
      <xdr:spPr>
        <a:xfrm>
          <a:off x="10797540" y="88099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629" name="テキスト ボックス 628">
          <a:extLst>
            <a:ext uri="{FF2B5EF4-FFF2-40B4-BE49-F238E27FC236}">
              <a16:creationId xmlns:a16="http://schemas.microsoft.com/office/drawing/2014/main" id="{D7E0C128-DECE-490C-B64D-A47580C227A1}"/>
            </a:ext>
          </a:extLst>
        </xdr:cNvPr>
        <xdr:cNvSpPr txBox="1"/>
      </xdr:nvSpPr>
      <xdr:spPr>
        <a:xfrm>
          <a:off x="10508131" y="86703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30" name="【保健センター・保健所】&#10;有形固定資産減価償却率グラフ枠">
          <a:extLst>
            <a:ext uri="{FF2B5EF4-FFF2-40B4-BE49-F238E27FC236}">
              <a16:creationId xmlns:a16="http://schemas.microsoft.com/office/drawing/2014/main" id="{C2FFABD4-18EC-42ED-AB13-FEC7BC7B1B43}"/>
            </a:ext>
          </a:extLst>
        </xdr:cNvPr>
        <xdr:cNvSpPr/>
      </xdr:nvSpPr>
      <xdr:spPr>
        <a:xfrm>
          <a:off x="10797540" y="88099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7472AAF2-2903-401A-9DC0-E7AD92771191}"/>
            </a:ext>
          </a:extLst>
        </xdr:cNvPr>
        <xdr:cNvCxnSpPr/>
      </xdr:nvCxnSpPr>
      <xdr:spPr>
        <a:xfrm flipV="1">
          <a:off x="14157324" y="9069705"/>
          <a:ext cx="0" cy="1492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textlink="">
      <xdr:nvSpPr>
        <xdr:cNvPr id="632" name="【保健センター・保健所】&#10;有形固定資産減価償却率最小値テキスト">
          <a:extLst>
            <a:ext uri="{FF2B5EF4-FFF2-40B4-BE49-F238E27FC236}">
              <a16:creationId xmlns:a16="http://schemas.microsoft.com/office/drawing/2014/main" id="{3277CB7C-C82F-4956-AF48-FCCE24F55AC3}"/>
            </a:ext>
          </a:extLst>
        </xdr:cNvPr>
        <xdr:cNvSpPr txBox="1"/>
      </xdr:nvSpPr>
      <xdr:spPr>
        <a:xfrm>
          <a:off x="14196060" y="1056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5AEF76C1-CEAF-4D63-AE74-87BD57A1AD50}"/>
            </a:ext>
          </a:extLst>
        </xdr:cNvPr>
        <xdr:cNvCxnSpPr/>
      </xdr:nvCxnSpPr>
      <xdr:spPr>
        <a:xfrm>
          <a:off x="14071600" y="10561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textlink="">
      <xdr:nvSpPr>
        <xdr:cNvPr id="634" name="【保健センター・保健所】&#10;有形固定資産減価償却率最大値テキスト">
          <a:extLst>
            <a:ext uri="{FF2B5EF4-FFF2-40B4-BE49-F238E27FC236}">
              <a16:creationId xmlns:a16="http://schemas.microsoft.com/office/drawing/2014/main" id="{AE49A1F2-7B98-4CDE-8587-090E8148010B}"/>
            </a:ext>
          </a:extLst>
        </xdr:cNvPr>
        <xdr:cNvSpPr txBox="1"/>
      </xdr:nvSpPr>
      <xdr:spPr>
        <a:xfrm>
          <a:off x="14196060" y="885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25EB3CF1-4666-43A3-BBAF-BAADAF7848A8}"/>
            </a:ext>
          </a:extLst>
        </xdr:cNvPr>
        <xdr:cNvCxnSpPr/>
      </xdr:nvCxnSpPr>
      <xdr:spPr>
        <a:xfrm>
          <a:off x="14071600" y="9069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textlink="">
      <xdr:nvSpPr>
        <xdr:cNvPr id="636" name="【保健センター・保健所】&#10;有形固定資産減価償却率平均値テキスト">
          <a:extLst>
            <a:ext uri="{FF2B5EF4-FFF2-40B4-BE49-F238E27FC236}">
              <a16:creationId xmlns:a16="http://schemas.microsoft.com/office/drawing/2014/main" id="{EDF7AA12-7309-49BD-8B37-7CA27742596E}"/>
            </a:ext>
          </a:extLst>
        </xdr:cNvPr>
        <xdr:cNvSpPr txBox="1"/>
      </xdr:nvSpPr>
      <xdr:spPr>
        <a:xfrm>
          <a:off x="14196060" y="9749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textlink="">
      <xdr:nvSpPr>
        <xdr:cNvPr id="637" name="フローチャート: 判断 636">
          <a:extLst>
            <a:ext uri="{FF2B5EF4-FFF2-40B4-BE49-F238E27FC236}">
              <a16:creationId xmlns:a16="http://schemas.microsoft.com/office/drawing/2014/main" id="{D7A39FF3-7A4F-4CC4-ABD1-38439AA6360E}"/>
            </a:ext>
          </a:extLst>
        </xdr:cNvPr>
        <xdr:cNvSpPr/>
      </xdr:nvSpPr>
      <xdr:spPr>
        <a:xfrm>
          <a:off x="14109700" y="9773285"/>
          <a:ext cx="914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textlink="">
      <xdr:nvSpPr>
        <xdr:cNvPr id="638" name="フローチャート: 判断 637">
          <a:extLst>
            <a:ext uri="{FF2B5EF4-FFF2-40B4-BE49-F238E27FC236}">
              <a16:creationId xmlns:a16="http://schemas.microsoft.com/office/drawing/2014/main" id="{3FA2711D-9025-4A61-AD9F-12A88DA47F53}"/>
            </a:ext>
          </a:extLst>
        </xdr:cNvPr>
        <xdr:cNvSpPr/>
      </xdr:nvSpPr>
      <xdr:spPr>
        <a:xfrm>
          <a:off x="13373100" y="974407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textlink="">
      <xdr:nvSpPr>
        <xdr:cNvPr id="639" name="フローチャート: 判断 638">
          <a:extLst>
            <a:ext uri="{FF2B5EF4-FFF2-40B4-BE49-F238E27FC236}">
              <a16:creationId xmlns:a16="http://schemas.microsoft.com/office/drawing/2014/main" id="{17328337-0555-4B0E-A490-FF198B593DF0}"/>
            </a:ext>
          </a:extLst>
        </xdr:cNvPr>
        <xdr:cNvSpPr/>
      </xdr:nvSpPr>
      <xdr:spPr>
        <a:xfrm>
          <a:off x="12613640" y="974979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textlink="">
      <xdr:nvSpPr>
        <xdr:cNvPr id="640" name="フローチャート: 判断 639">
          <a:extLst>
            <a:ext uri="{FF2B5EF4-FFF2-40B4-BE49-F238E27FC236}">
              <a16:creationId xmlns:a16="http://schemas.microsoft.com/office/drawing/2014/main" id="{440384E5-CA65-4BC2-B955-54425FD4A127}"/>
            </a:ext>
          </a:extLst>
        </xdr:cNvPr>
        <xdr:cNvSpPr/>
      </xdr:nvSpPr>
      <xdr:spPr>
        <a:xfrm>
          <a:off x="11846560" y="9703435"/>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textlink="">
      <xdr:nvSpPr>
        <xdr:cNvPr id="641" name="フローチャート: 判断 640">
          <a:extLst>
            <a:ext uri="{FF2B5EF4-FFF2-40B4-BE49-F238E27FC236}">
              <a16:creationId xmlns:a16="http://schemas.microsoft.com/office/drawing/2014/main" id="{C0582386-E392-4381-9B0D-CC694A7A7BEF}"/>
            </a:ext>
          </a:extLst>
        </xdr:cNvPr>
        <xdr:cNvSpPr/>
      </xdr:nvSpPr>
      <xdr:spPr>
        <a:xfrm>
          <a:off x="11061700" y="9658985"/>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2" name="テキスト ボックス 641">
          <a:extLst>
            <a:ext uri="{FF2B5EF4-FFF2-40B4-BE49-F238E27FC236}">
              <a16:creationId xmlns:a16="http://schemas.microsoft.com/office/drawing/2014/main" id="{3414DC6D-D6FD-445D-B8AC-DC89625D7910}"/>
            </a:ext>
          </a:extLst>
        </xdr:cNvPr>
        <xdr:cNvSpPr txBox="1"/>
      </xdr:nvSpPr>
      <xdr:spPr>
        <a:xfrm>
          <a:off x="13992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3" name="テキスト ボックス 642">
          <a:extLst>
            <a:ext uri="{FF2B5EF4-FFF2-40B4-BE49-F238E27FC236}">
              <a16:creationId xmlns:a16="http://schemas.microsoft.com/office/drawing/2014/main" id="{D7B1E0BA-354D-4FB8-8EB1-4D49D0BC26D7}"/>
            </a:ext>
          </a:extLst>
        </xdr:cNvPr>
        <xdr:cNvSpPr txBox="1"/>
      </xdr:nvSpPr>
      <xdr:spPr>
        <a:xfrm>
          <a:off x="132562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4" name="テキスト ボックス 643">
          <a:extLst>
            <a:ext uri="{FF2B5EF4-FFF2-40B4-BE49-F238E27FC236}">
              <a16:creationId xmlns:a16="http://schemas.microsoft.com/office/drawing/2014/main" id="{73AB911F-2B2C-4252-810C-4599FADBBAAA}"/>
            </a:ext>
          </a:extLst>
        </xdr:cNvPr>
        <xdr:cNvSpPr txBox="1"/>
      </xdr:nvSpPr>
      <xdr:spPr>
        <a:xfrm>
          <a:off x="1249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5" name="テキスト ボックス 644">
          <a:extLst>
            <a:ext uri="{FF2B5EF4-FFF2-40B4-BE49-F238E27FC236}">
              <a16:creationId xmlns:a16="http://schemas.microsoft.com/office/drawing/2014/main" id="{341CE9E4-0718-415A-8957-4619CF638C59}"/>
            </a:ext>
          </a:extLst>
        </xdr:cNvPr>
        <xdr:cNvSpPr txBox="1"/>
      </xdr:nvSpPr>
      <xdr:spPr>
        <a:xfrm>
          <a:off x="11724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46" name="テキスト ボックス 645">
          <a:extLst>
            <a:ext uri="{FF2B5EF4-FFF2-40B4-BE49-F238E27FC236}">
              <a16:creationId xmlns:a16="http://schemas.microsoft.com/office/drawing/2014/main" id="{72312364-4E94-40DC-BF3C-E799D17A502D}"/>
            </a:ext>
          </a:extLst>
        </xdr:cNvPr>
        <xdr:cNvSpPr txBox="1"/>
      </xdr:nvSpPr>
      <xdr:spPr>
        <a:xfrm>
          <a:off x="10944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69215</xdr:rowOff>
    </xdr:from>
    <xdr:to>
      <xdr:col>85</xdr:col>
      <xdr:colOff>177800</xdr:colOff>
      <xdr:row>58</xdr:row>
      <xdr:rowOff>170815</xdr:rowOff>
    </xdr:to>
    <xdr:sp textlink="">
      <xdr:nvSpPr>
        <xdr:cNvPr id="647" name="楕円 646">
          <a:extLst>
            <a:ext uri="{FF2B5EF4-FFF2-40B4-BE49-F238E27FC236}">
              <a16:creationId xmlns:a16="http://schemas.microsoft.com/office/drawing/2014/main" id="{997F3EA5-3C9A-49C5-AF6F-F3777A44FA18}"/>
            </a:ext>
          </a:extLst>
        </xdr:cNvPr>
        <xdr:cNvSpPr/>
      </xdr:nvSpPr>
      <xdr:spPr>
        <a:xfrm>
          <a:off x="14109700" y="9646285"/>
          <a:ext cx="914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92092</xdr:rowOff>
    </xdr:from>
    <xdr:ext cx="405111" cy="259045"/>
    <xdr:sp textlink="">
      <xdr:nvSpPr>
        <xdr:cNvPr id="648" name="【保健センター・保健所】&#10;有形固定資産減価償却率該当値テキスト">
          <a:extLst>
            <a:ext uri="{FF2B5EF4-FFF2-40B4-BE49-F238E27FC236}">
              <a16:creationId xmlns:a16="http://schemas.microsoft.com/office/drawing/2014/main" id="{1D18B22C-7B10-44D2-8E42-520F3B20452E}"/>
            </a:ext>
          </a:extLst>
        </xdr:cNvPr>
        <xdr:cNvSpPr txBox="1"/>
      </xdr:nvSpPr>
      <xdr:spPr>
        <a:xfrm>
          <a:off x="14196060" y="950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34925</xdr:rowOff>
    </xdr:from>
    <xdr:to>
      <xdr:col>81</xdr:col>
      <xdr:colOff>101600</xdr:colOff>
      <xdr:row>58</xdr:row>
      <xdr:rowOff>136525</xdr:rowOff>
    </xdr:to>
    <xdr:sp textlink="">
      <xdr:nvSpPr>
        <xdr:cNvPr id="649" name="楕円 648">
          <a:extLst>
            <a:ext uri="{FF2B5EF4-FFF2-40B4-BE49-F238E27FC236}">
              <a16:creationId xmlns:a16="http://schemas.microsoft.com/office/drawing/2014/main" id="{013FD211-4FD7-49B7-BEED-5E7B8515013F}"/>
            </a:ext>
          </a:extLst>
        </xdr:cNvPr>
        <xdr:cNvSpPr/>
      </xdr:nvSpPr>
      <xdr:spPr>
        <a:xfrm>
          <a:off x="13373100" y="961072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85725</xdr:rowOff>
    </xdr:from>
    <xdr:to>
      <xdr:col>85</xdr:col>
      <xdr:colOff>127000</xdr:colOff>
      <xdr:row>58</xdr:row>
      <xdr:rowOff>120015</xdr:rowOff>
    </xdr:to>
    <xdr:cxnSp macro="">
      <xdr:nvCxnSpPr>
        <xdr:cNvPr id="650" name="直線コネクタ 649">
          <a:extLst>
            <a:ext uri="{FF2B5EF4-FFF2-40B4-BE49-F238E27FC236}">
              <a16:creationId xmlns:a16="http://schemas.microsoft.com/office/drawing/2014/main" id="{73CA40EB-BEA1-4ED8-90F7-83EB2AD8C9F8}"/>
            </a:ext>
          </a:extLst>
        </xdr:cNvPr>
        <xdr:cNvCxnSpPr/>
      </xdr:nvCxnSpPr>
      <xdr:spPr>
        <a:xfrm>
          <a:off x="13421360" y="9660255"/>
          <a:ext cx="7366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xdr:rowOff>
    </xdr:from>
    <xdr:to>
      <xdr:col>76</xdr:col>
      <xdr:colOff>165100</xdr:colOff>
      <xdr:row>59</xdr:row>
      <xdr:rowOff>104140</xdr:rowOff>
    </xdr:to>
    <xdr:sp textlink="">
      <xdr:nvSpPr>
        <xdr:cNvPr id="651" name="楕円 650">
          <a:extLst>
            <a:ext uri="{FF2B5EF4-FFF2-40B4-BE49-F238E27FC236}">
              <a16:creationId xmlns:a16="http://schemas.microsoft.com/office/drawing/2014/main" id="{1C787359-EFB0-473A-8CF7-D1BDCA652B49}"/>
            </a:ext>
          </a:extLst>
        </xdr:cNvPr>
        <xdr:cNvSpPr/>
      </xdr:nvSpPr>
      <xdr:spPr>
        <a:xfrm>
          <a:off x="12613640" y="9743440"/>
          <a:ext cx="965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85725</xdr:rowOff>
    </xdr:from>
    <xdr:to>
      <xdr:col>81</xdr:col>
      <xdr:colOff>50800</xdr:colOff>
      <xdr:row>59</xdr:row>
      <xdr:rowOff>53340</xdr:rowOff>
    </xdr:to>
    <xdr:cxnSp macro="">
      <xdr:nvCxnSpPr>
        <xdr:cNvPr id="652" name="直線コネクタ 651">
          <a:extLst>
            <a:ext uri="{FF2B5EF4-FFF2-40B4-BE49-F238E27FC236}">
              <a16:creationId xmlns:a16="http://schemas.microsoft.com/office/drawing/2014/main" id="{8FE9AA2E-829F-4043-B4C8-E234386F9760}"/>
            </a:ext>
          </a:extLst>
        </xdr:cNvPr>
        <xdr:cNvCxnSpPr/>
      </xdr:nvCxnSpPr>
      <xdr:spPr>
        <a:xfrm flipV="1">
          <a:off x="12661900" y="9660255"/>
          <a:ext cx="75946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80645</xdr:rowOff>
    </xdr:from>
    <xdr:to>
      <xdr:col>72</xdr:col>
      <xdr:colOff>38100</xdr:colOff>
      <xdr:row>59</xdr:row>
      <xdr:rowOff>10795</xdr:rowOff>
    </xdr:to>
    <xdr:sp textlink="">
      <xdr:nvSpPr>
        <xdr:cNvPr id="653" name="楕円 652">
          <a:extLst>
            <a:ext uri="{FF2B5EF4-FFF2-40B4-BE49-F238E27FC236}">
              <a16:creationId xmlns:a16="http://schemas.microsoft.com/office/drawing/2014/main" id="{95412966-C751-4B78-869C-C8D6ED39B307}"/>
            </a:ext>
          </a:extLst>
        </xdr:cNvPr>
        <xdr:cNvSpPr/>
      </xdr:nvSpPr>
      <xdr:spPr>
        <a:xfrm>
          <a:off x="11846560" y="9655175"/>
          <a:ext cx="787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131445</xdr:rowOff>
    </xdr:from>
    <xdr:to>
      <xdr:col>76</xdr:col>
      <xdr:colOff>114300</xdr:colOff>
      <xdr:row>59</xdr:row>
      <xdr:rowOff>53340</xdr:rowOff>
    </xdr:to>
    <xdr:cxnSp macro="">
      <xdr:nvCxnSpPr>
        <xdr:cNvPr id="654" name="直線コネクタ 653">
          <a:extLst>
            <a:ext uri="{FF2B5EF4-FFF2-40B4-BE49-F238E27FC236}">
              <a16:creationId xmlns:a16="http://schemas.microsoft.com/office/drawing/2014/main" id="{9681F87D-5DAE-49A3-8B50-202F980B6CB1}"/>
            </a:ext>
          </a:extLst>
        </xdr:cNvPr>
        <xdr:cNvCxnSpPr/>
      </xdr:nvCxnSpPr>
      <xdr:spPr>
        <a:xfrm>
          <a:off x="11889740" y="9704705"/>
          <a:ext cx="772160"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34925</xdr:rowOff>
    </xdr:from>
    <xdr:to>
      <xdr:col>67</xdr:col>
      <xdr:colOff>101600</xdr:colOff>
      <xdr:row>58</xdr:row>
      <xdr:rowOff>136525</xdr:rowOff>
    </xdr:to>
    <xdr:sp textlink="">
      <xdr:nvSpPr>
        <xdr:cNvPr id="655" name="楕円 654">
          <a:extLst>
            <a:ext uri="{FF2B5EF4-FFF2-40B4-BE49-F238E27FC236}">
              <a16:creationId xmlns:a16="http://schemas.microsoft.com/office/drawing/2014/main" id="{83F6210F-67A5-4422-A57C-A9726C3DFD32}"/>
            </a:ext>
          </a:extLst>
        </xdr:cNvPr>
        <xdr:cNvSpPr/>
      </xdr:nvSpPr>
      <xdr:spPr>
        <a:xfrm>
          <a:off x="11061700" y="9610725"/>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85725</xdr:rowOff>
    </xdr:from>
    <xdr:to>
      <xdr:col>71</xdr:col>
      <xdr:colOff>177800</xdr:colOff>
      <xdr:row>58</xdr:row>
      <xdr:rowOff>131445</xdr:rowOff>
    </xdr:to>
    <xdr:cxnSp macro="">
      <xdr:nvCxnSpPr>
        <xdr:cNvPr id="656" name="直線コネクタ 655">
          <a:extLst>
            <a:ext uri="{FF2B5EF4-FFF2-40B4-BE49-F238E27FC236}">
              <a16:creationId xmlns:a16="http://schemas.microsoft.com/office/drawing/2014/main" id="{7361A661-BF84-4FE4-B75C-B2DAA65DA9F8}"/>
            </a:ext>
          </a:extLst>
        </xdr:cNvPr>
        <xdr:cNvCxnSpPr/>
      </xdr:nvCxnSpPr>
      <xdr:spPr>
        <a:xfrm>
          <a:off x="11109960" y="9660255"/>
          <a:ext cx="77978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textlink="">
      <xdr:nvSpPr>
        <xdr:cNvPr id="657" name="n_1aveValue【保健センター・保健所】&#10;有形固定資産減価償却率">
          <a:extLst>
            <a:ext uri="{FF2B5EF4-FFF2-40B4-BE49-F238E27FC236}">
              <a16:creationId xmlns:a16="http://schemas.microsoft.com/office/drawing/2014/main" id="{B8056D15-BA57-440B-949B-69399A4F3018}"/>
            </a:ext>
          </a:extLst>
        </xdr:cNvPr>
        <xdr:cNvSpPr txBox="1"/>
      </xdr:nvSpPr>
      <xdr:spPr>
        <a:xfrm>
          <a:off x="13236584" y="984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textlink="">
      <xdr:nvSpPr>
        <xdr:cNvPr id="658" name="n_2aveValue【保健センター・保健所】&#10;有形固定資産減価償却率">
          <a:extLst>
            <a:ext uri="{FF2B5EF4-FFF2-40B4-BE49-F238E27FC236}">
              <a16:creationId xmlns:a16="http://schemas.microsoft.com/office/drawing/2014/main" id="{1F2D4A19-1474-41B8-98CF-D5059B73B789}"/>
            </a:ext>
          </a:extLst>
        </xdr:cNvPr>
        <xdr:cNvSpPr txBox="1"/>
      </xdr:nvSpPr>
      <xdr:spPr>
        <a:xfrm>
          <a:off x="12487284" y="984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textlink="">
      <xdr:nvSpPr>
        <xdr:cNvPr id="659" name="n_3aveValue【保健センター・保健所】&#10;有形固定資産減価償却率">
          <a:extLst>
            <a:ext uri="{FF2B5EF4-FFF2-40B4-BE49-F238E27FC236}">
              <a16:creationId xmlns:a16="http://schemas.microsoft.com/office/drawing/2014/main" id="{8AEEDBC1-5352-44CA-BF10-A77729AEE477}"/>
            </a:ext>
          </a:extLst>
        </xdr:cNvPr>
        <xdr:cNvSpPr txBox="1"/>
      </xdr:nvSpPr>
      <xdr:spPr>
        <a:xfrm>
          <a:off x="11720204" y="978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textlink="">
      <xdr:nvSpPr>
        <xdr:cNvPr id="660" name="n_4aveValue【保健センター・保健所】&#10;有形固定資産減価償却率">
          <a:extLst>
            <a:ext uri="{FF2B5EF4-FFF2-40B4-BE49-F238E27FC236}">
              <a16:creationId xmlns:a16="http://schemas.microsoft.com/office/drawing/2014/main" id="{FD1F594A-9C8F-4348-A1F4-6D8B53D15240}"/>
            </a:ext>
          </a:extLst>
        </xdr:cNvPr>
        <xdr:cNvSpPr txBox="1"/>
      </xdr:nvSpPr>
      <xdr:spPr>
        <a:xfrm>
          <a:off x="10935344" y="9745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153052</xdr:rowOff>
    </xdr:from>
    <xdr:ext cx="405111" cy="259045"/>
    <xdr:sp textlink="">
      <xdr:nvSpPr>
        <xdr:cNvPr id="661" name="n_1mainValue【保健センター・保健所】&#10;有形固定資産減価償却率">
          <a:extLst>
            <a:ext uri="{FF2B5EF4-FFF2-40B4-BE49-F238E27FC236}">
              <a16:creationId xmlns:a16="http://schemas.microsoft.com/office/drawing/2014/main" id="{650A2054-2095-4CE7-A952-C38535AADBAF}"/>
            </a:ext>
          </a:extLst>
        </xdr:cNvPr>
        <xdr:cNvSpPr txBox="1"/>
      </xdr:nvSpPr>
      <xdr:spPr>
        <a:xfrm>
          <a:off x="13236584" y="939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120667</xdr:rowOff>
    </xdr:from>
    <xdr:ext cx="405111" cy="259045"/>
    <xdr:sp textlink="">
      <xdr:nvSpPr>
        <xdr:cNvPr id="662" name="n_2mainValue【保健センター・保健所】&#10;有形固定資産減価償却率">
          <a:extLst>
            <a:ext uri="{FF2B5EF4-FFF2-40B4-BE49-F238E27FC236}">
              <a16:creationId xmlns:a16="http://schemas.microsoft.com/office/drawing/2014/main" id="{C3F59446-6880-4A2D-99BD-46B8851B87BF}"/>
            </a:ext>
          </a:extLst>
        </xdr:cNvPr>
        <xdr:cNvSpPr txBox="1"/>
      </xdr:nvSpPr>
      <xdr:spPr>
        <a:xfrm>
          <a:off x="12487284" y="953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27322</xdr:rowOff>
    </xdr:from>
    <xdr:ext cx="405111" cy="259045"/>
    <xdr:sp textlink="">
      <xdr:nvSpPr>
        <xdr:cNvPr id="663" name="n_3mainValue【保健センター・保健所】&#10;有形固定資産減価償却率">
          <a:extLst>
            <a:ext uri="{FF2B5EF4-FFF2-40B4-BE49-F238E27FC236}">
              <a16:creationId xmlns:a16="http://schemas.microsoft.com/office/drawing/2014/main" id="{A15D3C10-9113-4298-B755-C15CA6C8DBB4}"/>
            </a:ext>
          </a:extLst>
        </xdr:cNvPr>
        <xdr:cNvSpPr txBox="1"/>
      </xdr:nvSpPr>
      <xdr:spPr>
        <a:xfrm>
          <a:off x="11720204" y="943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153052</xdr:rowOff>
    </xdr:from>
    <xdr:ext cx="405111" cy="259045"/>
    <xdr:sp textlink="">
      <xdr:nvSpPr>
        <xdr:cNvPr id="664" name="n_4mainValue【保健センター・保健所】&#10;有形固定資産減価償却率">
          <a:extLst>
            <a:ext uri="{FF2B5EF4-FFF2-40B4-BE49-F238E27FC236}">
              <a16:creationId xmlns:a16="http://schemas.microsoft.com/office/drawing/2014/main" id="{CA1E659A-A05F-4A36-88C2-CBB6B85F302B}"/>
            </a:ext>
          </a:extLst>
        </xdr:cNvPr>
        <xdr:cNvSpPr txBox="1"/>
      </xdr:nvSpPr>
      <xdr:spPr>
        <a:xfrm>
          <a:off x="10935344" y="939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5" name="正方形/長方形 664">
          <a:extLst>
            <a:ext uri="{FF2B5EF4-FFF2-40B4-BE49-F238E27FC236}">
              <a16:creationId xmlns:a16="http://schemas.microsoft.com/office/drawing/2014/main" id="{13DE45EA-7DD8-4B40-AFD1-D2B9D314128A}"/>
            </a:ext>
          </a:extLst>
        </xdr:cNvPr>
        <xdr:cNvSpPr/>
      </xdr:nvSpPr>
      <xdr:spPr>
        <a:xfrm>
          <a:off x="15849600" y="77089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66" name="正方形/長方形 665">
          <a:extLst>
            <a:ext uri="{FF2B5EF4-FFF2-40B4-BE49-F238E27FC236}">
              <a16:creationId xmlns:a16="http://schemas.microsoft.com/office/drawing/2014/main" id="{15FB1346-0B38-44AF-A06F-D334497399D1}"/>
            </a:ext>
          </a:extLst>
        </xdr:cNvPr>
        <xdr:cNvSpPr/>
      </xdr:nvSpPr>
      <xdr:spPr>
        <a:xfrm>
          <a:off x="1597406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67" name="正方形/長方形 666">
          <a:extLst>
            <a:ext uri="{FF2B5EF4-FFF2-40B4-BE49-F238E27FC236}">
              <a16:creationId xmlns:a16="http://schemas.microsoft.com/office/drawing/2014/main" id="{9A134731-A1DA-45A7-8F65-593C93945D99}"/>
            </a:ext>
          </a:extLst>
        </xdr:cNvPr>
        <xdr:cNvSpPr/>
      </xdr:nvSpPr>
      <xdr:spPr>
        <a:xfrm>
          <a:off x="1597406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68" name="正方形/長方形 667">
          <a:extLst>
            <a:ext uri="{FF2B5EF4-FFF2-40B4-BE49-F238E27FC236}">
              <a16:creationId xmlns:a16="http://schemas.microsoft.com/office/drawing/2014/main" id="{BFD3B8B9-338F-4D47-B308-C2C72BA12971}"/>
            </a:ext>
          </a:extLst>
        </xdr:cNvPr>
        <xdr:cNvSpPr/>
      </xdr:nvSpPr>
      <xdr:spPr>
        <a:xfrm>
          <a:off x="168402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69" name="正方形/長方形 668">
          <a:extLst>
            <a:ext uri="{FF2B5EF4-FFF2-40B4-BE49-F238E27FC236}">
              <a16:creationId xmlns:a16="http://schemas.microsoft.com/office/drawing/2014/main" id="{6E7A507D-F91A-4319-8DEE-F67C30483538}"/>
            </a:ext>
          </a:extLst>
        </xdr:cNvPr>
        <xdr:cNvSpPr/>
      </xdr:nvSpPr>
      <xdr:spPr>
        <a:xfrm>
          <a:off x="168402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0" name="正方形/長方形 669">
          <a:extLst>
            <a:ext uri="{FF2B5EF4-FFF2-40B4-BE49-F238E27FC236}">
              <a16:creationId xmlns:a16="http://schemas.microsoft.com/office/drawing/2014/main" id="{69B4A099-563B-4DFC-8A22-E89E211FCABF}"/>
            </a:ext>
          </a:extLst>
        </xdr:cNvPr>
        <xdr:cNvSpPr/>
      </xdr:nvSpPr>
      <xdr:spPr>
        <a:xfrm>
          <a:off x="17830800" y="83413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1" name="正方形/長方形 670">
          <a:extLst>
            <a:ext uri="{FF2B5EF4-FFF2-40B4-BE49-F238E27FC236}">
              <a16:creationId xmlns:a16="http://schemas.microsoft.com/office/drawing/2014/main" id="{40B655F3-701F-4223-965F-CA2A6770F444}"/>
            </a:ext>
          </a:extLst>
        </xdr:cNvPr>
        <xdr:cNvSpPr/>
      </xdr:nvSpPr>
      <xdr:spPr>
        <a:xfrm>
          <a:off x="17830800" y="85394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2" name="正方形/長方形 671">
          <a:extLst>
            <a:ext uri="{FF2B5EF4-FFF2-40B4-BE49-F238E27FC236}">
              <a16:creationId xmlns:a16="http://schemas.microsoft.com/office/drawing/2014/main" id="{8054987B-3C11-48EB-82BE-5AAAC8FAA152}"/>
            </a:ext>
          </a:extLst>
        </xdr:cNvPr>
        <xdr:cNvSpPr/>
      </xdr:nvSpPr>
      <xdr:spPr>
        <a:xfrm>
          <a:off x="15849600" y="88099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3" name="テキスト ボックス 672">
          <a:extLst>
            <a:ext uri="{FF2B5EF4-FFF2-40B4-BE49-F238E27FC236}">
              <a16:creationId xmlns:a16="http://schemas.microsoft.com/office/drawing/2014/main" id="{D2E9E130-0B5F-449F-B5D1-87DC39709BFF}"/>
            </a:ext>
          </a:extLst>
        </xdr:cNvPr>
        <xdr:cNvSpPr txBox="1"/>
      </xdr:nvSpPr>
      <xdr:spPr>
        <a:xfrm>
          <a:off x="158369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C4D52816-5A27-4DBC-AB92-D1FB7CA5E207}"/>
            </a:ext>
          </a:extLst>
        </xdr:cNvPr>
        <xdr:cNvCxnSpPr/>
      </xdr:nvCxnSpPr>
      <xdr:spPr>
        <a:xfrm>
          <a:off x="15849600" y="11010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53BD486-A958-4801-B8E9-22BACB8AA4DF}"/>
            </a:ext>
          </a:extLst>
        </xdr:cNvPr>
        <xdr:cNvCxnSpPr/>
      </xdr:nvCxnSpPr>
      <xdr:spPr>
        <a:xfrm>
          <a:off x="15849600" y="10694488"/>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76" name="テキスト ボックス 675">
          <a:extLst>
            <a:ext uri="{FF2B5EF4-FFF2-40B4-BE49-F238E27FC236}">
              <a16:creationId xmlns:a16="http://schemas.microsoft.com/office/drawing/2014/main" id="{DC4BCCFE-98FD-431E-B64B-74B5335D0903}"/>
            </a:ext>
          </a:extLst>
        </xdr:cNvPr>
        <xdr:cNvSpPr txBox="1"/>
      </xdr:nvSpPr>
      <xdr:spPr>
        <a:xfrm>
          <a:off x="15459891" y="10559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41465674-4C76-43BD-9416-F357B44796CD}"/>
            </a:ext>
          </a:extLst>
        </xdr:cNvPr>
        <xdr:cNvCxnSpPr/>
      </xdr:nvCxnSpPr>
      <xdr:spPr>
        <a:xfrm>
          <a:off x="15849600" y="1038442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78" name="テキスト ボックス 677">
          <a:extLst>
            <a:ext uri="{FF2B5EF4-FFF2-40B4-BE49-F238E27FC236}">
              <a16:creationId xmlns:a16="http://schemas.microsoft.com/office/drawing/2014/main" id="{0908D2F7-AB7B-420B-B9A3-C08F693C924C}"/>
            </a:ext>
          </a:extLst>
        </xdr:cNvPr>
        <xdr:cNvSpPr txBox="1"/>
      </xdr:nvSpPr>
      <xdr:spPr>
        <a:xfrm>
          <a:off x="15459891" y="102396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B152EE1F-EBAC-4E22-A4B1-EF482848D837}"/>
            </a:ext>
          </a:extLst>
        </xdr:cNvPr>
        <xdr:cNvCxnSpPr/>
      </xdr:nvCxnSpPr>
      <xdr:spPr>
        <a:xfrm>
          <a:off x="15849600" y="1006801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0" name="テキスト ボックス 679">
          <a:extLst>
            <a:ext uri="{FF2B5EF4-FFF2-40B4-BE49-F238E27FC236}">
              <a16:creationId xmlns:a16="http://schemas.microsoft.com/office/drawing/2014/main" id="{A1C7D2DC-0D24-4A18-A349-3DFEC7A26FF5}"/>
            </a:ext>
          </a:extLst>
        </xdr:cNvPr>
        <xdr:cNvSpPr txBox="1"/>
      </xdr:nvSpPr>
      <xdr:spPr>
        <a:xfrm>
          <a:off x="15459891" y="992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A748FCCB-6000-44BA-B78E-EF69E04B8821}"/>
            </a:ext>
          </a:extLst>
        </xdr:cNvPr>
        <xdr:cNvCxnSpPr/>
      </xdr:nvCxnSpPr>
      <xdr:spPr>
        <a:xfrm>
          <a:off x="15849600" y="9747795"/>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2" name="テキスト ボックス 681">
          <a:extLst>
            <a:ext uri="{FF2B5EF4-FFF2-40B4-BE49-F238E27FC236}">
              <a16:creationId xmlns:a16="http://schemas.microsoft.com/office/drawing/2014/main" id="{15445016-58DF-4480-A579-D34B6FD04C23}"/>
            </a:ext>
          </a:extLst>
        </xdr:cNvPr>
        <xdr:cNvSpPr txBox="1"/>
      </xdr:nvSpPr>
      <xdr:spPr>
        <a:xfrm>
          <a:off x="1545989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1FEA7648-14D6-4D3A-803D-4D45D7081E29}"/>
            </a:ext>
          </a:extLst>
        </xdr:cNvPr>
        <xdr:cNvCxnSpPr/>
      </xdr:nvCxnSpPr>
      <xdr:spPr>
        <a:xfrm>
          <a:off x="15849600" y="94377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4" name="テキスト ボックス 683">
          <a:extLst>
            <a:ext uri="{FF2B5EF4-FFF2-40B4-BE49-F238E27FC236}">
              <a16:creationId xmlns:a16="http://schemas.microsoft.com/office/drawing/2014/main" id="{CB49CC9C-795C-4580-9BF9-77B41C5F5BEB}"/>
            </a:ext>
          </a:extLst>
        </xdr:cNvPr>
        <xdr:cNvSpPr txBox="1"/>
      </xdr:nvSpPr>
      <xdr:spPr>
        <a:xfrm>
          <a:off x="15459891" y="92967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D476E844-F1BD-46D1-A22C-1209D83C2852}"/>
            </a:ext>
          </a:extLst>
        </xdr:cNvPr>
        <xdr:cNvCxnSpPr/>
      </xdr:nvCxnSpPr>
      <xdr:spPr>
        <a:xfrm>
          <a:off x="15849600" y="9121322"/>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86" name="テキスト ボックス 685">
          <a:extLst>
            <a:ext uri="{FF2B5EF4-FFF2-40B4-BE49-F238E27FC236}">
              <a16:creationId xmlns:a16="http://schemas.microsoft.com/office/drawing/2014/main" id="{0C3D5D04-55BC-465C-9C7A-C04A36035752}"/>
            </a:ext>
          </a:extLst>
        </xdr:cNvPr>
        <xdr:cNvSpPr txBox="1"/>
      </xdr:nvSpPr>
      <xdr:spPr>
        <a:xfrm>
          <a:off x="15459891" y="89867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AE1C7E8-367B-4678-B8BE-4D79402897F9}"/>
            </a:ext>
          </a:extLst>
        </xdr:cNvPr>
        <xdr:cNvCxnSpPr/>
      </xdr:nvCxnSpPr>
      <xdr:spPr>
        <a:xfrm>
          <a:off x="15849600" y="88099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88" name="テキスト ボックス 687">
          <a:extLst>
            <a:ext uri="{FF2B5EF4-FFF2-40B4-BE49-F238E27FC236}">
              <a16:creationId xmlns:a16="http://schemas.microsoft.com/office/drawing/2014/main" id="{53849E66-D586-4A59-A538-B6B8F0DA748E}"/>
            </a:ext>
          </a:extLst>
        </xdr:cNvPr>
        <xdr:cNvSpPr txBox="1"/>
      </xdr:nvSpPr>
      <xdr:spPr>
        <a:xfrm>
          <a:off x="15459891" y="8670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89" name="【保健センター・保健所】&#10;一人当たり面積グラフ枠">
          <a:extLst>
            <a:ext uri="{FF2B5EF4-FFF2-40B4-BE49-F238E27FC236}">
              <a16:creationId xmlns:a16="http://schemas.microsoft.com/office/drawing/2014/main" id="{1A84FE3C-6851-4E93-A614-C5C786BEDEB3}"/>
            </a:ext>
          </a:extLst>
        </xdr:cNvPr>
        <xdr:cNvSpPr/>
      </xdr:nvSpPr>
      <xdr:spPr>
        <a:xfrm>
          <a:off x="15849600" y="88099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C5197D46-D4C2-4126-A466-E9F6EF8CDD84}"/>
            </a:ext>
          </a:extLst>
        </xdr:cNvPr>
        <xdr:cNvCxnSpPr/>
      </xdr:nvCxnSpPr>
      <xdr:spPr>
        <a:xfrm flipV="1">
          <a:off x="19217004" y="9312185"/>
          <a:ext cx="0" cy="1365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textlink="">
      <xdr:nvSpPr>
        <xdr:cNvPr id="691" name="【保健センター・保健所】&#10;一人当たり面積最小値テキスト">
          <a:extLst>
            <a:ext uri="{FF2B5EF4-FFF2-40B4-BE49-F238E27FC236}">
              <a16:creationId xmlns:a16="http://schemas.microsoft.com/office/drawing/2014/main" id="{0EFC045D-2076-4AA8-9F9E-AE52F52F3ABF}"/>
            </a:ext>
          </a:extLst>
        </xdr:cNvPr>
        <xdr:cNvSpPr txBox="1"/>
      </xdr:nvSpPr>
      <xdr:spPr>
        <a:xfrm>
          <a:off x="19255740" y="1068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965F2040-56FC-45C7-8E52-543A6EDBD4BF}"/>
            </a:ext>
          </a:extLst>
        </xdr:cNvPr>
        <xdr:cNvCxnSpPr/>
      </xdr:nvCxnSpPr>
      <xdr:spPr>
        <a:xfrm>
          <a:off x="19149060" y="1067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textlink="">
      <xdr:nvSpPr>
        <xdr:cNvPr id="693" name="【保健センター・保健所】&#10;一人当たり面積最大値テキスト">
          <a:extLst>
            <a:ext uri="{FF2B5EF4-FFF2-40B4-BE49-F238E27FC236}">
              <a16:creationId xmlns:a16="http://schemas.microsoft.com/office/drawing/2014/main" id="{E5207307-1689-44B0-953A-B84434722F5B}"/>
            </a:ext>
          </a:extLst>
        </xdr:cNvPr>
        <xdr:cNvSpPr txBox="1"/>
      </xdr:nvSpPr>
      <xdr:spPr>
        <a:xfrm>
          <a:off x="19255740" y="90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4165E27B-7E1C-4078-A3A3-C06F1E039376}"/>
            </a:ext>
          </a:extLst>
        </xdr:cNvPr>
        <xdr:cNvCxnSpPr/>
      </xdr:nvCxnSpPr>
      <xdr:spPr>
        <a:xfrm>
          <a:off x="19149060" y="9312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textlink="">
      <xdr:nvSpPr>
        <xdr:cNvPr id="695" name="【保健センター・保健所】&#10;一人当たり面積平均値テキスト">
          <a:extLst>
            <a:ext uri="{FF2B5EF4-FFF2-40B4-BE49-F238E27FC236}">
              <a16:creationId xmlns:a16="http://schemas.microsoft.com/office/drawing/2014/main" id="{70D68137-0477-4BD6-B404-E08849551C9A}"/>
            </a:ext>
          </a:extLst>
        </xdr:cNvPr>
        <xdr:cNvSpPr txBox="1"/>
      </xdr:nvSpPr>
      <xdr:spPr>
        <a:xfrm>
          <a:off x="19255740" y="10433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textlink="">
      <xdr:nvSpPr>
        <xdr:cNvPr id="696" name="フローチャート: 判断 695">
          <a:extLst>
            <a:ext uri="{FF2B5EF4-FFF2-40B4-BE49-F238E27FC236}">
              <a16:creationId xmlns:a16="http://schemas.microsoft.com/office/drawing/2014/main" id="{5432202E-24C7-4D65-BC57-047C245AEA53}"/>
            </a:ext>
          </a:extLst>
        </xdr:cNvPr>
        <xdr:cNvSpPr/>
      </xdr:nvSpPr>
      <xdr:spPr>
        <a:xfrm>
          <a:off x="19161760" y="10450830"/>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textlink="">
      <xdr:nvSpPr>
        <xdr:cNvPr id="697" name="フローチャート: 判断 696">
          <a:extLst>
            <a:ext uri="{FF2B5EF4-FFF2-40B4-BE49-F238E27FC236}">
              <a16:creationId xmlns:a16="http://schemas.microsoft.com/office/drawing/2014/main" id="{123B41F1-612E-4DBE-85BF-34DA91A40314}"/>
            </a:ext>
          </a:extLst>
        </xdr:cNvPr>
        <xdr:cNvSpPr/>
      </xdr:nvSpPr>
      <xdr:spPr>
        <a:xfrm>
          <a:off x="18450560" y="10454095"/>
          <a:ext cx="7874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textlink="">
      <xdr:nvSpPr>
        <xdr:cNvPr id="698" name="フローチャート: 判断 697">
          <a:extLst>
            <a:ext uri="{FF2B5EF4-FFF2-40B4-BE49-F238E27FC236}">
              <a16:creationId xmlns:a16="http://schemas.microsoft.com/office/drawing/2014/main" id="{37ABCE70-5D50-45C5-9209-23CA39C8A170}"/>
            </a:ext>
          </a:extLst>
        </xdr:cNvPr>
        <xdr:cNvSpPr/>
      </xdr:nvSpPr>
      <xdr:spPr>
        <a:xfrm>
          <a:off x="17665700" y="10450830"/>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textlink="">
      <xdr:nvSpPr>
        <xdr:cNvPr id="699" name="フローチャート: 判断 698">
          <a:extLst>
            <a:ext uri="{FF2B5EF4-FFF2-40B4-BE49-F238E27FC236}">
              <a16:creationId xmlns:a16="http://schemas.microsoft.com/office/drawing/2014/main" id="{ACD0BC08-2716-46AD-80D3-D0B276DACB27}"/>
            </a:ext>
          </a:extLst>
        </xdr:cNvPr>
        <xdr:cNvSpPr/>
      </xdr:nvSpPr>
      <xdr:spPr>
        <a:xfrm>
          <a:off x="16906240" y="10454095"/>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textlink="">
      <xdr:nvSpPr>
        <xdr:cNvPr id="700" name="フローチャート: 判断 699">
          <a:extLst>
            <a:ext uri="{FF2B5EF4-FFF2-40B4-BE49-F238E27FC236}">
              <a16:creationId xmlns:a16="http://schemas.microsoft.com/office/drawing/2014/main" id="{8780A9F3-40B9-41FB-8172-FDF6BB4C8D9A}"/>
            </a:ext>
          </a:extLst>
        </xdr:cNvPr>
        <xdr:cNvSpPr/>
      </xdr:nvSpPr>
      <xdr:spPr>
        <a:xfrm>
          <a:off x="16139160" y="104677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1" name="テキスト ボックス 700">
          <a:extLst>
            <a:ext uri="{FF2B5EF4-FFF2-40B4-BE49-F238E27FC236}">
              <a16:creationId xmlns:a16="http://schemas.microsoft.com/office/drawing/2014/main" id="{A672DDFF-A96C-4C30-8679-9017AB10C815}"/>
            </a:ext>
          </a:extLst>
        </xdr:cNvPr>
        <xdr:cNvSpPr txBox="1"/>
      </xdr:nvSpPr>
      <xdr:spPr>
        <a:xfrm>
          <a:off x="190525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2" name="テキスト ボックス 701">
          <a:extLst>
            <a:ext uri="{FF2B5EF4-FFF2-40B4-BE49-F238E27FC236}">
              <a16:creationId xmlns:a16="http://schemas.microsoft.com/office/drawing/2014/main" id="{C61230F7-3812-4610-9A23-53D922B23F6A}"/>
            </a:ext>
          </a:extLst>
        </xdr:cNvPr>
        <xdr:cNvSpPr txBox="1"/>
      </xdr:nvSpPr>
      <xdr:spPr>
        <a:xfrm>
          <a:off x="183286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3" name="テキスト ボックス 702">
          <a:extLst>
            <a:ext uri="{FF2B5EF4-FFF2-40B4-BE49-F238E27FC236}">
              <a16:creationId xmlns:a16="http://schemas.microsoft.com/office/drawing/2014/main" id="{4DFF2C8B-832C-4F8D-AA99-2D275999F080}"/>
            </a:ext>
          </a:extLst>
        </xdr:cNvPr>
        <xdr:cNvSpPr txBox="1"/>
      </xdr:nvSpPr>
      <xdr:spPr>
        <a:xfrm>
          <a:off x="1754886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4" name="テキスト ボックス 703">
          <a:extLst>
            <a:ext uri="{FF2B5EF4-FFF2-40B4-BE49-F238E27FC236}">
              <a16:creationId xmlns:a16="http://schemas.microsoft.com/office/drawing/2014/main" id="{073AADFD-8CC6-4FD1-9E82-E579DB20E997}"/>
            </a:ext>
          </a:extLst>
        </xdr:cNvPr>
        <xdr:cNvSpPr txBox="1"/>
      </xdr:nvSpPr>
      <xdr:spPr>
        <a:xfrm>
          <a:off x="167894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05" name="テキスト ボックス 704">
          <a:extLst>
            <a:ext uri="{FF2B5EF4-FFF2-40B4-BE49-F238E27FC236}">
              <a16:creationId xmlns:a16="http://schemas.microsoft.com/office/drawing/2014/main" id="{A1E2518E-1A1F-487F-83AB-81B0FF8F813B}"/>
            </a:ext>
          </a:extLst>
        </xdr:cNvPr>
        <xdr:cNvSpPr txBox="1"/>
      </xdr:nvSpPr>
      <xdr:spPr>
        <a:xfrm>
          <a:off x="1601724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textlink="">
      <xdr:nvSpPr>
        <xdr:cNvPr id="706" name="楕円 705">
          <a:extLst>
            <a:ext uri="{FF2B5EF4-FFF2-40B4-BE49-F238E27FC236}">
              <a16:creationId xmlns:a16="http://schemas.microsoft.com/office/drawing/2014/main" id="{272643A6-6912-4FD1-B0B3-2095FA97557D}"/>
            </a:ext>
          </a:extLst>
        </xdr:cNvPr>
        <xdr:cNvSpPr/>
      </xdr:nvSpPr>
      <xdr:spPr>
        <a:xfrm>
          <a:off x="19161760" y="9860280"/>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textlink="">
      <xdr:nvSpPr>
        <xdr:cNvPr id="707" name="【保健センター・保健所】&#10;一人当たり面積該当値テキスト">
          <a:extLst>
            <a:ext uri="{FF2B5EF4-FFF2-40B4-BE49-F238E27FC236}">
              <a16:creationId xmlns:a16="http://schemas.microsoft.com/office/drawing/2014/main" id="{EF59336C-E852-4B59-A2E6-0C27DF841F5E}"/>
            </a:ext>
          </a:extLst>
        </xdr:cNvPr>
        <xdr:cNvSpPr txBox="1"/>
      </xdr:nvSpPr>
      <xdr:spPr>
        <a:xfrm>
          <a:off x="19255740" y="972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138612</xdr:rowOff>
    </xdr:from>
    <xdr:to>
      <xdr:col>112</xdr:col>
      <xdr:colOff>38100</xdr:colOff>
      <xdr:row>61</xdr:row>
      <xdr:rowOff>68762</xdr:rowOff>
    </xdr:to>
    <xdr:sp textlink="">
      <xdr:nvSpPr>
        <xdr:cNvPr id="708" name="楕円 707">
          <a:extLst>
            <a:ext uri="{FF2B5EF4-FFF2-40B4-BE49-F238E27FC236}">
              <a16:creationId xmlns:a16="http://schemas.microsoft.com/office/drawing/2014/main" id="{F47A2414-4495-4F89-B590-5C9EE1003F2C}"/>
            </a:ext>
          </a:extLst>
        </xdr:cNvPr>
        <xdr:cNvSpPr/>
      </xdr:nvSpPr>
      <xdr:spPr>
        <a:xfrm>
          <a:off x="18450560" y="100471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0</xdr:rowOff>
    </xdr:from>
    <xdr:to>
      <xdr:col>116</xdr:col>
      <xdr:colOff>63500</xdr:colOff>
      <xdr:row>61</xdr:row>
      <xdr:rowOff>17962</xdr:rowOff>
    </xdr:to>
    <xdr:cxnSp macro="">
      <xdr:nvCxnSpPr>
        <xdr:cNvPr id="709" name="直線コネクタ 708">
          <a:extLst>
            <a:ext uri="{FF2B5EF4-FFF2-40B4-BE49-F238E27FC236}">
              <a16:creationId xmlns:a16="http://schemas.microsoft.com/office/drawing/2014/main" id="{AD2D9EE4-AEA5-40F3-B30E-4E5C127F80A0}"/>
            </a:ext>
          </a:extLst>
        </xdr:cNvPr>
        <xdr:cNvCxnSpPr/>
      </xdr:nvCxnSpPr>
      <xdr:spPr>
        <a:xfrm flipV="1">
          <a:off x="18493740" y="9906000"/>
          <a:ext cx="723900" cy="18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148409</xdr:rowOff>
    </xdr:from>
    <xdr:to>
      <xdr:col>107</xdr:col>
      <xdr:colOff>101600</xdr:colOff>
      <xdr:row>61</xdr:row>
      <xdr:rowOff>78559</xdr:rowOff>
    </xdr:to>
    <xdr:sp textlink="">
      <xdr:nvSpPr>
        <xdr:cNvPr id="710" name="楕円 709">
          <a:extLst>
            <a:ext uri="{FF2B5EF4-FFF2-40B4-BE49-F238E27FC236}">
              <a16:creationId xmlns:a16="http://schemas.microsoft.com/office/drawing/2014/main" id="{85ECE801-33CB-405A-BE42-881373F70F21}"/>
            </a:ext>
          </a:extLst>
        </xdr:cNvPr>
        <xdr:cNvSpPr/>
      </xdr:nvSpPr>
      <xdr:spPr>
        <a:xfrm>
          <a:off x="17665700" y="10055679"/>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17962</xdr:rowOff>
    </xdr:from>
    <xdr:to>
      <xdr:col>111</xdr:col>
      <xdr:colOff>177800</xdr:colOff>
      <xdr:row>61</xdr:row>
      <xdr:rowOff>27759</xdr:rowOff>
    </xdr:to>
    <xdr:cxnSp macro="">
      <xdr:nvCxnSpPr>
        <xdr:cNvPr id="711" name="直線コネクタ 710">
          <a:extLst>
            <a:ext uri="{FF2B5EF4-FFF2-40B4-BE49-F238E27FC236}">
              <a16:creationId xmlns:a16="http://schemas.microsoft.com/office/drawing/2014/main" id="{E389DC72-D609-4891-BB34-D780A595C62E}"/>
            </a:ext>
          </a:extLst>
        </xdr:cNvPr>
        <xdr:cNvCxnSpPr/>
      </xdr:nvCxnSpPr>
      <xdr:spPr>
        <a:xfrm flipV="1">
          <a:off x="17713960" y="10086522"/>
          <a:ext cx="77978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158206</xdr:rowOff>
    </xdr:from>
    <xdr:to>
      <xdr:col>102</xdr:col>
      <xdr:colOff>165100</xdr:colOff>
      <xdr:row>61</xdr:row>
      <xdr:rowOff>88356</xdr:rowOff>
    </xdr:to>
    <xdr:sp textlink="">
      <xdr:nvSpPr>
        <xdr:cNvPr id="712" name="楕円 711">
          <a:extLst>
            <a:ext uri="{FF2B5EF4-FFF2-40B4-BE49-F238E27FC236}">
              <a16:creationId xmlns:a16="http://schemas.microsoft.com/office/drawing/2014/main" id="{F813B7B2-3F72-4BB5-8703-06770D7A3BDF}"/>
            </a:ext>
          </a:extLst>
        </xdr:cNvPr>
        <xdr:cNvSpPr/>
      </xdr:nvSpPr>
      <xdr:spPr>
        <a:xfrm>
          <a:off x="16906240" y="10062936"/>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27759</xdr:rowOff>
    </xdr:from>
    <xdr:to>
      <xdr:col>107</xdr:col>
      <xdr:colOff>50800</xdr:colOff>
      <xdr:row>61</xdr:row>
      <xdr:rowOff>37556</xdr:rowOff>
    </xdr:to>
    <xdr:cxnSp macro="">
      <xdr:nvCxnSpPr>
        <xdr:cNvPr id="713" name="直線コネクタ 712">
          <a:extLst>
            <a:ext uri="{FF2B5EF4-FFF2-40B4-BE49-F238E27FC236}">
              <a16:creationId xmlns:a16="http://schemas.microsoft.com/office/drawing/2014/main" id="{3316D779-4419-47F2-AE6E-9D460E35BFB9}"/>
            </a:ext>
          </a:extLst>
        </xdr:cNvPr>
        <xdr:cNvCxnSpPr/>
      </xdr:nvCxnSpPr>
      <xdr:spPr>
        <a:xfrm flipV="1">
          <a:off x="16954500" y="10100129"/>
          <a:ext cx="759460" cy="8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171269</xdr:rowOff>
    </xdr:from>
    <xdr:to>
      <xdr:col>98</xdr:col>
      <xdr:colOff>38100</xdr:colOff>
      <xdr:row>61</xdr:row>
      <xdr:rowOff>101419</xdr:rowOff>
    </xdr:to>
    <xdr:sp textlink="">
      <xdr:nvSpPr>
        <xdr:cNvPr id="714" name="楕円 713">
          <a:extLst>
            <a:ext uri="{FF2B5EF4-FFF2-40B4-BE49-F238E27FC236}">
              <a16:creationId xmlns:a16="http://schemas.microsoft.com/office/drawing/2014/main" id="{915AA26C-85FC-49D5-8424-FC550EEC34C1}"/>
            </a:ext>
          </a:extLst>
        </xdr:cNvPr>
        <xdr:cNvSpPr/>
      </xdr:nvSpPr>
      <xdr:spPr>
        <a:xfrm>
          <a:off x="16139160" y="10074729"/>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37556</xdr:rowOff>
    </xdr:from>
    <xdr:to>
      <xdr:col>102</xdr:col>
      <xdr:colOff>114300</xdr:colOff>
      <xdr:row>61</xdr:row>
      <xdr:rowOff>50619</xdr:rowOff>
    </xdr:to>
    <xdr:cxnSp macro="">
      <xdr:nvCxnSpPr>
        <xdr:cNvPr id="715" name="直線コネクタ 714">
          <a:extLst>
            <a:ext uri="{FF2B5EF4-FFF2-40B4-BE49-F238E27FC236}">
              <a16:creationId xmlns:a16="http://schemas.microsoft.com/office/drawing/2014/main" id="{86F7E40C-64CC-4406-ADE2-688566216CC5}"/>
            </a:ext>
          </a:extLst>
        </xdr:cNvPr>
        <xdr:cNvCxnSpPr/>
      </xdr:nvCxnSpPr>
      <xdr:spPr>
        <a:xfrm flipV="1">
          <a:off x="16182340" y="10108656"/>
          <a:ext cx="772160" cy="1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textlink="">
      <xdr:nvSpPr>
        <xdr:cNvPr id="716" name="n_1aveValue【保健センター・保健所】&#10;一人当たり面積">
          <a:extLst>
            <a:ext uri="{FF2B5EF4-FFF2-40B4-BE49-F238E27FC236}">
              <a16:creationId xmlns:a16="http://schemas.microsoft.com/office/drawing/2014/main" id="{8006515E-44D1-4BDB-9989-09FE63C48857}"/>
            </a:ext>
          </a:extLst>
        </xdr:cNvPr>
        <xdr:cNvSpPr txBox="1"/>
      </xdr:nvSpPr>
      <xdr:spPr>
        <a:xfrm>
          <a:off x="18280457" y="1055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textlink="">
      <xdr:nvSpPr>
        <xdr:cNvPr id="717" name="n_2aveValue【保健センター・保健所】&#10;一人当たり面積">
          <a:extLst>
            <a:ext uri="{FF2B5EF4-FFF2-40B4-BE49-F238E27FC236}">
              <a16:creationId xmlns:a16="http://schemas.microsoft.com/office/drawing/2014/main" id="{40F211DC-B4BC-41F5-A1AF-9CBF5CA6A058}"/>
            </a:ext>
          </a:extLst>
        </xdr:cNvPr>
        <xdr:cNvSpPr txBox="1"/>
      </xdr:nvSpPr>
      <xdr:spPr>
        <a:xfrm>
          <a:off x="17505757" y="1054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textlink="">
      <xdr:nvSpPr>
        <xdr:cNvPr id="718" name="n_3aveValue【保健センター・保健所】&#10;一人当たり面積">
          <a:extLst>
            <a:ext uri="{FF2B5EF4-FFF2-40B4-BE49-F238E27FC236}">
              <a16:creationId xmlns:a16="http://schemas.microsoft.com/office/drawing/2014/main" id="{EC52142A-1B88-4C46-A2A7-E30157936649}"/>
            </a:ext>
          </a:extLst>
        </xdr:cNvPr>
        <xdr:cNvSpPr txBox="1"/>
      </xdr:nvSpPr>
      <xdr:spPr>
        <a:xfrm>
          <a:off x="16746297" y="1055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textlink="">
      <xdr:nvSpPr>
        <xdr:cNvPr id="719" name="n_4aveValue【保健センター・保健所】&#10;一人当たり面積">
          <a:extLst>
            <a:ext uri="{FF2B5EF4-FFF2-40B4-BE49-F238E27FC236}">
              <a16:creationId xmlns:a16="http://schemas.microsoft.com/office/drawing/2014/main" id="{27469F97-AEFF-458A-BFCF-A040914D53A8}"/>
            </a:ext>
          </a:extLst>
        </xdr:cNvPr>
        <xdr:cNvSpPr txBox="1"/>
      </xdr:nvSpPr>
      <xdr:spPr>
        <a:xfrm>
          <a:off x="15985567" y="1055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85289</xdr:rowOff>
    </xdr:from>
    <xdr:ext cx="469744" cy="259045"/>
    <xdr:sp textlink="">
      <xdr:nvSpPr>
        <xdr:cNvPr id="720" name="n_1mainValue【保健センター・保健所】&#10;一人当たり面積">
          <a:extLst>
            <a:ext uri="{FF2B5EF4-FFF2-40B4-BE49-F238E27FC236}">
              <a16:creationId xmlns:a16="http://schemas.microsoft.com/office/drawing/2014/main" id="{F9B1D8C9-10E8-4849-B06E-21A1E388389B}"/>
            </a:ext>
          </a:extLst>
        </xdr:cNvPr>
        <xdr:cNvSpPr txBox="1"/>
      </xdr:nvSpPr>
      <xdr:spPr>
        <a:xfrm>
          <a:off x="18280457" y="982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95086</xdr:rowOff>
    </xdr:from>
    <xdr:ext cx="469744" cy="259045"/>
    <xdr:sp textlink="">
      <xdr:nvSpPr>
        <xdr:cNvPr id="721" name="n_2mainValue【保健センター・保健所】&#10;一人当たり面積">
          <a:extLst>
            <a:ext uri="{FF2B5EF4-FFF2-40B4-BE49-F238E27FC236}">
              <a16:creationId xmlns:a16="http://schemas.microsoft.com/office/drawing/2014/main" id="{3FDB2793-E5CA-4DC7-9AEC-F62D0200C155}"/>
            </a:ext>
          </a:extLst>
        </xdr:cNvPr>
        <xdr:cNvSpPr txBox="1"/>
      </xdr:nvSpPr>
      <xdr:spPr>
        <a:xfrm>
          <a:off x="17505757" y="983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104883</xdr:rowOff>
    </xdr:from>
    <xdr:ext cx="469744" cy="259045"/>
    <xdr:sp textlink="">
      <xdr:nvSpPr>
        <xdr:cNvPr id="722" name="n_3mainValue【保健センター・保健所】&#10;一人当たり面積">
          <a:extLst>
            <a:ext uri="{FF2B5EF4-FFF2-40B4-BE49-F238E27FC236}">
              <a16:creationId xmlns:a16="http://schemas.microsoft.com/office/drawing/2014/main" id="{14422D39-13A1-4499-A2E6-119F4CEE47D2}"/>
            </a:ext>
          </a:extLst>
        </xdr:cNvPr>
        <xdr:cNvSpPr txBox="1"/>
      </xdr:nvSpPr>
      <xdr:spPr>
        <a:xfrm>
          <a:off x="16746297" y="984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117946</xdr:rowOff>
    </xdr:from>
    <xdr:ext cx="469744" cy="259045"/>
    <xdr:sp textlink="">
      <xdr:nvSpPr>
        <xdr:cNvPr id="723" name="n_4mainValue【保健センター・保健所】&#10;一人当たり面積">
          <a:extLst>
            <a:ext uri="{FF2B5EF4-FFF2-40B4-BE49-F238E27FC236}">
              <a16:creationId xmlns:a16="http://schemas.microsoft.com/office/drawing/2014/main" id="{79E46276-D738-495F-85C7-502EAE640C46}"/>
            </a:ext>
          </a:extLst>
        </xdr:cNvPr>
        <xdr:cNvSpPr txBox="1"/>
      </xdr:nvSpPr>
      <xdr:spPr>
        <a:xfrm>
          <a:off x="15985567" y="985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4" name="正方形/長方形 723">
          <a:extLst>
            <a:ext uri="{FF2B5EF4-FFF2-40B4-BE49-F238E27FC236}">
              <a16:creationId xmlns:a16="http://schemas.microsoft.com/office/drawing/2014/main" id="{CEA33A7C-B46B-478F-AC14-DC99735D7A00}"/>
            </a:ext>
          </a:extLst>
        </xdr:cNvPr>
        <xdr:cNvSpPr/>
      </xdr:nvSpPr>
      <xdr:spPr>
        <a:xfrm>
          <a:off x="10797540" y="11379200"/>
          <a:ext cx="4089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25" name="正方形/長方形 724">
          <a:extLst>
            <a:ext uri="{FF2B5EF4-FFF2-40B4-BE49-F238E27FC236}">
              <a16:creationId xmlns:a16="http://schemas.microsoft.com/office/drawing/2014/main" id="{D572E641-685B-4651-B415-7B2E6776977D}"/>
            </a:ext>
          </a:extLst>
        </xdr:cNvPr>
        <xdr:cNvSpPr/>
      </xdr:nvSpPr>
      <xdr:spPr>
        <a:xfrm>
          <a:off x="108966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26" name="正方形/長方形 725">
          <a:extLst>
            <a:ext uri="{FF2B5EF4-FFF2-40B4-BE49-F238E27FC236}">
              <a16:creationId xmlns:a16="http://schemas.microsoft.com/office/drawing/2014/main" id="{8A99725A-7037-4024-B424-32C8786C7238}"/>
            </a:ext>
          </a:extLst>
        </xdr:cNvPr>
        <xdr:cNvSpPr/>
      </xdr:nvSpPr>
      <xdr:spPr>
        <a:xfrm>
          <a:off x="108966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27" name="正方形/長方形 726">
          <a:extLst>
            <a:ext uri="{FF2B5EF4-FFF2-40B4-BE49-F238E27FC236}">
              <a16:creationId xmlns:a16="http://schemas.microsoft.com/office/drawing/2014/main" id="{A0096018-1BE3-40A9-A6C5-89811682E87C}"/>
            </a:ext>
          </a:extLst>
        </xdr:cNvPr>
        <xdr:cNvSpPr/>
      </xdr:nvSpPr>
      <xdr:spPr>
        <a:xfrm>
          <a:off x="117881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28" name="正方形/長方形 727">
          <a:extLst>
            <a:ext uri="{FF2B5EF4-FFF2-40B4-BE49-F238E27FC236}">
              <a16:creationId xmlns:a16="http://schemas.microsoft.com/office/drawing/2014/main" id="{B77F010C-0E42-4D42-9081-74F6F72E37FD}"/>
            </a:ext>
          </a:extLst>
        </xdr:cNvPr>
        <xdr:cNvSpPr/>
      </xdr:nvSpPr>
      <xdr:spPr>
        <a:xfrm>
          <a:off x="117881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29" name="正方形/長方形 728">
          <a:extLst>
            <a:ext uri="{FF2B5EF4-FFF2-40B4-BE49-F238E27FC236}">
              <a16:creationId xmlns:a16="http://schemas.microsoft.com/office/drawing/2014/main" id="{CC087482-8156-4ED3-9BAA-3AB60B0C6AEF}"/>
            </a:ext>
          </a:extLst>
        </xdr:cNvPr>
        <xdr:cNvSpPr/>
      </xdr:nvSpPr>
      <xdr:spPr>
        <a:xfrm>
          <a:off x="1277874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0" name="正方形/長方形 729">
          <a:extLst>
            <a:ext uri="{FF2B5EF4-FFF2-40B4-BE49-F238E27FC236}">
              <a16:creationId xmlns:a16="http://schemas.microsoft.com/office/drawing/2014/main" id="{866275BE-60D0-4A42-9D20-A83E9ABDFAD4}"/>
            </a:ext>
          </a:extLst>
        </xdr:cNvPr>
        <xdr:cNvSpPr/>
      </xdr:nvSpPr>
      <xdr:spPr>
        <a:xfrm>
          <a:off x="1277874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1" name="正方形/長方形 730">
          <a:extLst>
            <a:ext uri="{FF2B5EF4-FFF2-40B4-BE49-F238E27FC236}">
              <a16:creationId xmlns:a16="http://schemas.microsoft.com/office/drawing/2014/main" id="{BC5F2BD4-3F83-4B35-9168-571F27CC3A0F}"/>
            </a:ext>
          </a:extLst>
        </xdr:cNvPr>
        <xdr:cNvSpPr/>
      </xdr:nvSpPr>
      <xdr:spPr>
        <a:xfrm>
          <a:off x="10797540" y="12480290"/>
          <a:ext cx="40894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2" name="テキスト ボックス 731">
          <a:extLst>
            <a:ext uri="{FF2B5EF4-FFF2-40B4-BE49-F238E27FC236}">
              <a16:creationId xmlns:a16="http://schemas.microsoft.com/office/drawing/2014/main" id="{7FD75D86-4B2F-4EAD-8EF4-72804516213A}"/>
            </a:ext>
          </a:extLst>
        </xdr:cNvPr>
        <xdr:cNvSpPr txBox="1"/>
      </xdr:nvSpPr>
      <xdr:spPr>
        <a:xfrm>
          <a:off x="1075944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3944EF3-F0E4-44D9-817F-F12744691496}"/>
            </a:ext>
          </a:extLst>
        </xdr:cNvPr>
        <xdr:cNvCxnSpPr/>
      </xdr:nvCxnSpPr>
      <xdr:spPr>
        <a:xfrm>
          <a:off x="10797540" y="146812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4" name="テキスト ボックス 733">
          <a:extLst>
            <a:ext uri="{FF2B5EF4-FFF2-40B4-BE49-F238E27FC236}">
              <a16:creationId xmlns:a16="http://schemas.microsoft.com/office/drawing/2014/main" id="{B977D50E-86C5-4EF7-8323-257E416A5873}"/>
            </a:ext>
          </a:extLst>
        </xdr:cNvPr>
        <xdr:cNvSpPr txBox="1"/>
      </xdr:nvSpPr>
      <xdr:spPr>
        <a:xfrm>
          <a:off x="10401481" y="14537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275C6865-8FEE-4CBA-910C-5655172728D1}"/>
            </a:ext>
          </a:extLst>
        </xdr:cNvPr>
        <xdr:cNvCxnSpPr/>
      </xdr:nvCxnSpPr>
      <xdr:spPr>
        <a:xfrm>
          <a:off x="10797540" y="143129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36" name="テキスト ボックス 735">
          <a:extLst>
            <a:ext uri="{FF2B5EF4-FFF2-40B4-BE49-F238E27FC236}">
              <a16:creationId xmlns:a16="http://schemas.microsoft.com/office/drawing/2014/main" id="{4B8B4A4B-84F2-42C3-8950-E8ABFF875FEC}"/>
            </a:ext>
          </a:extLst>
        </xdr:cNvPr>
        <xdr:cNvSpPr txBox="1"/>
      </xdr:nvSpPr>
      <xdr:spPr>
        <a:xfrm>
          <a:off x="10401481" y="14178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870B4412-1A7F-4F68-9657-F67EFBAC14E8}"/>
            </a:ext>
          </a:extLst>
        </xdr:cNvPr>
        <xdr:cNvCxnSpPr/>
      </xdr:nvCxnSpPr>
      <xdr:spPr>
        <a:xfrm>
          <a:off x="10797540" y="139446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38" name="テキスト ボックス 737">
          <a:extLst>
            <a:ext uri="{FF2B5EF4-FFF2-40B4-BE49-F238E27FC236}">
              <a16:creationId xmlns:a16="http://schemas.microsoft.com/office/drawing/2014/main" id="{6F18CB18-8DCE-42C2-BFCD-957B4817C5B7}"/>
            </a:ext>
          </a:extLst>
        </xdr:cNvPr>
        <xdr:cNvSpPr txBox="1"/>
      </xdr:nvSpPr>
      <xdr:spPr>
        <a:xfrm>
          <a:off x="10442741" y="138099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0AC0C9A-0432-479D-BF18-91FC4B67BAAA}"/>
            </a:ext>
          </a:extLst>
        </xdr:cNvPr>
        <xdr:cNvCxnSpPr/>
      </xdr:nvCxnSpPr>
      <xdr:spPr>
        <a:xfrm>
          <a:off x="10797540" y="135763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0" name="テキスト ボックス 739">
          <a:extLst>
            <a:ext uri="{FF2B5EF4-FFF2-40B4-BE49-F238E27FC236}">
              <a16:creationId xmlns:a16="http://schemas.microsoft.com/office/drawing/2014/main" id="{B7FF61E6-6AF8-4624-8299-5FA995089015}"/>
            </a:ext>
          </a:extLst>
        </xdr:cNvPr>
        <xdr:cNvSpPr txBox="1"/>
      </xdr:nvSpPr>
      <xdr:spPr>
        <a:xfrm>
          <a:off x="10442741" y="134416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ECD364C3-7FBF-4230-AA8F-00E59A21FCE6}"/>
            </a:ext>
          </a:extLst>
        </xdr:cNvPr>
        <xdr:cNvCxnSpPr/>
      </xdr:nvCxnSpPr>
      <xdr:spPr>
        <a:xfrm>
          <a:off x="10797540" y="1320800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2" name="テキスト ボックス 741">
          <a:extLst>
            <a:ext uri="{FF2B5EF4-FFF2-40B4-BE49-F238E27FC236}">
              <a16:creationId xmlns:a16="http://schemas.microsoft.com/office/drawing/2014/main" id="{D1159607-AA86-4692-A2A9-C2D425A89608}"/>
            </a:ext>
          </a:extLst>
        </xdr:cNvPr>
        <xdr:cNvSpPr txBox="1"/>
      </xdr:nvSpPr>
      <xdr:spPr>
        <a:xfrm>
          <a:off x="10442741" y="130733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29F15DB-62DF-4BA8-9039-D4B6C2C773E7}"/>
            </a:ext>
          </a:extLst>
        </xdr:cNvPr>
        <xdr:cNvCxnSpPr/>
      </xdr:nvCxnSpPr>
      <xdr:spPr>
        <a:xfrm>
          <a:off x="10797540" y="12848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44" name="テキスト ボックス 743">
          <a:extLst>
            <a:ext uri="{FF2B5EF4-FFF2-40B4-BE49-F238E27FC236}">
              <a16:creationId xmlns:a16="http://schemas.microsoft.com/office/drawing/2014/main" id="{4B1F464D-6767-47A6-A7A8-5E33FBE3F966}"/>
            </a:ext>
          </a:extLst>
        </xdr:cNvPr>
        <xdr:cNvSpPr txBox="1"/>
      </xdr:nvSpPr>
      <xdr:spPr>
        <a:xfrm>
          <a:off x="10442741" y="12708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348CFBAA-01E2-4B9D-88D1-C3B9D74246E2}"/>
            </a:ext>
          </a:extLst>
        </xdr:cNvPr>
        <xdr:cNvCxnSpPr/>
      </xdr:nvCxnSpPr>
      <xdr:spPr>
        <a:xfrm>
          <a:off x="10797540" y="124802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46" name="テキスト ボックス 745">
          <a:extLst>
            <a:ext uri="{FF2B5EF4-FFF2-40B4-BE49-F238E27FC236}">
              <a16:creationId xmlns:a16="http://schemas.microsoft.com/office/drawing/2014/main" id="{487EBD8C-C698-4573-BC72-D43AC94052A3}"/>
            </a:ext>
          </a:extLst>
        </xdr:cNvPr>
        <xdr:cNvSpPr txBox="1"/>
      </xdr:nvSpPr>
      <xdr:spPr>
        <a:xfrm>
          <a:off x="10508131" y="1234060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47" name="【消防施設】&#10;有形固定資産減価償却率グラフ枠">
          <a:extLst>
            <a:ext uri="{FF2B5EF4-FFF2-40B4-BE49-F238E27FC236}">
              <a16:creationId xmlns:a16="http://schemas.microsoft.com/office/drawing/2014/main" id="{1A5A19C4-9F58-4D5F-A2FF-9C68FCE8943B}"/>
            </a:ext>
          </a:extLst>
        </xdr:cNvPr>
        <xdr:cNvSpPr/>
      </xdr:nvSpPr>
      <xdr:spPr>
        <a:xfrm>
          <a:off x="10797540" y="12480290"/>
          <a:ext cx="40894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9C4A5339-C7DE-4DF5-A39C-3CC7872ACECE}"/>
            </a:ext>
          </a:extLst>
        </xdr:cNvPr>
        <xdr:cNvCxnSpPr/>
      </xdr:nvCxnSpPr>
      <xdr:spPr>
        <a:xfrm flipV="1">
          <a:off x="14157324" y="1293939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textlink="">
      <xdr:nvSpPr>
        <xdr:cNvPr id="749" name="【消防施設】&#10;有形固定資産減価償却率最小値テキスト">
          <a:extLst>
            <a:ext uri="{FF2B5EF4-FFF2-40B4-BE49-F238E27FC236}">
              <a16:creationId xmlns:a16="http://schemas.microsoft.com/office/drawing/2014/main" id="{1CF4B045-13F1-49C2-98E9-AD429AD5E15A}"/>
            </a:ext>
          </a:extLst>
        </xdr:cNvPr>
        <xdr:cNvSpPr txBox="1"/>
      </xdr:nvSpPr>
      <xdr:spPr>
        <a:xfrm>
          <a:off x="14196060" y="14276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8E30A47-8764-4C5E-8A1E-A6BC82D2CB11}"/>
            </a:ext>
          </a:extLst>
        </xdr:cNvPr>
        <xdr:cNvCxnSpPr/>
      </xdr:nvCxnSpPr>
      <xdr:spPr>
        <a:xfrm>
          <a:off x="14071600" y="14272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textlink="">
      <xdr:nvSpPr>
        <xdr:cNvPr id="751" name="【消防施設】&#10;有形固定資産減価償却率最大値テキスト">
          <a:extLst>
            <a:ext uri="{FF2B5EF4-FFF2-40B4-BE49-F238E27FC236}">
              <a16:creationId xmlns:a16="http://schemas.microsoft.com/office/drawing/2014/main" id="{7E082C26-5060-40E7-880A-1D57F65DF1EA}"/>
            </a:ext>
          </a:extLst>
        </xdr:cNvPr>
        <xdr:cNvSpPr txBox="1"/>
      </xdr:nvSpPr>
      <xdr:spPr>
        <a:xfrm>
          <a:off x="14196060" y="1271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4E7AB8A5-BB5B-47EA-9C35-867CE9A548DA}"/>
            </a:ext>
          </a:extLst>
        </xdr:cNvPr>
        <xdr:cNvCxnSpPr/>
      </xdr:nvCxnSpPr>
      <xdr:spPr>
        <a:xfrm>
          <a:off x="14071600" y="12939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textlink="">
      <xdr:nvSpPr>
        <xdr:cNvPr id="753" name="【消防施設】&#10;有形固定資産減価償却率平均値テキスト">
          <a:extLst>
            <a:ext uri="{FF2B5EF4-FFF2-40B4-BE49-F238E27FC236}">
              <a16:creationId xmlns:a16="http://schemas.microsoft.com/office/drawing/2014/main" id="{0F5F3F41-C2E1-47F6-A670-BBE4F1F8AB99}"/>
            </a:ext>
          </a:extLst>
        </xdr:cNvPr>
        <xdr:cNvSpPr txBox="1"/>
      </xdr:nvSpPr>
      <xdr:spPr>
        <a:xfrm>
          <a:off x="141960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textlink="">
      <xdr:nvSpPr>
        <xdr:cNvPr id="754" name="フローチャート: 判断 753">
          <a:extLst>
            <a:ext uri="{FF2B5EF4-FFF2-40B4-BE49-F238E27FC236}">
              <a16:creationId xmlns:a16="http://schemas.microsoft.com/office/drawing/2014/main" id="{493838C3-3D38-4BCB-913B-2CC8A58F7BE2}"/>
            </a:ext>
          </a:extLst>
        </xdr:cNvPr>
        <xdr:cNvSpPr/>
      </xdr:nvSpPr>
      <xdr:spPr>
        <a:xfrm>
          <a:off x="14109700" y="13611225"/>
          <a:ext cx="9144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textlink="">
      <xdr:nvSpPr>
        <xdr:cNvPr id="755" name="フローチャート: 判断 754">
          <a:extLst>
            <a:ext uri="{FF2B5EF4-FFF2-40B4-BE49-F238E27FC236}">
              <a16:creationId xmlns:a16="http://schemas.microsoft.com/office/drawing/2014/main" id="{47EF2E13-299B-4594-99F4-16B10D1579F7}"/>
            </a:ext>
          </a:extLst>
        </xdr:cNvPr>
        <xdr:cNvSpPr/>
      </xdr:nvSpPr>
      <xdr:spPr>
        <a:xfrm>
          <a:off x="13373100" y="13598526"/>
          <a:ext cx="1041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textlink="">
      <xdr:nvSpPr>
        <xdr:cNvPr id="756" name="フローチャート: 判断 755">
          <a:extLst>
            <a:ext uri="{FF2B5EF4-FFF2-40B4-BE49-F238E27FC236}">
              <a16:creationId xmlns:a16="http://schemas.microsoft.com/office/drawing/2014/main" id="{B2AB60DE-5BA4-4BDE-BAEC-69ABC84F9F0C}"/>
            </a:ext>
          </a:extLst>
        </xdr:cNvPr>
        <xdr:cNvSpPr/>
      </xdr:nvSpPr>
      <xdr:spPr>
        <a:xfrm>
          <a:off x="12613640" y="1357249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textlink="">
      <xdr:nvSpPr>
        <xdr:cNvPr id="757" name="フローチャート: 判断 756">
          <a:extLst>
            <a:ext uri="{FF2B5EF4-FFF2-40B4-BE49-F238E27FC236}">
              <a16:creationId xmlns:a16="http://schemas.microsoft.com/office/drawing/2014/main" id="{75224C53-BB9F-42F4-9E26-367859608161}"/>
            </a:ext>
          </a:extLst>
        </xdr:cNvPr>
        <xdr:cNvSpPr/>
      </xdr:nvSpPr>
      <xdr:spPr>
        <a:xfrm>
          <a:off x="11846560" y="135305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textlink="">
      <xdr:nvSpPr>
        <xdr:cNvPr id="758" name="フローチャート: 判断 757">
          <a:extLst>
            <a:ext uri="{FF2B5EF4-FFF2-40B4-BE49-F238E27FC236}">
              <a16:creationId xmlns:a16="http://schemas.microsoft.com/office/drawing/2014/main" id="{4BE267FD-B5B5-4121-8FC5-3918E26694A6}"/>
            </a:ext>
          </a:extLst>
        </xdr:cNvPr>
        <xdr:cNvSpPr/>
      </xdr:nvSpPr>
      <xdr:spPr>
        <a:xfrm>
          <a:off x="11061700" y="13526136"/>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59" name="テキスト ボックス 758">
          <a:extLst>
            <a:ext uri="{FF2B5EF4-FFF2-40B4-BE49-F238E27FC236}">
              <a16:creationId xmlns:a16="http://schemas.microsoft.com/office/drawing/2014/main" id="{853EA1A8-CD1A-47A9-A813-DAEC53A954A7}"/>
            </a:ext>
          </a:extLst>
        </xdr:cNvPr>
        <xdr:cNvSpPr txBox="1"/>
      </xdr:nvSpPr>
      <xdr:spPr>
        <a:xfrm>
          <a:off x="13992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0" name="テキスト ボックス 759">
          <a:extLst>
            <a:ext uri="{FF2B5EF4-FFF2-40B4-BE49-F238E27FC236}">
              <a16:creationId xmlns:a16="http://schemas.microsoft.com/office/drawing/2014/main" id="{365F4550-714F-4C69-9CD6-1B3D9CAF7702}"/>
            </a:ext>
          </a:extLst>
        </xdr:cNvPr>
        <xdr:cNvSpPr txBox="1"/>
      </xdr:nvSpPr>
      <xdr:spPr>
        <a:xfrm>
          <a:off x="132562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1" name="テキスト ボックス 760">
          <a:extLst>
            <a:ext uri="{FF2B5EF4-FFF2-40B4-BE49-F238E27FC236}">
              <a16:creationId xmlns:a16="http://schemas.microsoft.com/office/drawing/2014/main" id="{C7F56F97-9D93-432F-8E4A-0F0290B0A0BF}"/>
            </a:ext>
          </a:extLst>
        </xdr:cNvPr>
        <xdr:cNvSpPr txBox="1"/>
      </xdr:nvSpPr>
      <xdr:spPr>
        <a:xfrm>
          <a:off x="1249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2" name="テキスト ボックス 761">
          <a:extLst>
            <a:ext uri="{FF2B5EF4-FFF2-40B4-BE49-F238E27FC236}">
              <a16:creationId xmlns:a16="http://schemas.microsoft.com/office/drawing/2014/main" id="{9B052DBC-3F45-434D-AA91-64D454F465DE}"/>
            </a:ext>
          </a:extLst>
        </xdr:cNvPr>
        <xdr:cNvSpPr txBox="1"/>
      </xdr:nvSpPr>
      <xdr:spPr>
        <a:xfrm>
          <a:off x="11724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3" name="テキスト ボックス 762">
          <a:extLst>
            <a:ext uri="{FF2B5EF4-FFF2-40B4-BE49-F238E27FC236}">
              <a16:creationId xmlns:a16="http://schemas.microsoft.com/office/drawing/2014/main" id="{B0AB9745-F4D9-439E-9B57-9EFED6A208C2}"/>
            </a:ext>
          </a:extLst>
        </xdr:cNvPr>
        <xdr:cNvSpPr txBox="1"/>
      </xdr:nvSpPr>
      <xdr:spPr>
        <a:xfrm>
          <a:off x="10944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92075</xdr:rowOff>
    </xdr:from>
    <xdr:to>
      <xdr:col>85</xdr:col>
      <xdr:colOff>177800</xdr:colOff>
      <xdr:row>82</xdr:row>
      <xdr:rowOff>22225</xdr:rowOff>
    </xdr:to>
    <xdr:sp textlink="">
      <xdr:nvSpPr>
        <xdr:cNvPr id="764" name="楕円 763">
          <a:extLst>
            <a:ext uri="{FF2B5EF4-FFF2-40B4-BE49-F238E27FC236}">
              <a16:creationId xmlns:a16="http://schemas.microsoft.com/office/drawing/2014/main" id="{7CAA61C2-5404-44D1-825D-7041735EA95C}"/>
            </a:ext>
          </a:extLst>
        </xdr:cNvPr>
        <xdr:cNvSpPr/>
      </xdr:nvSpPr>
      <xdr:spPr>
        <a:xfrm>
          <a:off x="14109700" y="13462635"/>
          <a:ext cx="914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114952</xdr:rowOff>
    </xdr:from>
    <xdr:ext cx="405111" cy="259045"/>
    <xdr:sp textlink="">
      <xdr:nvSpPr>
        <xdr:cNvPr id="765" name="【消防施設】&#10;有形固定資産減価償却率該当値テキスト">
          <a:extLst>
            <a:ext uri="{FF2B5EF4-FFF2-40B4-BE49-F238E27FC236}">
              <a16:creationId xmlns:a16="http://schemas.microsoft.com/office/drawing/2014/main" id="{920F5894-3454-46AF-8DCF-DD3FC68C82EB}"/>
            </a:ext>
          </a:extLst>
        </xdr:cNvPr>
        <xdr:cNvSpPr txBox="1"/>
      </xdr:nvSpPr>
      <xdr:spPr>
        <a:xfrm>
          <a:off x="14196060" y="1332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69214</xdr:rowOff>
    </xdr:from>
    <xdr:to>
      <xdr:col>81</xdr:col>
      <xdr:colOff>101600</xdr:colOff>
      <xdr:row>81</xdr:row>
      <xdr:rowOff>170814</xdr:rowOff>
    </xdr:to>
    <xdr:sp textlink="">
      <xdr:nvSpPr>
        <xdr:cNvPr id="766" name="楕円 765">
          <a:extLst>
            <a:ext uri="{FF2B5EF4-FFF2-40B4-BE49-F238E27FC236}">
              <a16:creationId xmlns:a16="http://schemas.microsoft.com/office/drawing/2014/main" id="{53B3791D-1DFF-4A61-9A31-30E595DAE28B}"/>
            </a:ext>
          </a:extLst>
        </xdr:cNvPr>
        <xdr:cNvSpPr/>
      </xdr:nvSpPr>
      <xdr:spPr>
        <a:xfrm>
          <a:off x="13373100" y="13443584"/>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120014</xdr:rowOff>
    </xdr:from>
    <xdr:to>
      <xdr:col>85</xdr:col>
      <xdr:colOff>127000</xdr:colOff>
      <xdr:row>81</xdr:row>
      <xdr:rowOff>142875</xdr:rowOff>
    </xdr:to>
    <xdr:cxnSp macro="">
      <xdr:nvCxnSpPr>
        <xdr:cNvPr id="767" name="直線コネクタ 766">
          <a:extLst>
            <a:ext uri="{FF2B5EF4-FFF2-40B4-BE49-F238E27FC236}">
              <a16:creationId xmlns:a16="http://schemas.microsoft.com/office/drawing/2014/main" id="{FEBC8C1F-119B-415B-BFEF-C9C206858F11}"/>
            </a:ext>
          </a:extLst>
        </xdr:cNvPr>
        <xdr:cNvCxnSpPr/>
      </xdr:nvCxnSpPr>
      <xdr:spPr>
        <a:xfrm>
          <a:off x="13421360" y="13491844"/>
          <a:ext cx="736600" cy="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154939</xdr:rowOff>
    </xdr:from>
    <xdr:to>
      <xdr:col>76</xdr:col>
      <xdr:colOff>165100</xdr:colOff>
      <xdr:row>81</xdr:row>
      <xdr:rowOff>85089</xdr:rowOff>
    </xdr:to>
    <xdr:sp textlink="">
      <xdr:nvSpPr>
        <xdr:cNvPr id="768" name="楕円 767">
          <a:extLst>
            <a:ext uri="{FF2B5EF4-FFF2-40B4-BE49-F238E27FC236}">
              <a16:creationId xmlns:a16="http://schemas.microsoft.com/office/drawing/2014/main" id="{B8D4C86E-6D7E-4713-A848-C87BE231E15B}"/>
            </a:ext>
          </a:extLst>
        </xdr:cNvPr>
        <xdr:cNvSpPr/>
      </xdr:nvSpPr>
      <xdr:spPr>
        <a:xfrm>
          <a:off x="12613640" y="13362939"/>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34289</xdr:rowOff>
    </xdr:from>
    <xdr:to>
      <xdr:col>81</xdr:col>
      <xdr:colOff>50800</xdr:colOff>
      <xdr:row>81</xdr:row>
      <xdr:rowOff>120014</xdr:rowOff>
    </xdr:to>
    <xdr:cxnSp macro="">
      <xdr:nvCxnSpPr>
        <xdr:cNvPr id="769" name="直線コネクタ 768">
          <a:extLst>
            <a:ext uri="{FF2B5EF4-FFF2-40B4-BE49-F238E27FC236}">
              <a16:creationId xmlns:a16="http://schemas.microsoft.com/office/drawing/2014/main" id="{4EC29465-D0AF-4825-AAF9-7021293D443A}"/>
            </a:ext>
          </a:extLst>
        </xdr:cNvPr>
        <xdr:cNvCxnSpPr/>
      </xdr:nvCxnSpPr>
      <xdr:spPr>
        <a:xfrm>
          <a:off x="12661900" y="13408659"/>
          <a:ext cx="759460" cy="8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97789</xdr:rowOff>
    </xdr:from>
    <xdr:to>
      <xdr:col>72</xdr:col>
      <xdr:colOff>38100</xdr:colOff>
      <xdr:row>81</xdr:row>
      <xdr:rowOff>27939</xdr:rowOff>
    </xdr:to>
    <xdr:sp textlink="">
      <xdr:nvSpPr>
        <xdr:cNvPr id="770" name="楕円 769">
          <a:extLst>
            <a:ext uri="{FF2B5EF4-FFF2-40B4-BE49-F238E27FC236}">
              <a16:creationId xmlns:a16="http://schemas.microsoft.com/office/drawing/2014/main" id="{953FAE38-F66E-468E-9260-B2D38613F7BD}"/>
            </a:ext>
          </a:extLst>
        </xdr:cNvPr>
        <xdr:cNvSpPr/>
      </xdr:nvSpPr>
      <xdr:spPr>
        <a:xfrm>
          <a:off x="11846560" y="1330832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148589</xdr:rowOff>
    </xdr:from>
    <xdr:to>
      <xdr:col>76</xdr:col>
      <xdr:colOff>114300</xdr:colOff>
      <xdr:row>81</xdr:row>
      <xdr:rowOff>34289</xdr:rowOff>
    </xdr:to>
    <xdr:cxnSp macro="">
      <xdr:nvCxnSpPr>
        <xdr:cNvPr id="771" name="直線コネクタ 770">
          <a:extLst>
            <a:ext uri="{FF2B5EF4-FFF2-40B4-BE49-F238E27FC236}">
              <a16:creationId xmlns:a16="http://schemas.microsoft.com/office/drawing/2014/main" id="{26D11C01-FA3D-4FAB-B65E-C08BBABEC6AC}"/>
            </a:ext>
          </a:extLst>
        </xdr:cNvPr>
        <xdr:cNvCxnSpPr/>
      </xdr:nvCxnSpPr>
      <xdr:spPr>
        <a:xfrm>
          <a:off x="11889740" y="13357859"/>
          <a:ext cx="77216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63500</xdr:rowOff>
    </xdr:from>
    <xdr:to>
      <xdr:col>67</xdr:col>
      <xdr:colOff>101600</xdr:colOff>
      <xdr:row>80</xdr:row>
      <xdr:rowOff>165100</xdr:rowOff>
    </xdr:to>
    <xdr:sp textlink="">
      <xdr:nvSpPr>
        <xdr:cNvPr id="772" name="楕円 771">
          <a:extLst>
            <a:ext uri="{FF2B5EF4-FFF2-40B4-BE49-F238E27FC236}">
              <a16:creationId xmlns:a16="http://schemas.microsoft.com/office/drawing/2014/main" id="{EA60DE83-0FAB-4F77-85EE-96CC63603973}"/>
            </a:ext>
          </a:extLst>
        </xdr:cNvPr>
        <xdr:cNvSpPr/>
      </xdr:nvSpPr>
      <xdr:spPr>
        <a:xfrm>
          <a:off x="11061700" y="13274040"/>
          <a:ext cx="1041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114300</xdr:rowOff>
    </xdr:from>
    <xdr:to>
      <xdr:col>71</xdr:col>
      <xdr:colOff>177800</xdr:colOff>
      <xdr:row>80</xdr:row>
      <xdr:rowOff>148589</xdr:rowOff>
    </xdr:to>
    <xdr:cxnSp macro="">
      <xdr:nvCxnSpPr>
        <xdr:cNvPr id="773" name="直線コネクタ 772">
          <a:extLst>
            <a:ext uri="{FF2B5EF4-FFF2-40B4-BE49-F238E27FC236}">
              <a16:creationId xmlns:a16="http://schemas.microsoft.com/office/drawing/2014/main" id="{DA43C062-0BF0-408F-B967-75BF0FB25AE8}"/>
            </a:ext>
          </a:extLst>
        </xdr:cNvPr>
        <xdr:cNvCxnSpPr/>
      </xdr:nvCxnSpPr>
      <xdr:spPr>
        <a:xfrm>
          <a:off x="11109960" y="13322300"/>
          <a:ext cx="77978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textlink="">
      <xdr:nvSpPr>
        <xdr:cNvPr id="774" name="n_1aveValue【消防施設】&#10;有形固定資産減価償却率">
          <a:extLst>
            <a:ext uri="{FF2B5EF4-FFF2-40B4-BE49-F238E27FC236}">
              <a16:creationId xmlns:a16="http://schemas.microsoft.com/office/drawing/2014/main" id="{2886BBB0-D4B6-4488-9469-B2789E501FB7}"/>
            </a:ext>
          </a:extLst>
        </xdr:cNvPr>
        <xdr:cNvSpPr txBox="1"/>
      </xdr:nvSpPr>
      <xdr:spPr>
        <a:xfrm>
          <a:off x="13236584" y="13688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textlink="">
      <xdr:nvSpPr>
        <xdr:cNvPr id="775" name="n_2aveValue【消防施設】&#10;有形固定資産減価償却率">
          <a:extLst>
            <a:ext uri="{FF2B5EF4-FFF2-40B4-BE49-F238E27FC236}">
              <a16:creationId xmlns:a16="http://schemas.microsoft.com/office/drawing/2014/main" id="{4E23645F-7DCF-4D29-9C07-730E221E6F7D}"/>
            </a:ext>
          </a:extLst>
        </xdr:cNvPr>
        <xdr:cNvSpPr txBox="1"/>
      </xdr:nvSpPr>
      <xdr:spPr>
        <a:xfrm>
          <a:off x="1248728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textlink="">
      <xdr:nvSpPr>
        <xdr:cNvPr id="776" name="n_3aveValue【消防施設】&#10;有形固定資産減価償却率">
          <a:extLst>
            <a:ext uri="{FF2B5EF4-FFF2-40B4-BE49-F238E27FC236}">
              <a16:creationId xmlns:a16="http://schemas.microsoft.com/office/drawing/2014/main" id="{BE593C26-72E0-4A23-B16F-C61922F4B3A3}"/>
            </a:ext>
          </a:extLst>
        </xdr:cNvPr>
        <xdr:cNvSpPr txBox="1"/>
      </xdr:nvSpPr>
      <xdr:spPr>
        <a:xfrm>
          <a:off x="11720204" y="1361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textlink="">
      <xdr:nvSpPr>
        <xdr:cNvPr id="777" name="n_4aveValue【消防施設】&#10;有形固定資産減価償却率">
          <a:extLst>
            <a:ext uri="{FF2B5EF4-FFF2-40B4-BE49-F238E27FC236}">
              <a16:creationId xmlns:a16="http://schemas.microsoft.com/office/drawing/2014/main" id="{65D00B65-AB74-4410-9CBC-4859ED8999A1}"/>
            </a:ext>
          </a:extLst>
        </xdr:cNvPr>
        <xdr:cNvSpPr txBox="1"/>
      </xdr:nvSpPr>
      <xdr:spPr>
        <a:xfrm>
          <a:off x="10935344"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15891</xdr:rowOff>
    </xdr:from>
    <xdr:ext cx="405111" cy="259045"/>
    <xdr:sp textlink="">
      <xdr:nvSpPr>
        <xdr:cNvPr id="778" name="n_1mainValue【消防施設】&#10;有形固定資産減価償却率">
          <a:extLst>
            <a:ext uri="{FF2B5EF4-FFF2-40B4-BE49-F238E27FC236}">
              <a16:creationId xmlns:a16="http://schemas.microsoft.com/office/drawing/2014/main" id="{D830A88F-6054-4CE7-B57C-61396C44A713}"/>
            </a:ext>
          </a:extLst>
        </xdr:cNvPr>
        <xdr:cNvSpPr txBox="1"/>
      </xdr:nvSpPr>
      <xdr:spPr>
        <a:xfrm>
          <a:off x="13236584" y="13221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101616</xdr:rowOff>
    </xdr:from>
    <xdr:ext cx="405111" cy="259045"/>
    <xdr:sp textlink="">
      <xdr:nvSpPr>
        <xdr:cNvPr id="779" name="n_2mainValue【消防施設】&#10;有形固定資産減価償却率">
          <a:extLst>
            <a:ext uri="{FF2B5EF4-FFF2-40B4-BE49-F238E27FC236}">
              <a16:creationId xmlns:a16="http://schemas.microsoft.com/office/drawing/2014/main" id="{708DE0C4-69C8-4D47-8B6C-29A24717EE68}"/>
            </a:ext>
          </a:extLst>
        </xdr:cNvPr>
        <xdr:cNvSpPr txBox="1"/>
      </xdr:nvSpPr>
      <xdr:spPr>
        <a:xfrm>
          <a:off x="12487284" y="1314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44466</xdr:rowOff>
    </xdr:from>
    <xdr:ext cx="405111" cy="259045"/>
    <xdr:sp textlink="">
      <xdr:nvSpPr>
        <xdr:cNvPr id="780" name="n_3mainValue【消防施設】&#10;有形固定資産減価償却率">
          <a:extLst>
            <a:ext uri="{FF2B5EF4-FFF2-40B4-BE49-F238E27FC236}">
              <a16:creationId xmlns:a16="http://schemas.microsoft.com/office/drawing/2014/main" id="{CC8BEBC6-6907-4330-8151-5184C470BEF4}"/>
            </a:ext>
          </a:extLst>
        </xdr:cNvPr>
        <xdr:cNvSpPr txBox="1"/>
      </xdr:nvSpPr>
      <xdr:spPr>
        <a:xfrm>
          <a:off x="11720204" y="13086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10177</xdr:rowOff>
    </xdr:from>
    <xdr:ext cx="405111" cy="259045"/>
    <xdr:sp textlink="">
      <xdr:nvSpPr>
        <xdr:cNvPr id="781" name="n_4mainValue【消防施設】&#10;有形固定資産減価償却率">
          <a:extLst>
            <a:ext uri="{FF2B5EF4-FFF2-40B4-BE49-F238E27FC236}">
              <a16:creationId xmlns:a16="http://schemas.microsoft.com/office/drawing/2014/main" id="{A8ED3E7C-4F3F-44DC-98C3-B83EB9E681B0}"/>
            </a:ext>
          </a:extLst>
        </xdr:cNvPr>
        <xdr:cNvSpPr txBox="1"/>
      </xdr:nvSpPr>
      <xdr:spPr>
        <a:xfrm>
          <a:off x="10935344"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2" name="正方形/長方形 781">
          <a:extLst>
            <a:ext uri="{FF2B5EF4-FFF2-40B4-BE49-F238E27FC236}">
              <a16:creationId xmlns:a16="http://schemas.microsoft.com/office/drawing/2014/main" id="{939466B3-81BC-47F3-BA71-4CDDB20FCA90}"/>
            </a:ext>
          </a:extLst>
        </xdr:cNvPr>
        <xdr:cNvSpPr/>
      </xdr:nvSpPr>
      <xdr:spPr>
        <a:xfrm>
          <a:off x="15849600" y="11379200"/>
          <a:ext cx="41148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3" name="正方形/長方形 782">
          <a:extLst>
            <a:ext uri="{FF2B5EF4-FFF2-40B4-BE49-F238E27FC236}">
              <a16:creationId xmlns:a16="http://schemas.microsoft.com/office/drawing/2014/main" id="{B7EE2486-6BCE-41FE-8428-3B953C4FBBBE}"/>
            </a:ext>
          </a:extLst>
        </xdr:cNvPr>
        <xdr:cNvSpPr/>
      </xdr:nvSpPr>
      <xdr:spPr>
        <a:xfrm>
          <a:off x="1597406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4" name="正方形/長方形 783">
          <a:extLst>
            <a:ext uri="{FF2B5EF4-FFF2-40B4-BE49-F238E27FC236}">
              <a16:creationId xmlns:a16="http://schemas.microsoft.com/office/drawing/2014/main" id="{048B98B5-7269-44D4-9F35-0ED77EA75F2E}"/>
            </a:ext>
          </a:extLst>
        </xdr:cNvPr>
        <xdr:cNvSpPr/>
      </xdr:nvSpPr>
      <xdr:spPr>
        <a:xfrm>
          <a:off x="1597406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85" name="正方形/長方形 784">
          <a:extLst>
            <a:ext uri="{FF2B5EF4-FFF2-40B4-BE49-F238E27FC236}">
              <a16:creationId xmlns:a16="http://schemas.microsoft.com/office/drawing/2014/main" id="{D7CFBD72-51D8-4CB2-9C59-060CA415E231}"/>
            </a:ext>
          </a:extLst>
        </xdr:cNvPr>
        <xdr:cNvSpPr/>
      </xdr:nvSpPr>
      <xdr:spPr>
        <a:xfrm>
          <a:off x="168402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86" name="正方形/長方形 785">
          <a:extLst>
            <a:ext uri="{FF2B5EF4-FFF2-40B4-BE49-F238E27FC236}">
              <a16:creationId xmlns:a16="http://schemas.microsoft.com/office/drawing/2014/main" id="{8EA99AC6-0001-4C9D-96C4-C1B8223807C1}"/>
            </a:ext>
          </a:extLst>
        </xdr:cNvPr>
        <xdr:cNvSpPr/>
      </xdr:nvSpPr>
      <xdr:spPr>
        <a:xfrm>
          <a:off x="168402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87" name="正方形/長方形 786">
          <a:extLst>
            <a:ext uri="{FF2B5EF4-FFF2-40B4-BE49-F238E27FC236}">
              <a16:creationId xmlns:a16="http://schemas.microsoft.com/office/drawing/2014/main" id="{4F321802-A87C-42E8-85A9-608C6B185539}"/>
            </a:ext>
          </a:extLst>
        </xdr:cNvPr>
        <xdr:cNvSpPr/>
      </xdr:nvSpPr>
      <xdr:spPr>
        <a:xfrm>
          <a:off x="17830800" y="120116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88" name="正方形/長方形 787">
          <a:extLst>
            <a:ext uri="{FF2B5EF4-FFF2-40B4-BE49-F238E27FC236}">
              <a16:creationId xmlns:a16="http://schemas.microsoft.com/office/drawing/2014/main" id="{49D0AFF8-950F-4620-BCB1-F3D764C8032D}"/>
            </a:ext>
          </a:extLst>
        </xdr:cNvPr>
        <xdr:cNvSpPr/>
      </xdr:nvSpPr>
      <xdr:spPr>
        <a:xfrm>
          <a:off x="17830800" y="1220978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89" name="正方形/長方形 788">
          <a:extLst>
            <a:ext uri="{FF2B5EF4-FFF2-40B4-BE49-F238E27FC236}">
              <a16:creationId xmlns:a16="http://schemas.microsoft.com/office/drawing/2014/main" id="{DF260182-C929-4CA2-AE71-1153CC983A80}"/>
            </a:ext>
          </a:extLst>
        </xdr:cNvPr>
        <xdr:cNvSpPr/>
      </xdr:nvSpPr>
      <xdr:spPr>
        <a:xfrm>
          <a:off x="15849600" y="12480290"/>
          <a:ext cx="4114800" cy="22009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0" name="テキスト ボックス 789">
          <a:extLst>
            <a:ext uri="{FF2B5EF4-FFF2-40B4-BE49-F238E27FC236}">
              <a16:creationId xmlns:a16="http://schemas.microsoft.com/office/drawing/2014/main" id="{D1926E5D-60A0-42E1-A56F-CD632C525864}"/>
            </a:ext>
          </a:extLst>
        </xdr:cNvPr>
        <xdr:cNvSpPr txBox="1"/>
      </xdr:nvSpPr>
      <xdr:spPr>
        <a:xfrm>
          <a:off x="158369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E67CB77-54A9-4001-BC18-5E171E752FA5}"/>
            </a:ext>
          </a:extLst>
        </xdr:cNvPr>
        <xdr:cNvCxnSpPr/>
      </xdr:nvCxnSpPr>
      <xdr:spPr>
        <a:xfrm>
          <a:off x="15849600" y="14681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5698B1A5-7B18-43BF-A21B-7E601BB8F7A6}"/>
            </a:ext>
          </a:extLst>
        </xdr:cNvPr>
        <xdr:cNvCxnSpPr/>
      </xdr:nvCxnSpPr>
      <xdr:spPr>
        <a:xfrm>
          <a:off x="15849600" y="14364789"/>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793" name="テキスト ボックス 792">
          <a:extLst>
            <a:ext uri="{FF2B5EF4-FFF2-40B4-BE49-F238E27FC236}">
              <a16:creationId xmlns:a16="http://schemas.microsoft.com/office/drawing/2014/main" id="{CA3E2C48-8957-41D1-98E1-CB2F17BFAFE6}"/>
            </a:ext>
          </a:extLst>
        </xdr:cNvPr>
        <xdr:cNvSpPr txBox="1"/>
      </xdr:nvSpPr>
      <xdr:spPr>
        <a:xfrm>
          <a:off x="15459891" y="142276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910E1F6E-484B-4EA2-BDCF-8C255E0FB420}"/>
            </a:ext>
          </a:extLst>
        </xdr:cNvPr>
        <xdr:cNvCxnSpPr/>
      </xdr:nvCxnSpPr>
      <xdr:spPr>
        <a:xfrm>
          <a:off x="15849600" y="14044567"/>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795" name="テキスト ボックス 794">
          <a:extLst>
            <a:ext uri="{FF2B5EF4-FFF2-40B4-BE49-F238E27FC236}">
              <a16:creationId xmlns:a16="http://schemas.microsoft.com/office/drawing/2014/main" id="{ACFC432E-F4CA-4C74-BC18-545893553C9F}"/>
            </a:ext>
          </a:extLst>
        </xdr:cNvPr>
        <xdr:cNvSpPr txBox="1"/>
      </xdr:nvSpPr>
      <xdr:spPr>
        <a:xfrm>
          <a:off x="15459891" y="1390996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1C5FB47-5E6D-48E0-9043-C2DE28B14F32}"/>
            </a:ext>
          </a:extLst>
        </xdr:cNvPr>
        <xdr:cNvCxnSpPr/>
      </xdr:nvCxnSpPr>
      <xdr:spPr>
        <a:xfrm>
          <a:off x="15849600" y="13734506"/>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797" name="テキスト ボックス 796">
          <a:extLst>
            <a:ext uri="{FF2B5EF4-FFF2-40B4-BE49-F238E27FC236}">
              <a16:creationId xmlns:a16="http://schemas.microsoft.com/office/drawing/2014/main" id="{99A247A7-2BF0-433F-B27D-764AB72039CD}"/>
            </a:ext>
          </a:extLst>
        </xdr:cNvPr>
        <xdr:cNvSpPr txBox="1"/>
      </xdr:nvSpPr>
      <xdr:spPr>
        <a:xfrm>
          <a:off x="15459891" y="1359990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870CB0B6-FD81-4687-97F2-08755A25A3DB}"/>
            </a:ext>
          </a:extLst>
        </xdr:cNvPr>
        <xdr:cNvCxnSpPr/>
      </xdr:nvCxnSpPr>
      <xdr:spPr>
        <a:xfrm>
          <a:off x="15849600" y="13418094"/>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799" name="テキスト ボックス 798">
          <a:extLst>
            <a:ext uri="{FF2B5EF4-FFF2-40B4-BE49-F238E27FC236}">
              <a16:creationId xmlns:a16="http://schemas.microsoft.com/office/drawing/2014/main" id="{13EF18F0-46B8-4982-9D72-DB2D262303B5}"/>
            </a:ext>
          </a:extLst>
        </xdr:cNvPr>
        <xdr:cNvSpPr txBox="1"/>
      </xdr:nvSpPr>
      <xdr:spPr>
        <a:xfrm>
          <a:off x="1545989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CCB0D2F5-24E6-4D57-9B6C-522F94529406}"/>
            </a:ext>
          </a:extLst>
        </xdr:cNvPr>
        <xdr:cNvCxnSpPr/>
      </xdr:nvCxnSpPr>
      <xdr:spPr>
        <a:xfrm>
          <a:off x="15849600" y="13108033"/>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801" name="テキスト ボックス 800">
          <a:extLst>
            <a:ext uri="{FF2B5EF4-FFF2-40B4-BE49-F238E27FC236}">
              <a16:creationId xmlns:a16="http://schemas.microsoft.com/office/drawing/2014/main" id="{09C57E15-0447-4F4E-A184-8CB62D3AA0A5}"/>
            </a:ext>
          </a:extLst>
        </xdr:cNvPr>
        <xdr:cNvSpPr txBox="1"/>
      </xdr:nvSpPr>
      <xdr:spPr>
        <a:xfrm>
          <a:off x="15459891" y="129670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FBA6298-B971-4A00-A771-06185E3080D0}"/>
            </a:ext>
          </a:extLst>
        </xdr:cNvPr>
        <xdr:cNvCxnSpPr/>
      </xdr:nvCxnSpPr>
      <xdr:spPr>
        <a:xfrm>
          <a:off x="15849600" y="12791621"/>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803" name="テキスト ボックス 802">
          <a:extLst>
            <a:ext uri="{FF2B5EF4-FFF2-40B4-BE49-F238E27FC236}">
              <a16:creationId xmlns:a16="http://schemas.microsoft.com/office/drawing/2014/main" id="{64A3CE60-EB6A-4575-B341-90E1E3A1FCF0}"/>
            </a:ext>
          </a:extLst>
        </xdr:cNvPr>
        <xdr:cNvSpPr txBox="1"/>
      </xdr:nvSpPr>
      <xdr:spPr>
        <a:xfrm>
          <a:off x="15459891" y="126570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1DFC4AFA-37B1-43BB-940F-BCB25C397E54}"/>
            </a:ext>
          </a:extLst>
        </xdr:cNvPr>
        <xdr:cNvCxnSpPr/>
      </xdr:nvCxnSpPr>
      <xdr:spPr>
        <a:xfrm>
          <a:off x="15849600" y="124802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5" name="テキスト ボックス 804">
          <a:extLst>
            <a:ext uri="{FF2B5EF4-FFF2-40B4-BE49-F238E27FC236}">
              <a16:creationId xmlns:a16="http://schemas.microsoft.com/office/drawing/2014/main" id="{927463E9-23FB-4B3D-93E0-FB2E790728ED}"/>
            </a:ext>
          </a:extLst>
        </xdr:cNvPr>
        <xdr:cNvSpPr txBox="1"/>
      </xdr:nvSpPr>
      <xdr:spPr>
        <a:xfrm>
          <a:off x="15459891" y="12340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6" name="【消防施設】&#10;一人当たり面積グラフ枠">
          <a:extLst>
            <a:ext uri="{FF2B5EF4-FFF2-40B4-BE49-F238E27FC236}">
              <a16:creationId xmlns:a16="http://schemas.microsoft.com/office/drawing/2014/main" id="{6E943E05-4D10-4E05-B21C-DF4696264FF4}"/>
            </a:ext>
          </a:extLst>
        </xdr:cNvPr>
        <xdr:cNvSpPr/>
      </xdr:nvSpPr>
      <xdr:spPr>
        <a:xfrm>
          <a:off x="15849600" y="12480290"/>
          <a:ext cx="4114800" cy="22009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E8B97216-47C5-4785-89E0-DD9418FC0D34}"/>
            </a:ext>
          </a:extLst>
        </xdr:cNvPr>
        <xdr:cNvCxnSpPr/>
      </xdr:nvCxnSpPr>
      <xdr:spPr>
        <a:xfrm flipV="1">
          <a:off x="19217004" y="12918077"/>
          <a:ext cx="0" cy="1429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textlink="">
      <xdr:nvSpPr>
        <xdr:cNvPr id="808" name="【消防施設】&#10;一人当たり面積最小値テキスト">
          <a:extLst>
            <a:ext uri="{FF2B5EF4-FFF2-40B4-BE49-F238E27FC236}">
              <a16:creationId xmlns:a16="http://schemas.microsoft.com/office/drawing/2014/main" id="{C9E97A89-5CF8-4B3B-9AA7-BD61F6923530}"/>
            </a:ext>
          </a:extLst>
        </xdr:cNvPr>
        <xdr:cNvSpPr txBox="1"/>
      </xdr:nvSpPr>
      <xdr:spPr>
        <a:xfrm>
          <a:off x="19255740"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39D215C4-2470-4AEA-B1B5-BE8C4F9434D1}"/>
            </a:ext>
          </a:extLst>
        </xdr:cNvPr>
        <xdr:cNvCxnSpPr/>
      </xdr:nvCxnSpPr>
      <xdr:spPr>
        <a:xfrm>
          <a:off x="19149060" y="14347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textlink="">
      <xdr:nvSpPr>
        <xdr:cNvPr id="810" name="【消防施設】&#10;一人当たり面積最大値テキスト">
          <a:extLst>
            <a:ext uri="{FF2B5EF4-FFF2-40B4-BE49-F238E27FC236}">
              <a16:creationId xmlns:a16="http://schemas.microsoft.com/office/drawing/2014/main" id="{67DA45CA-351E-42FD-8415-498876FA1055}"/>
            </a:ext>
          </a:extLst>
        </xdr:cNvPr>
        <xdr:cNvSpPr txBox="1"/>
      </xdr:nvSpPr>
      <xdr:spPr>
        <a:xfrm>
          <a:off x="19255740" y="1270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6FB3B481-40DE-4705-A1D4-0A9C7662C019}"/>
            </a:ext>
          </a:extLst>
        </xdr:cNvPr>
        <xdr:cNvCxnSpPr/>
      </xdr:nvCxnSpPr>
      <xdr:spPr>
        <a:xfrm>
          <a:off x="19149060" y="12918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textlink="">
      <xdr:nvSpPr>
        <xdr:cNvPr id="812" name="【消防施設】&#10;一人当たり面積平均値テキスト">
          <a:extLst>
            <a:ext uri="{FF2B5EF4-FFF2-40B4-BE49-F238E27FC236}">
              <a16:creationId xmlns:a16="http://schemas.microsoft.com/office/drawing/2014/main" id="{3778036B-412B-44CC-8F0F-DA67DD1ED72D}"/>
            </a:ext>
          </a:extLst>
        </xdr:cNvPr>
        <xdr:cNvSpPr txBox="1"/>
      </xdr:nvSpPr>
      <xdr:spPr>
        <a:xfrm>
          <a:off x="19255740" y="14157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textlink="">
      <xdr:nvSpPr>
        <xdr:cNvPr id="813" name="フローチャート: 判断 812">
          <a:extLst>
            <a:ext uri="{FF2B5EF4-FFF2-40B4-BE49-F238E27FC236}">
              <a16:creationId xmlns:a16="http://schemas.microsoft.com/office/drawing/2014/main" id="{68CB6CE3-768C-4165-88DC-D28315A515DF}"/>
            </a:ext>
          </a:extLst>
        </xdr:cNvPr>
        <xdr:cNvSpPr/>
      </xdr:nvSpPr>
      <xdr:spPr>
        <a:xfrm>
          <a:off x="19161760" y="14182634"/>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textlink="">
      <xdr:nvSpPr>
        <xdr:cNvPr id="814" name="フローチャート: 判断 813">
          <a:extLst>
            <a:ext uri="{FF2B5EF4-FFF2-40B4-BE49-F238E27FC236}">
              <a16:creationId xmlns:a16="http://schemas.microsoft.com/office/drawing/2014/main" id="{731ABE99-E3B6-4458-81A6-9E348A911C39}"/>
            </a:ext>
          </a:extLst>
        </xdr:cNvPr>
        <xdr:cNvSpPr/>
      </xdr:nvSpPr>
      <xdr:spPr>
        <a:xfrm>
          <a:off x="18450560" y="141846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textlink="">
      <xdr:nvSpPr>
        <xdr:cNvPr id="815" name="フローチャート: 判断 814">
          <a:extLst>
            <a:ext uri="{FF2B5EF4-FFF2-40B4-BE49-F238E27FC236}">
              <a16:creationId xmlns:a16="http://schemas.microsoft.com/office/drawing/2014/main" id="{E32BF369-EE24-4D43-A48F-1405137B94FD}"/>
            </a:ext>
          </a:extLst>
        </xdr:cNvPr>
        <xdr:cNvSpPr/>
      </xdr:nvSpPr>
      <xdr:spPr>
        <a:xfrm>
          <a:off x="17665700" y="14186807"/>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textlink="">
      <xdr:nvSpPr>
        <xdr:cNvPr id="816" name="フローチャート: 判断 815">
          <a:extLst>
            <a:ext uri="{FF2B5EF4-FFF2-40B4-BE49-F238E27FC236}">
              <a16:creationId xmlns:a16="http://schemas.microsoft.com/office/drawing/2014/main" id="{98EFB172-9F3D-40EC-B15D-1CB7ABEC935F}"/>
            </a:ext>
          </a:extLst>
        </xdr:cNvPr>
        <xdr:cNvSpPr/>
      </xdr:nvSpPr>
      <xdr:spPr>
        <a:xfrm>
          <a:off x="16906240" y="14182452"/>
          <a:ext cx="9652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textlink="">
      <xdr:nvSpPr>
        <xdr:cNvPr id="817" name="フローチャート: 判断 816">
          <a:extLst>
            <a:ext uri="{FF2B5EF4-FFF2-40B4-BE49-F238E27FC236}">
              <a16:creationId xmlns:a16="http://schemas.microsoft.com/office/drawing/2014/main" id="{D71F8E6E-CFD3-471E-99EF-1BC846F91F38}"/>
            </a:ext>
          </a:extLst>
        </xdr:cNvPr>
        <xdr:cNvSpPr/>
      </xdr:nvSpPr>
      <xdr:spPr>
        <a:xfrm>
          <a:off x="16139160" y="1418989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8" name="テキスト ボックス 817">
          <a:extLst>
            <a:ext uri="{FF2B5EF4-FFF2-40B4-BE49-F238E27FC236}">
              <a16:creationId xmlns:a16="http://schemas.microsoft.com/office/drawing/2014/main" id="{2C0760B4-704F-48FE-9C1B-4836E8058A2F}"/>
            </a:ext>
          </a:extLst>
        </xdr:cNvPr>
        <xdr:cNvSpPr txBox="1"/>
      </xdr:nvSpPr>
      <xdr:spPr>
        <a:xfrm>
          <a:off x="190525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19" name="テキスト ボックス 818">
          <a:extLst>
            <a:ext uri="{FF2B5EF4-FFF2-40B4-BE49-F238E27FC236}">
              <a16:creationId xmlns:a16="http://schemas.microsoft.com/office/drawing/2014/main" id="{83F3E469-7765-40F3-9A61-0CA616BEFFF3}"/>
            </a:ext>
          </a:extLst>
        </xdr:cNvPr>
        <xdr:cNvSpPr txBox="1"/>
      </xdr:nvSpPr>
      <xdr:spPr>
        <a:xfrm>
          <a:off x="183286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20" name="テキスト ボックス 819">
          <a:extLst>
            <a:ext uri="{FF2B5EF4-FFF2-40B4-BE49-F238E27FC236}">
              <a16:creationId xmlns:a16="http://schemas.microsoft.com/office/drawing/2014/main" id="{FB3F2C8D-B86C-4A4D-9CD8-F22B2E4D18EC}"/>
            </a:ext>
          </a:extLst>
        </xdr:cNvPr>
        <xdr:cNvSpPr txBox="1"/>
      </xdr:nvSpPr>
      <xdr:spPr>
        <a:xfrm>
          <a:off x="1754886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21" name="テキスト ボックス 820">
          <a:extLst>
            <a:ext uri="{FF2B5EF4-FFF2-40B4-BE49-F238E27FC236}">
              <a16:creationId xmlns:a16="http://schemas.microsoft.com/office/drawing/2014/main" id="{77E00EA7-652B-421A-83BF-56E31A6F6B00}"/>
            </a:ext>
          </a:extLst>
        </xdr:cNvPr>
        <xdr:cNvSpPr txBox="1"/>
      </xdr:nvSpPr>
      <xdr:spPr>
        <a:xfrm>
          <a:off x="167894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2" name="テキスト ボックス 821">
          <a:extLst>
            <a:ext uri="{FF2B5EF4-FFF2-40B4-BE49-F238E27FC236}">
              <a16:creationId xmlns:a16="http://schemas.microsoft.com/office/drawing/2014/main" id="{922DD286-19E9-4EE0-ABD5-81BC9FD20309}"/>
            </a:ext>
          </a:extLst>
        </xdr:cNvPr>
        <xdr:cNvSpPr txBox="1"/>
      </xdr:nvSpPr>
      <xdr:spPr>
        <a:xfrm>
          <a:off x="1601724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108676</xdr:rowOff>
    </xdr:from>
    <xdr:to>
      <xdr:col>116</xdr:col>
      <xdr:colOff>114300</xdr:colOff>
      <xdr:row>86</xdr:row>
      <xdr:rowOff>38826</xdr:rowOff>
    </xdr:to>
    <xdr:sp textlink="">
      <xdr:nvSpPr>
        <xdr:cNvPr id="823" name="楕円 822">
          <a:extLst>
            <a:ext uri="{FF2B5EF4-FFF2-40B4-BE49-F238E27FC236}">
              <a16:creationId xmlns:a16="http://schemas.microsoft.com/office/drawing/2014/main" id="{D07BCEC4-2019-4698-AA88-3286CC18289F}"/>
            </a:ext>
          </a:extLst>
        </xdr:cNvPr>
        <xdr:cNvSpPr/>
      </xdr:nvSpPr>
      <xdr:spPr>
        <a:xfrm>
          <a:off x="19161760" y="14143446"/>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131553</xdr:rowOff>
    </xdr:from>
    <xdr:ext cx="469744" cy="259045"/>
    <xdr:sp textlink="">
      <xdr:nvSpPr>
        <xdr:cNvPr id="824" name="【消防施設】&#10;一人当たり面積該当値テキスト">
          <a:extLst>
            <a:ext uri="{FF2B5EF4-FFF2-40B4-BE49-F238E27FC236}">
              <a16:creationId xmlns:a16="http://schemas.microsoft.com/office/drawing/2014/main" id="{58A0EC91-B034-4A8A-852E-9271288E411F}"/>
            </a:ext>
          </a:extLst>
        </xdr:cNvPr>
        <xdr:cNvSpPr txBox="1"/>
      </xdr:nvSpPr>
      <xdr:spPr>
        <a:xfrm>
          <a:off x="19255740" y="1399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111942</xdr:rowOff>
    </xdr:from>
    <xdr:to>
      <xdr:col>112</xdr:col>
      <xdr:colOff>38100</xdr:colOff>
      <xdr:row>86</xdr:row>
      <xdr:rowOff>42092</xdr:rowOff>
    </xdr:to>
    <xdr:sp textlink="">
      <xdr:nvSpPr>
        <xdr:cNvPr id="825" name="楕円 824">
          <a:extLst>
            <a:ext uri="{FF2B5EF4-FFF2-40B4-BE49-F238E27FC236}">
              <a16:creationId xmlns:a16="http://schemas.microsoft.com/office/drawing/2014/main" id="{8716A75A-51EA-4408-9F06-87324837B69C}"/>
            </a:ext>
          </a:extLst>
        </xdr:cNvPr>
        <xdr:cNvSpPr/>
      </xdr:nvSpPr>
      <xdr:spPr>
        <a:xfrm>
          <a:off x="18450560" y="141454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159476</xdr:rowOff>
    </xdr:from>
    <xdr:to>
      <xdr:col>116</xdr:col>
      <xdr:colOff>63500</xdr:colOff>
      <xdr:row>85</xdr:row>
      <xdr:rowOff>162742</xdr:rowOff>
    </xdr:to>
    <xdr:cxnSp macro="">
      <xdr:nvCxnSpPr>
        <xdr:cNvPr id="826" name="直線コネクタ 825">
          <a:extLst>
            <a:ext uri="{FF2B5EF4-FFF2-40B4-BE49-F238E27FC236}">
              <a16:creationId xmlns:a16="http://schemas.microsoft.com/office/drawing/2014/main" id="{3089D94B-6AEC-48A7-9E71-A630103A38D3}"/>
            </a:ext>
          </a:extLst>
        </xdr:cNvPr>
        <xdr:cNvCxnSpPr/>
      </xdr:nvCxnSpPr>
      <xdr:spPr>
        <a:xfrm flipV="1">
          <a:off x="18493740" y="14191706"/>
          <a:ext cx="7239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115207</xdr:rowOff>
    </xdr:from>
    <xdr:to>
      <xdr:col>107</xdr:col>
      <xdr:colOff>101600</xdr:colOff>
      <xdr:row>86</xdr:row>
      <xdr:rowOff>45357</xdr:rowOff>
    </xdr:to>
    <xdr:sp textlink="">
      <xdr:nvSpPr>
        <xdr:cNvPr id="827" name="楕円 826">
          <a:extLst>
            <a:ext uri="{FF2B5EF4-FFF2-40B4-BE49-F238E27FC236}">
              <a16:creationId xmlns:a16="http://schemas.microsoft.com/office/drawing/2014/main" id="{DE6775FD-1C0E-4828-87F9-74632BF4199F}"/>
            </a:ext>
          </a:extLst>
        </xdr:cNvPr>
        <xdr:cNvSpPr/>
      </xdr:nvSpPr>
      <xdr:spPr>
        <a:xfrm>
          <a:off x="17665700" y="14148707"/>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162742</xdr:rowOff>
    </xdr:from>
    <xdr:to>
      <xdr:col>111</xdr:col>
      <xdr:colOff>177800</xdr:colOff>
      <xdr:row>85</xdr:row>
      <xdr:rowOff>166007</xdr:rowOff>
    </xdr:to>
    <xdr:cxnSp macro="">
      <xdr:nvCxnSpPr>
        <xdr:cNvPr id="828" name="直線コネクタ 827">
          <a:extLst>
            <a:ext uri="{FF2B5EF4-FFF2-40B4-BE49-F238E27FC236}">
              <a16:creationId xmlns:a16="http://schemas.microsoft.com/office/drawing/2014/main" id="{DF4D07BF-99F4-44DB-B901-1DF76F5A9128}"/>
            </a:ext>
          </a:extLst>
        </xdr:cNvPr>
        <xdr:cNvCxnSpPr/>
      </xdr:nvCxnSpPr>
      <xdr:spPr>
        <a:xfrm flipV="1">
          <a:off x="17713960" y="14194972"/>
          <a:ext cx="779780" cy="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119562</xdr:rowOff>
    </xdr:from>
    <xdr:to>
      <xdr:col>102</xdr:col>
      <xdr:colOff>165100</xdr:colOff>
      <xdr:row>86</xdr:row>
      <xdr:rowOff>49712</xdr:rowOff>
    </xdr:to>
    <xdr:sp textlink="">
      <xdr:nvSpPr>
        <xdr:cNvPr id="829" name="楕円 828">
          <a:extLst>
            <a:ext uri="{FF2B5EF4-FFF2-40B4-BE49-F238E27FC236}">
              <a16:creationId xmlns:a16="http://schemas.microsoft.com/office/drawing/2014/main" id="{733DB1D5-2A32-46FD-BC96-CDF2DAD14643}"/>
            </a:ext>
          </a:extLst>
        </xdr:cNvPr>
        <xdr:cNvSpPr/>
      </xdr:nvSpPr>
      <xdr:spPr>
        <a:xfrm>
          <a:off x="16906240" y="14151792"/>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166007</xdr:rowOff>
    </xdr:from>
    <xdr:to>
      <xdr:col>107</xdr:col>
      <xdr:colOff>50800</xdr:colOff>
      <xdr:row>85</xdr:row>
      <xdr:rowOff>170362</xdr:rowOff>
    </xdr:to>
    <xdr:cxnSp macro="">
      <xdr:nvCxnSpPr>
        <xdr:cNvPr id="830" name="直線コネクタ 829">
          <a:extLst>
            <a:ext uri="{FF2B5EF4-FFF2-40B4-BE49-F238E27FC236}">
              <a16:creationId xmlns:a16="http://schemas.microsoft.com/office/drawing/2014/main" id="{43A3F840-607D-469C-AC18-4DFAC9B62C80}"/>
            </a:ext>
          </a:extLst>
        </xdr:cNvPr>
        <xdr:cNvCxnSpPr/>
      </xdr:nvCxnSpPr>
      <xdr:spPr>
        <a:xfrm flipV="1">
          <a:off x="16954500" y="14196967"/>
          <a:ext cx="75946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122827</xdr:rowOff>
    </xdr:from>
    <xdr:to>
      <xdr:col>98</xdr:col>
      <xdr:colOff>38100</xdr:colOff>
      <xdr:row>86</xdr:row>
      <xdr:rowOff>52977</xdr:rowOff>
    </xdr:to>
    <xdr:sp textlink="">
      <xdr:nvSpPr>
        <xdr:cNvPr id="831" name="楕円 830">
          <a:extLst>
            <a:ext uri="{FF2B5EF4-FFF2-40B4-BE49-F238E27FC236}">
              <a16:creationId xmlns:a16="http://schemas.microsoft.com/office/drawing/2014/main" id="{8CBEC8C8-D373-4DD2-AF48-CD7DB5891827}"/>
            </a:ext>
          </a:extLst>
        </xdr:cNvPr>
        <xdr:cNvSpPr/>
      </xdr:nvSpPr>
      <xdr:spPr>
        <a:xfrm>
          <a:off x="16139160" y="1415505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170362</xdr:rowOff>
    </xdr:from>
    <xdr:to>
      <xdr:col>102</xdr:col>
      <xdr:colOff>114300</xdr:colOff>
      <xdr:row>86</xdr:row>
      <xdr:rowOff>2177</xdr:rowOff>
    </xdr:to>
    <xdr:cxnSp macro="">
      <xdr:nvCxnSpPr>
        <xdr:cNvPr id="832" name="直線コネクタ 831">
          <a:extLst>
            <a:ext uri="{FF2B5EF4-FFF2-40B4-BE49-F238E27FC236}">
              <a16:creationId xmlns:a16="http://schemas.microsoft.com/office/drawing/2014/main" id="{3C93773A-1070-4F02-9957-FC9DA6994D45}"/>
            </a:ext>
          </a:extLst>
        </xdr:cNvPr>
        <xdr:cNvCxnSpPr/>
      </xdr:nvCxnSpPr>
      <xdr:spPr>
        <a:xfrm flipV="1">
          <a:off x="16182340" y="14201322"/>
          <a:ext cx="7721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textlink="">
      <xdr:nvSpPr>
        <xdr:cNvPr id="833" name="n_1aveValue【消防施設】&#10;一人当たり面積">
          <a:extLst>
            <a:ext uri="{FF2B5EF4-FFF2-40B4-BE49-F238E27FC236}">
              <a16:creationId xmlns:a16="http://schemas.microsoft.com/office/drawing/2014/main" id="{3A6E4A5B-2FDA-4252-BB20-55AB9E7E063F}"/>
            </a:ext>
          </a:extLst>
        </xdr:cNvPr>
        <xdr:cNvSpPr txBox="1"/>
      </xdr:nvSpPr>
      <xdr:spPr>
        <a:xfrm>
          <a:off x="1828045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textlink="">
      <xdr:nvSpPr>
        <xdr:cNvPr id="834" name="n_2aveValue【消防施設】&#10;一人当たり面積">
          <a:extLst>
            <a:ext uri="{FF2B5EF4-FFF2-40B4-BE49-F238E27FC236}">
              <a16:creationId xmlns:a16="http://schemas.microsoft.com/office/drawing/2014/main" id="{86081E79-F775-4776-A19C-E0CCFB7B18A9}"/>
            </a:ext>
          </a:extLst>
        </xdr:cNvPr>
        <xdr:cNvSpPr txBox="1"/>
      </xdr:nvSpPr>
      <xdr:spPr>
        <a:xfrm>
          <a:off x="17505757" y="1427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textlink="">
      <xdr:nvSpPr>
        <xdr:cNvPr id="835" name="n_3aveValue【消防施設】&#10;一人当たり面積">
          <a:extLst>
            <a:ext uri="{FF2B5EF4-FFF2-40B4-BE49-F238E27FC236}">
              <a16:creationId xmlns:a16="http://schemas.microsoft.com/office/drawing/2014/main" id="{C06EDB99-E8C0-45D9-8528-E2CD1EF5E2F6}"/>
            </a:ext>
          </a:extLst>
        </xdr:cNvPr>
        <xdr:cNvSpPr txBox="1"/>
      </xdr:nvSpPr>
      <xdr:spPr>
        <a:xfrm>
          <a:off x="16746297" y="1427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textlink="">
      <xdr:nvSpPr>
        <xdr:cNvPr id="836" name="n_4aveValue【消防施設】&#10;一人当たり面積">
          <a:extLst>
            <a:ext uri="{FF2B5EF4-FFF2-40B4-BE49-F238E27FC236}">
              <a16:creationId xmlns:a16="http://schemas.microsoft.com/office/drawing/2014/main" id="{38FF897D-EBE6-4679-B23A-FB95E969C6FD}"/>
            </a:ext>
          </a:extLst>
        </xdr:cNvPr>
        <xdr:cNvSpPr txBox="1"/>
      </xdr:nvSpPr>
      <xdr:spPr>
        <a:xfrm>
          <a:off x="15985567" y="1427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58619</xdr:rowOff>
    </xdr:from>
    <xdr:ext cx="469744" cy="259045"/>
    <xdr:sp textlink="">
      <xdr:nvSpPr>
        <xdr:cNvPr id="837" name="n_1mainValue【消防施設】&#10;一人当たり面積">
          <a:extLst>
            <a:ext uri="{FF2B5EF4-FFF2-40B4-BE49-F238E27FC236}">
              <a16:creationId xmlns:a16="http://schemas.microsoft.com/office/drawing/2014/main" id="{7C8214C2-F6BC-4FAC-B4D2-1A9D3933759E}"/>
            </a:ext>
          </a:extLst>
        </xdr:cNvPr>
        <xdr:cNvSpPr txBox="1"/>
      </xdr:nvSpPr>
      <xdr:spPr>
        <a:xfrm>
          <a:off x="18280457" y="1392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61884</xdr:rowOff>
    </xdr:from>
    <xdr:ext cx="469744" cy="259045"/>
    <xdr:sp textlink="">
      <xdr:nvSpPr>
        <xdr:cNvPr id="838" name="n_2mainValue【消防施設】&#10;一人当たり面積">
          <a:extLst>
            <a:ext uri="{FF2B5EF4-FFF2-40B4-BE49-F238E27FC236}">
              <a16:creationId xmlns:a16="http://schemas.microsoft.com/office/drawing/2014/main" id="{0873A0F1-517B-4D8F-A689-C7467B3B16F6}"/>
            </a:ext>
          </a:extLst>
        </xdr:cNvPr>
        <xdr:cNvSpPr txBox="1"/>
      </xdr:nvSpPr>
      <xdr:spPr>
        <a:xfrm>
          <a:off x="17505757" y="139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66239</xdr:rowOff>
    </xdr:from>
    <xdr:ext cx="469744" cy="259045"/>
    <xdr:sp textlink="">
      <xdr:nvSpPr>
        <xdr:cNvPr id="839" name="n_3mainValue【消防施設】&#10;一人当たり面積">
          <a:extLst>
            <a:ext uri="{FF2B5EF4-FFF2-40B4-BE49-F238E27FC236}">
              <a16:creationId xmlns:a16="http://schemas.microsoft.com/office/drawing/2014/main" id="{0376F78D-C90B-44D4-9354-F413B992566A}"/>
            </a:ext>
          </a:extLst>
        </xdr:cNvPr>
        <xdr:cNvSpPr txBox="1"/>
      </xdr:nvSpPr>
      <xdr:spPr>
        <a:xfrm>
          <a:off x="16746297" y="1393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69504</xdr:rowOff>
    </xdr:from>
    <xdr:ext cx="469744" cy="259045"/>
    <xdr:sp textlink="">
      <xdr:nvSpPr>
        <xdr:cNvPr id="840" name="n_4mainValue【消防施設】&#10;一人当たり面積">
          <a:extLst>
            <a:ext uri="{FF2B5EF4-FFF2-40B4-BE49-F238E27FC236}">
              <a16:creationId xmlns:a16="http://schemas.microsoft.com/office/drawing/2014/main" id="{C5EB334C-3682-4492-9AFB-8B297354F05D}"/>
            </a:ext>
          </a:extLst>
        </xdr:cNvPr>
        <xdr:cNvSpPr txBox="1"/>
      </xdr:nvSpPr>
      <xdr:spPr>
        <a:xfrm>
          <a:off x="15985567" y="1393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41" name="正方形/長方形 840">
          <a:extLst>
            <a:ext uri="{FF2B5EF4-FFF2-40B4-BE49-F238E27FC236}">
              <a16:creationId xmlns:a16="http://schemas.microsoft.com/office/drawing/2014/main" id="{3FF50C85-BDB3-4609-959B-63ECA35F23EC}"/>
            </a:ext>
          </a:extLst>
        </xdr:cNvPr>
        <xdr:cNvSpPr/>
      </xdr:nvSpPr>
      <xdr:spPr>
        <a:xfrm>
          <a:off x="10797540" y="15045690"/>
          <a:ext cx="40894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2" name="正方形/長方形 841">
          <a:extLst>
            <a:ext uri="{FF2B5EF4-FFF2-40B4-BE49-F238E27FC236}">
              <a16:creationId xmlns:a16="http://schemas.microsoft.com/office/drawing/2014/main" id="{D70A89C0-2023-4AFC-A9D1-0E74350442A9}"/>
            </a:ext>
          </a:extLst>
        </xdr:cNvPr>
        <xdr:cNvSpPr/>
      </xdr:nvSpPr>
      <xdr:spPr>
        <a:xfrm>
          <a:off x="108966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3" name="正方形/長方形 842">
          <a:extLst>
            <a:ext uri="{FF2B5EF4-FFF2-40B4-BE49-F238E27FC236}">
              <a16:creationId xmlns:a16="http://schemas.microsoft.com/office/drawing/2014/main" id="{0A628A3C-F28B-4BF5-9355-1F16567AC015}"/>
            </a:ext>
          </a:extLst>
        </xdr:cNvPr>
        <xdr:cNvSpPr/>
      </xdr:nvSpPr>
      <xdr:spPr>
        <a:xfrm>
          <a:off x="108966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4" name="正方形/長方形 843">
          <a:extLst>
            <a:ext uri="{FF2B5EF4-FFF2-40B4-BE49-F238E27FC236}">
              <a16:creationId xmlns:a16="http://schemas.microsoft.com/office/drawing/2014/main" id="{162CD2F8-E75A-4A4F-9E0F-3A44EF44F7EE}"/>
            </a:ext>
          </a:extLst>
        </xdr:cNvPr>
        <xdr:cNvSpPr/>
      </xdr:nvSpPr>
      <xdr:spPr>
        <a:xfrm>
          <a:off x="117881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5" name="正方形/長方形 844">
          <a:extLst>
            <a:ext uri="{FF2B5EF4-FFF2-40B4-BE49-F238E27FC236}">
              <a16:creationId xmlns:a16="http://schemas.microsoft.com/office/drawing/2014/main" id="{D76DEDC3-25B0-413C-B0CD-BF14E62965F3}"/>
            </a:ext>
          </a:extLst>
        </xdr:cNvPr>
        <xdr:cNvSpPr/>
      </xdr:nvSpPr>
      <xdr:spPr>
        <a:xfrm>
          <a:off x="117881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6" name="正方形/長方形 845">
          <a:extLst>
            <a:ext uri="{FF2B5EF4-FFF2-40B4-BE49-F238E27FC236}">
              <a16:creationId xmlns:a16="http://schemas.microsoft.com/office/drawing/2014/main" id="{54F2CB6A-A383-40D6-A264-E67C97047350}"/>
            </a:ext>
          </a:extLst>
        </xdr:cNvPr>
        <xdr:cNvSpPr/>
      </xdr:nvSpPr>
      <xdr:spPr>
        <a:xfrm>
          <a:off x="1277874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7" name="正方形/長方形 846">
          <a:extLst>
            <a:ext uri="{FF2B5EF4-FFF2-40B4-BE49-F238E27FC236}">
              <a16:creationId xmlns:a16="http://schemas.microsoft.com/office/drawing/2014/main" id="{C2775AA5-ADC5-41FB-9E47-28632E747BA4}"/>
            </a:ext>
          </a:extLst>
        </xdr:cNvPr>
        <xdr:cNvSpPr/>
      </xdr:nvSpPr>
      <xdr:spPr>
        <a:xfrm>
          <a:off x="1277874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8" name="正方形/長方形 847">
          <a:extLst>
            <a:ext uri="{FF2B5EF4-FFF2-40B4-BE49-F238E27FC236}">
              <a16:creationId xmlns:a16="http://schemas.microsoft.com/office/drawing/2014/main" id="{8245624D-4FBE-4113-B810-29D2DEBD8925}"/>
            </a:ext>
          </a:extLst>
        </xdr:cNvPr>
        <xdr:cNvSpPr/>
      </xdr:nvSpPr>
      <xdr:spPr>
        <a:xfrm>
          <a:off x="10797540" y="16150590"/>
          <a:ext cx="40894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49" name="テキスト ボックス 848">
          <a:extLst>
            <a:ext uri="{FF2B5EF4-FFF2-40B4-BE49-F238E27FC236}">
              <a16:creationId xmlns:a16="http://schemas.microsoft.com/office/drawing/2014/main" id="{C6957C28-D398-4E4A-ADAA-AD81538C5F94}"/>
            </a:ext>
          </a:extLst>
        </xdr:cNvPr>
        <xdr:cNvSpPr txBox="1"/>
      </xdr:nvSpPr>
      <xdr:spPr>
        <a:xfrm>
          <a:off x="1075944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45954C73-13EC-49AA-AC83-939C2BCCF43D}"/>
            </a:ext>
          </a:extLst>
        </xdr:cNvPr>
        <xdr:cNvCxnSpPr/>
      </xdr:nvCxnSpPr>
      <xdr:spPr>
        <a:xfrm>
          <a:off x="10797540" y="183476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51" name="テキスト ボックス 850">
          <a:extLst>
            <a:ext uri="{FF2B5EF4-FFF2-40B4-BE49-F238E27FC236}">
              <a16:creationId xmlns:a16="http://schemas.microsoft.com/office/drawing/2014/main" id="{EAA03225-CFFF-467B-99AD-C021677A8FEC}"/>
            </a:ext>
          </a:extLst>
        </xdr:cNvPr>
        <xdr:cNvSpPr txBox="1"/>
      </xdr:nvSpPr>
      <xdr:spPr>
        <a:xfrm>
          <a:off x="10401481" y="18208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D00A6C3-37E6-408F-888E-FE3EE19C3C97}"/>
            </a:ext>
          </a:extLst>
        </xdr:cNvPr>
        <xdr:cNvCxnSpPr/>
      </xdr:nvCxnSpPr>
      <xdr:spPr>
        <a:xfrm>
          <a:off x="10797540" y="18031279"/>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853" name="テキスト ボックス 852">
          <a:extLst>
            <a:ext uri="{FF2B5EF4-FFF2-40B4-BE49-F238E27FC236}">
              <a16:creationId xmlns:a16="http://schemas.microsoft.com/office/drawing/2014/main" id="{469743DC-2C94-4EAA-B699-12D4FF0C6AE9}"/>
            </a:ext>
          </a:extLst>
        </xdr:cNvPr>
        <xdr:cNvSpPr txBox="1"/>
      </xdr:nvSpPr>
      <xdr:spPr>
        <a:xfrm>
          <a:off x="10401481" y="178979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76D7BE7F-7DF9-432A-AB12-D985C74063DA}"/>
            </a:ext>
          </a:extLst>
        </xdr:cNvPr>
        <xdr:cNvCxnSpPr/>
      </xdr:nvCxnSpPr>
      <xdr:spPr>
        <a:xfrm>
          <a:off x="10797540" y="17714867"/>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5" name="テキスト ボックス 854">
          <a:extLst>
            <a:ext uri="{FF2B5EF4-FFF2-40B4-BE49-F238E27FC236}">
              <a16:creationId xmlns:a16="http://schemas.microsoft.com/office/drawing/2014/main" id="{513D48E9-1D68-46D7-AD24-52D466ABEF1B}"/>
            </a:ext>
          </a:extLst>
        </xdr:cNvPr>
        <xdr:cNvSpPr txBox="1"/>
      </xdr:nvSpPr>
      <xdr:spPr>
        <a:xfrm>
          <a:off x="10442741" y="1758026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E51371BE-C52C-418A-9CFB-563B2A102998}"/>
            </a:ext>
          </a:extLst>
        </xdr:cNvPr>
        <xdr:cNvCxnSpPr/>
      </xdr:nvCxnSpPr>
      <xdr:spPr>
        <a:xfrm>
          <a:off x="10797540" y="17404806"/>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7" name="テキスト ボックス 856">
          <a:extLst>
            <a:ext uri="{FF2B5EF4-FFF2-40B4-BE49-F238E27FC236}">
              <a16:creationId xmlns:a16="http://schemas.microsoft.com/office/drawing/2014/main" id="{41B2C7C1-2B04-41C9-9119-EBCD9306BA26}"/>
            </a:ext>
          </a:extLst>
        </xdr:cNvPr>
        <xdr:cNvSpPr txBox="1"/>
      </xdr:nvSpPr>
      <xdr:spPr>
        <a:xfrm>
          <a:off x="10442741" y="1727020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E64C529-CF49-4C8B-BC66-ED968FF49350}"/>
            </a:ext>
          </a:extLst>
        </xdr:cNvPr>
        <xdr:cNvCxnSpPr/>
      </xdr:nvCxnSpPr>
      <xdr:spPr>
        <a:xfrm>
          <a:off x="10797540" y="17088394"/>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59" name="テキスト ボックス 858">
          <a:extLst>
            <a:ext uri="{FF2B5EF4-FFF2-40B4-BE49-F238E27FC236}">
              <a16:creationId xmlns:a16="http://schemas.microsoft.com/office/drawing/2014/main" id="{3299A7C9-18BA-4D17-8DAE-05F0A9C9F92A}"/>
            </a:ext>
          </a:extLst>
        </xdr:cNvPr>
        <xdr:cNvSpPr txBox="1"/>
      </xdr:nvSpPr>
      <xdr:spPr>
        <a:xfrm>
          <a:off x="1044274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5EBA782F-54EA-4C69-8DE2-2BE276E7756B}"/>
            </a:ext>
          </a:extLst>
        </xdr:cNvPr>
        <xdr:cNvCxnSpPr/>
      </xdr:nvCxnSpPr>
      <xdr:spPr>
        <a:xfrm>
          <a:off x="10797540" y="16778333"/>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61" name="テキスト ボックス 860">
          <a:extLst>
            <a:ext uri="{FF2B5EF4-FFF2-40B4-BE49-F238E27FC236}">
              <a16:creationId xmlns:a16="http://schemas.microsoft.com/office/drawing/2014/main" id="{3A0EF580-0714-4579-A341-83DD279B0451}"/>
            </a:ext>
          </a:extLst>
        </xdr:cNvPr>
        <xdr:cNvSpPr txBox="1"/>
      </xdr:nvSpPr>
      <xdr:spPr>
        <a:xfrm>
          <a:off x="10442741" y="16637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7F7289CA-6B59-4C04-9C8F-48E4DF0E8278}"/>
            </a:ext>
          </a:extLst>
        </xdr:cNvPr>
        <xdr:cNvCxnSpPr/>
      </xdr:nvCxnSpPr>
      <xdr:spPr>
        <a:xfrm>
          <a:off x="10797540" y="16461921"/>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863" name="テキスト ボックス 862">
          <a:extLst>
            <a:ext uri="{FF2B5EF4-FFF2-40B4-BE49-F238E27FC236}">
              <a16:creationId xmlns:a16="http://schemas.microsoft.com/office/drawing/2014/main" id="{D0BFACF8-8430-4F81-BAF6-13BA43DDC7E6}"/>
            </a:ext>
          </a:extLst>
        </xdr:cNvPr>
        <xdr:cNvSpPr txBox="1"/>
      </xdr:nvSpPr>
      <xdr:spPr>
        <a:xfrm>
          <a:off x="10508131" y="163273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E139E5C-F36B-4BDD-8DDA-622BD94AF014}"/>
            </a:ext>
          </a:extLst>
        </xdr:cNvPr>
        <xdr:cNvCxnSpPr/>
      </xdr:nvCxnSpPr>
      <xdr:spPr>
        <a:xfrm>
          <a:off x="10797540" y="16150590"/>
          <a:ext cx="40640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865" name="【庁舎】&#10;有形固定資産減価償却率グラフ枠">
          <a:extLst>
            <a:ext uri="{FF2B5EF4-FFF2-40B4-BE49-F238E27FC236}">
              <a16:creationId xmlns:a16="http://schemas.microsoft.com/office/drawing/2014/main" id="{927455DA-3279-4617-9BA4-EA21D643412F}"/>
            </a:ext>
          </a:extLst>
        </xdr:cNvPr>
        <xdr:cNvSpPr/>
      </xdr:nvSpPr>
      <xdr:spPr>
        <a:xfrm>
          <a:off x="10797540" y="16150590"/>
          <a:ext cx="40894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34F86C4F-7148-4138-8515-E889A831AFBC}"/>
            </a:ext>
          </a:extLst>
        </xdr:cNvPr>
        <xdr:cNvCxnSpPr/>
      </xdr:nvCxnSpPr>
      <xdr:spPr>
        <a:xfrm flipV="1">
          <a:off x="14157324" y="16616862"/>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textlink="">
      <xdr:nvSpPr>
        <xdr:cNvPr id="867" name="【庁舎】&#10;有形固定資産減価償却率最小値テキスト">
          <a:extLst>
            <a:ext uri="{FF2B5EF4-FFF2-40B4-BE49-F238E27FC236}">
              <a16:creationId xmlns:a16="http://schemas.microsoft.com/office/drawing/2014/main" id="{6369BC94-9C07-4C63-BB31-40814BDF5F5F}"/>
            </a:ext>
          </a:extLst>
        </xdr:cNvPr>
        <xdr:cNvSpPr txBox="1"/>
      </xdr:nvSpPr>
      <xdr:spPr>
        <a:xfrm>
          <a:off x="14196060" y="1803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6431BA08-A2C8-4999-95D5-40006911CB33}"/>
            </a:ext>
          </a:extLst>
        </xdr:cNvPr>
        <xdr:cNvCxnSpPr/>
      </xdr:nvCxnSpPr>
      <xdr:spPr>
        <a:xfrm>
          <a:off x="14071600" y="18030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textlink="">
      <xdr:nvSpPr>
        <xdr:cNvPr id="869" name="【庁舎】&#10;有形固定資産減価償却率最大値テキスト">
          <a:extLst>
            <a:ext uri="{FF2B5EF4-FFF2-40B4-BE49-F238E27FC236}">
              <a16:creationId xmlns:a16="http://schemas.microsoft.com/office/drawing/2014/main" id="{596CD5F3-3147-45AE-B146-2784ABE09C34}"/>
            </a:ext>
          </a:extLst>
        </xdr:cNvPr>
        <xdr:cNvSpPr txBox="1"/>
      </xdr:nvSpPr>
      <xdr:spPr>
        <a:xfrm>
          <a:off x="14196060" y="16394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A8A07941-44B1-4BC0-A671-1A92E79B8287}"/>
            </a:ext>
          </a:extLst>
        </xdr:cNvPr>
        <xdr:cNvCxnSpPr/>
      </xdr:nvCxnSpPr>
      <xdr:spPr>
        <a:xfrm>
          <a:off x="14071600" y="16616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textlink="">
      <xdr:nvSpPr>
        <xdr:cNvPr id="871" name="【庁舎】&#10;有形固定資産減価償却率平均値テキスト">
          <a:extLst>
            <a:ext uri="{FF2B5EF4-FFF2-40B4-BE49-F238E27FC236}">
              <a16:creationId xmlns:a16="http://schemas.microsoft.com/office/drawing/2014/main" id="{AB78B852-FDCD-4305-9075-A3E7E326CE6E}"/>
            </a:ext>
          </a:extLst>
        </xdr:cNvPr>
        <xdr:cNvSpPr txBox="1"/>
      </xdr:nvSpPr>
      <xdr:spPr>
        <a:xfrm>
          <a:off x="14196060" y="17122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textlink="">
      <xdr:nvSpPr>
        <xdr:cNvPr id="872" name="フローチャート: 判断 871">
          <a:extLst>
            <a:ext uri="{FF2B5EF4-FFF2-40B4-BE49-F238E27FC236}">
              <a16:creationId xmlns:a16="http://schemas.microsoft.com/office/drawing/2014/main" id="{C3ECA297-AD8A-49E2-AA0C-282337D908D9}"/>
            </a:ext>
          </a:extLst>
        </xdr:cNvPr>
        <xdr:cNvSpPr/>
      </xdr:nvSpPr>
      <xdr:spPr>
        <a:xfrm>
          <a:off x="14109700" y="17261840"/>
          <a:ext cx="914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textlink="">
      <xdr:nvSpPr>
        <xdr:cNvPr id="873" name="フローチャート: 判断 872">
          <a:extLst>
            <a:ext uri="{FF2B5EF4-FFF2-40B4-BE49-F238E27FC236}">
              <a16:creationId xmlns:a16="http://schemas.microsoft.com/office/drawing/2014/main" id="{67171920-D768-4801-8A04-945677163E06}"/>
            </a:ext>
          </a:extLst>
        </xdr:cNvPr>
        <xdr:cNvSpPr/>
      </xdr:nvSpPr>
      <xdr:spPr>
        <a:xfrm>
          <a:off x="13373100" y="17244786"/>
          <a:ext cx="1041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textlink="">
      <xdr:nvSpPr>
        <xdr:cNvPr id="874" name="フローチャート: 判断 873">
          <a:extLst>
            <a:ext uri="{FF2B5EF4-FFF2-40B4-BE49-F238E27FC236}">
              <a16:creationId xmlns:a16="http://schemas.microsoft.com/office/drawing/2014/main" id="{77BAD068-6267-4D4A-8D9C-6EA65E00EA63}"/>
            </a:ext>
          </a:extLst>
        </xdr:cNvPr>
        <xdr:cNvSpPr/>
      </xdr:nvSpPr>
      <xdr:spPr>
        <a:xfrm>
          <a:off x="12613640" y="17246419"/>
          <a:ext cx="965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textlink="">
      <xdr:nvSpPr>
        <xdr:cNvPr id="875" name="フローチャート: 判断 874">
          <a:extLst>
            <a:ext uri="{FF2B5EF4-FFF2-40B4-BE49-F238E27FC236}">
              <a16:creationId xmlns:a16="http://schemas.microsoft.com/office/drawing/2014/main" id="{72413222-2DF5-49E3-AD7F-51B771F0C584}"/>
            </a:ext>
          </a:extLst>
        </xdr:cNvPr>
        <xdr:cNvSpPr/>
      </xdr:nvSpPr>
      <xdr:spPr>
        <a:xfrm>
          <a:off x="11846560" y="17232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textlink="">
      <xdr:nvSpPr>
        <xdr:cNvPr id="876" name="フローチャート: 判断 875">
          <a:extLst>
            <a:ext uri="{FF2B5EF4-FFF2-40B4-BE49-F238E27FC236}">
              <a16:creationId xmlns:a16="http://schemas.microsoft.com/office/drawing/2014/main" id="{1C38FE8B-E417-4997-82C7-CE5C72A601C1}"/>
            </a:ext>
          </a:extLst>
        </xdr:cNvPr>
        <xdr:cNvSpPr/>
      </xdr:nvSpPr>
      <xdr:spPr>
        <a:xfrm>
          <a:off x="11061700" y="17235896"/>
          <a:ext cx="1041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7" name="テキスト ボックス 876">
          <a:extLst>
            <a:ext uri="{FF2B5EF4-FFF2-40B4-BE49-F238E27FC236}">
              <a16:creationId xmlns:a16="http://schemas.microsoft.com/office/drawing/2014/main" id="{5BF077C7-9872-44BD-993E-A933A92E41F5}"/>
            </a:ext>
          </a:extLst>
        </xdr:cNvPr>
        <xdr:cNvSpPr txBox="1"/>
      </xdr:nvSpPr>
      <xdr:spPr>
        <a:xfrm>
          <a:off x="13992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8" name="テキスト ボックス 877">
          <a:extLst>
            <a:ext uri="{FF2B5EF4-FFF2-40B4-BE49-F238E27FC236}">
              <a16:creationId xmlns:a16="http://schemas.microsoft.com/office/drawing/2014/main" id="{C0F36267-D515-4383-992C-61B5879430C1}"/>
            </a:ext>
          </a:extLst>
        </xdr:cNvPr>
        <xdr:cNvSpPr txBox="1"/>
      </xdr:nvSpPr>
      <xdr:spPr>
        <a:xfrm>
          <a:off x="132562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79" name="テキスト ボックス 878">
          <a:extLst>
            <a:ext uri="{FF2B5EF4-FFF2-40B4-BE49-F238E27FC236}">
              <a16:creationId xmlns:a16="http://schemas.microsoft.com/office/drawing/2014/main" id="{172419D7-AFB6-435B-BB2E-B48C33E4EF37}"/>
            </a:ext>
          </a:extLst>
        </xdr:cNvPr>
        <xdr:cNvSpPr txBox="1"/>
      </xdr:nvSpPr>
      <xdr:spPr>
        <a:xfrm>
          <a:off x="124968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80" name="テキスト ボックス 879">
          <a:extLst>
            <a:ext uri="{FF2B5EF4-FFF2-40B4-BE49-F238E27FC236}">
              <a16:creationId xmlns:a16="http://schemas.microsoft.com/office/drawing/2014/main" id="{3966C0E1-C22F-40D9-91E0-24206A05A83F}"/>
            </a:ext>
          </a:extLst>
        </xdr:cNvPr>
        <xdr:cNvSpPr txBox="1"/>
      </xdr:nvSpPr>
      <xdr:spPr>
        <a:xfrm>
          <a:off x="11724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81" name="テキスト ボックス 880">
          <a:extLst>
            <a:ext uri="{FF2B5EF4-FFF2-40B4-BE49-F238E27FC236}">
              <a16:creationId xmlns:a16="http://schemas.microsoft.com/office/drawing/2014/main" id="{13D4176B-4763-40DD-8477-46FBB6145B7D}"/>
            </a:ext>
          </a:extLst>
        </xdr:cNvPr>
        <xdr:cNvSpPr txBox="1"/>
      </xdr:nvSpPr>
      <xdr:spPr>
        <a:xfrm>
          <a:off x="10944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107043</xdr:rowOff>
    </xdr:from>
    <xdr:to>
      <xdr:col>85</xdr:col>
      <xdr:colOff>177800</xdr:colOff>
      <xdr:row>107</xdr:row>
      <xdr:rowOff>37193</xdr:rowOff>
    </xdr:to>
    <xdr:sp textlink="">
      <xdr:nvSpPr>
        <xdr:cNvPr id="882" name="楕円 881">
          <a:extLst>
            <a:ext uri="{FF2B5EF4-FFF2-40B4-BE49-F238E27FC236}">
              <a16:creationId xmlns:a16="http://schemas.microsoft.com/office/drawing/2014/main" id="{2DA90120-4577-406F-A8D6-E70015E6F655}"/>
            </a:ext>
          </a:extLst>
        </xdr:cNvPr>
        <xdr:cNvSpPr/>
      </xdr:nvSpPr>
      <xdr:spPr>
        <a:xfrm>
          <a:off x="14109700" y="17608913"/>
          <a:ext cx="914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85470</xdr:rowOff>
    </xdr:from>
    <xdr:ext cx="405111" cy="259045"/>
    <xdr:sp textlink="">
      <xdr:nvSpPr>
        <xdr:cNvPr id="883" name="【庁舎】&#10;有形固定資産減価償却率該当値テキスト">
          <a:extLst>
            <a:ext uri="{FF2B5EF4-FFF2-40B4-BE49-F238E27FC236}">
              <a16:creationId xmlns:a16="http://schemas.microsoft.com/office/drawing/2014/main" id="{9AEFBC55-D64A-41FE-A4AB-3C420E3D6239}"/>
            </a:ext>
          </a:extLst>
        </xdr:cNvPr>
        <xdr:cNvSpPr txBox="1"/>
      </xdr:nvSpPr>
      <xdr:spPr>
        <a:xfrm>
          <a:off x="14196060" y="1758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164193</xdr:rowOff>
    </xdr:from>
    <xdr:to>
      <xdr:col>81</xdr:col>
      <xdr:colOff>101600</xdr:colOff>
      <xdr:row>107</xdr:row>
      <xdr:rowOff>94343</xdr:rowOff>
    </xdr:to>
    <xdr:sp textlink="">
      <xdr:nvSpPr>
        <xdr:cNvPr id="884" name="楕円 883">
          <a:extLst>
            <a:ext uri="{FF2B5EF4-FFF2-40B4-BE49-F238E27FC236}">
              <a16:creationId xmlns:a16="http://schemas.microsoft.com/office/drawing/2014/main" id="{893AB461-00E7-415D-AB49-705CD450BEFE}"/>
            </a:ext>
          </a:extLst>
        </xdr:cNvPr>
        <xdr:cNvSpPr/>
      </xdr:nvSpPr>
      <xdr:spPr>
        <a:xfrm>
          <a:off x="13373100" y="17662253"/>
          <a:ext cx="10414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157843</xdr:rowOff>
    </xdr:from>
    <xdr:to>
      <xdr:col>85</xdr:col>
      <xdr:colOff>127000</xdr:colOff>
      <xdr:row>107</xdr:row>
      <xdr:rowOff>43543</xdr:rowOff>
    </xdr:to>
    <xdr:cxnSp macro="">
      <xdr:nvCxnSpPr>
        <xdr:cNvPr id="885" name="直線コネクタ 884">
          <a:extLst>
            <a:ext uri="{FF2B5EF4-FFF2-40B4-BE49-F238E27FC236}">
              <a16:creationId xmlns:a16="http://schemas.microsoft.com/office/drawing/2014/main" id="{4C3A0EB7-1F38-4C81-8257-1F6F703ED53B}"/>
            </a:ext>
          </a:extLst>
        </xdr:cNvPr>
        <xdr:cNvCxnSpPr/>
      </xdr:nvCxnSpPr>
      <xdr:spPr>
        <a:xfrm flipV="1">
          <a:off x="13421360" y="17657173"/>
          <a:ext cx="7366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138068</xdr:rowOff>
    </xdr:from>
    <xdr:to>
      <xdr:col>76</xdr:col>
      <xdr:colOff>165100</xdr:colOff>
      <xdr:row>107</xdr:row>
      <xdr:rowOff>68218</xdr:rowOff>
    </xdr:to>
    <xdr:sp textlink="">
      <xdr:nvSpPr>
        <xdr:cNvPr id="886" name="楕円 885">
          <a:extLst>
            <a:ext uri="{FF2B5EF4-FFF2-40B4-BE49-F238E27FC236}">
              <a16:creationId xmlns:a16="http://schemas.microsoft.com/office/drawing/2014/main" id="{35BDFB7D-C549-49B8-8078-026015E69D9B}"/>
            </a:ext>
          </a:extLst>
        </xdr:cNvPr>
        <xdr:cNvSpPr/>
      </xdr:nvSpPr>
      <xdr:spPr>
        <a:xfrm>
          <a:off x="12613640" y="17641208"/>
          <a:ext cx="965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17418</xdr:rowOff>
    </xdr:from>
    <xdr:to>
      <xdr:col>81</xdr:col>
      <xdr:colOff>50800</xdr:colOff>
      <xdr:row>107</xdr:row>
      <xdr:rowOff>43543</xdr:rowOff>
    </xdr:to>
    <xdr:cxnSp macro="">
      <xdr:nvCxnSpPr>
        <xdr:cNvPr id="887" name="直線コネクタ 886">
          <a:extLst>
            <a:ext uri="{FF2B5EF4-FFF2-40B4-BE49-F238E27FC236}">
              <a16:creationId xmlns:a16="http://schemas.microsoft.com/office/drawing/2014/main" id="{D0836A99-8520-4062-88A6-BBD0570ECF8D}"/>
            </a:ext>
          </a:extLst>
        </xdr:cNvPr>
        <xdr:cNvCxnSpPr/>
      </xdr:nvCxnSpPr>
      <xdr:spPr>
        <a:xfrm>
          <a:off x="12661900" y="17680578"/>
          <a:ext cx="759460" cy="2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84182</xdr:rowOff>
    </xdr:from>
    <xdr:to>
      <xdr:col>72</xdr:col>
      <xdr:colOff>38100</xdr:colOff>
      <xdr:row>107</xdr:row>
      <xdr:rowOff>14332</xdr:rowOff>
    </xdr:to>
    <xdr:sp textlink="">
      <xdr:nvSpPr>
        <xdr:cNvPr id="888" name="楕円 887">
          <a:extLst>
            <a:ext uri="{FF2B5EF4-FFF2-40B4-BE49-F238E27FC236}">
              <a16:creationId xmlns:a16="http://schemas.microsoft.com/office/drawing/2014/main" id="{4BC82492-EDC4-423A-94F0-F73935ABD026}"/>
            </a:ext>
          </a:extLst>
        </xdr:cNvPr>
        <xdr:cNvSpPr/>
      </xdr:nvSpPr>
      <xdr:spPr>
        <a:xfrm>
          <a:off x="11846560" y="1758351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134982</xdr:rowOff>
    </xdr:from>
    <xdr:to>
      <xdr:col>76</xdr:col>
      <xdr:colOff>114300</xdr:colOff>
      <xdr:row>107</xdr:row>
      <xdr:rowOff>17418</xdr:rowOff>
    </xdr:to>
    <xdr:cxnSp macro="">
      <xdr:nvCxnSpPr>
        <xdr:cNvPr id="889" name="直線コネクタ 888">
          <a:extLst>
            <a:ext uri="{FF2B5EF4-FFF2-40B4-BE49-F238E27FC236}">
              <a16:creationId xmlns:a16="http://schemas.microsoft.com/office/drawing/2014/main" id="{970D9371-1F87-4C25-8AE4-637C382B7338}"/>
            </a:ext>
          </a:extLst>
        </xdr:cNvPr>
        <xdr:cNvCxnSpPr/>
      </xdr:nvCxnSpPr>
      <xdr:spPr>
        <a:xfrm>
          <a:off x="11889740" y="17638122"/>
          <a:ext cx="772160" cy="4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77651</xdr:rowOff>
    </xdr:from>
    <xdr:to>
      <xdr:col>67</xdr:col>
      <xdr:colOff>101600</xdr:colOff>
      <xdr:row>107</xdr:row>
      <xdr:rowOff>7801</xdr:rowOff>
    </xdr:to>
    <xdr:sp textlink="">
      <xdr:nvSpPr>
        <xdr:cNvPr id="890" name="楕円 889">
          <a:extLst>
            <a:ext uri="{FF2B5EF4-FFF2-40B4-BE49-F238E27FC236}">
              <a16:creationId xmlns:a16="http://schemas.microsoft.com/office/drawing/2014/main" id="{04EE118A-833B-4217-9DB8-40243E7885FE}"/>
            </a:ext>
          </a:extLst>
        </xdr:cNvPr>
        <xdr:cNvSpPr/>
      </xdr:nvSpPr>
      <xdr:spPr>
        <a:xfrm>
          <a:off x="11061700" y="17578251"/>
          <a:ext cx="1041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128451</xdr:rowOff>
    </xdr:from>
    <xdr:to>
      <xdr:col>71</xdr:col>
      <xdr:colOff>177800</xdr:colOff>
      <xdr:row>106</xdr:row>
      <xdr:rowOff>134982</xdr:rowOff>
    </xdr:to>
    <xdr:cxnSp macro="">
      <xdr:nvCxnSpPr>
        <xdr:cNvPr id="891" name="直線コネクタ 890">
          <a:extLst>
            <a:ext uri="{FF2B5EF4-FFF2-40B4-BE49-F238E27FC236}">
              <a16:creationId xmlns:a16="http://schemas.microsoft.com/office/drawing/2014/main" id="{D5622D77-49B8-431F-9813-6152B2B6549C}"/>
            </a:ext>
          </a:extLst>
        </xdr:cNvPr>
        <xdr:cNvCxnSpPr/>
      </xdr:nvCxnSpPr>
      <xdr:spPr>
        <a:xfrm>
          <a:off x="11109960" y="17626511"/>
          <a:ext cx="779780" cy="1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textlink="">
      <xdr:nvSpPr>
        <xdr:cNvPr id="892" name="n_1aveValue【庁舎】&#10;有形固定資産減価償却率">
          <a:extLst>
            <a:ext uri="{FF2B5EF4-FFF2-40B4-BE49-F238E27FC236}">
              <a16:creationId xmlns:a16="http://schemas.microsoft.com/office/drawing/2014/main" id="{68406D87-6000-4B7D-9FD9-D3CDD85AA0AB}"/>
            </a:ext>
          </a:extLst>
        </xdr:cNvPr>
        <xdr:cNvSpPr txBox="1"/>
      </xdr:nvSpPr>
      <xdr:spPr>
        <a:xfrm>
          <a:off x="1323658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textlink="">
      <xdr:nvSpPr>
        <xdr:cNvPr id="893" name="n_2aveValue【庁舎】&#10;有形固定資産減価償却率">
          <a:extLst>
            <a:ext uri="{FF2B5EF4-FFF2-40B4-BE49-F238E27FC236}">
              <a16:creationId xmlns:a16="http://schemas.microsoft.com/office/drawing/2014/main" id="{6CA7C2D0-6DF4-4613-AFF9-944BC92E7F83}"/>
            </a:ext>
          </a:extLst>
        </xdr:cNvPr>
        <xdr:cNvSpPr txBox="1"/>
      </xdr:nvSpPr>
      <xdr:spPr>
        <a:xfrm>
          <a:off x="12487284" y="17030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textlink="">
      <xdr:nvSpPr>
        <xdr:cNvPr id="894" name="n_3aveValue【庁舎】&#10;有形固定資産減価償却率">
          <a:extLst>
            <a:ext uri="{FF2B5EF4-FFF2-40B4-BE49-F238E27FC236}">
              <a16:creationId xmlns:a16="http://schemas.microsoft.com/office/drawing/2014/main" id="{C2D9B0F9-3480-4611-A8FE-BE8394FF3928}"/>
            </a:ext>
          </a:extLst>
        </xdr:cNvPr>
        <xdr:cNvSpPr txBox="1"/>
      </xdr:nvSpPr>
      <xdr:spPr>
        <a:xfrm>
          <a:off x="11720204" y="17010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textlink="">
      <xdr:nvSpPr>
        <xdr:cNvPr id="895" name="n_4aveValue【庁舎】&#10;有形固定資産減価償却率">
          <a:extLst>
            <a:ext uri="{FF2B5EF4-FFF2-40B4-BE49-F238E27FC236}">
              <a16:creationId xmlns:a16="http://schemas.microsoft.com/office/drawing/2014/main" id="{2286A440-A3BA-443D-A703-33C2AB7981BA}"/>
            </a:ext>
          </a:extLst>
        </xdr:cNvPr>
        <xdr:cNvSpPr txBox="1"/>
      </xdr:nvSpPr>
      <xdr:spPr>
        <a:xfrm>
          <a:off x="10935344" y="1701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85470</xdr:rowOff>
    </xdr:from>
    <xdr:ext cx="405111" cy="259045"/>
    <xdr:sp textlink="">
      <xdr:nvSpPr>
        <xdr:cNvPr id="896" name="n_1mainValue【庁舎】&#10;有形固定資産減価償却率">
          <a:extLst>
            <a:ext uri="{FF2B5EF4-FFF2-40B4-BE49-F238E27FC236}">
              <a16:creationId xmlns:a16="http://schemas.microsoft.com/office/drawing/2014/main" id="{CC928EEB-7C9E-484B-8983-2D8A19939524}"/>
            </a:ext>
          </a:extLst>
        </xdr:cNvPr>
        <xdr:cNvSpPr txBox="1"/>
      </xdr:nvSpPr>
      <xdr:spPr>
        <a:xfrm>
          <a:off x="13236584" y="17749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59345</xdr:rowOff>
    </xdr:from>
    <xdr:ext cx="405111" cy="259045"/>
    <xdr:sp textlink="">
      <xdr:nvSpPr>
        <xdr:cNvPr id="897" name="n_2mainValue【庁舎】&#10;有形固定資産減価償却率">
          <a:extLst>
            <a:ext uri="{FF2B5EF4-FFF2-40B4-BE49-F238E27FC236}">
              <a16:creationId xmlns:a16="http://schemas.microsoft.com/office/drawing/2014/main" id="{5644AB02-41ED-48B1-88A5-9C57B1F7AF51}"/>
            </a:ext>
          </a:extLst>
        </xdr:cNvPr>
        <xdr:cNvSpPr txBox="1"/>
      </xdr:nvSpPr>
      <xdr:spPr>
        <a:xfrm>
          <a:off x="12487284" y="17727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5459</xdr:rowOff>
    </xdr:from>
    <xdr:ext cx="405111" cy="259045"/>
    <xdr:sp textlink="">
      <xdr:nvSpPr>
        <xdr:cNvPr id="898" name="n_3mainValue【庁舎】&#10;有形固定資産減価償却率">
          <a:extLst>
            <a:ext uri="{FF2B5EF4-FFF2-40B4-BE49-F238E27FC236}">
              <a16:creationId xmlns:a16="http://schemas.microsoft.com/office/drawing/2014/main" id="{90F4C06E-BAA7-4A0F-932C-B469FA0D29F3}"/>
            </a:ext>
          </a:extLst>
        </xdr:cNvPr>
        <xdr:cNvSpPr txBox="1"/>
      </xdr:nvSpPr>
      <xdr:spPr>
        <a:xfrm>
          <a:off x="11720204" y="1766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170378</xdr:rowOff>
    </xdr:from>
    <xdr:ext cx="405111" cy="259045"/>
    <xdr:sp textlink="">
      <xdr:nvSpPr>
        <xdr:cNvPr id="899" name="n_4mainValue【庁舎】&#10;有形固定資産減価償却率">
          <a:extLst>
            <a:ext uri="{FF2B5EF4-FFF2-40B4-BE49-F238E27FC236}">
              <a16:creationId xmlns:a16="http://schemas.microsoft.com/office/drawing/2014/main" id="{EEAE5DA5-9FD8-4788-86CD-006092C0D8B3}"/>
            </a:ext>
          </a:extLst>
        </xdr:cNvPr>
        <xdr:cNvSpPr txBox="1"/>
      </xdr:nvSpPr>
      <xdr:spPr>
        <a:xfrm>
          <a:off x="10935344" y="1766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900" name="正方形/長方形 899">
          <a:extLst>
            <a:ext uri="{FF2B5EF4-FFF2-40B4-BE49-F238E27FC236}">
              <a16:creationId xmlns:a16="http://schemas.microsoft.com/office/drawing/2014/main" id="{C430502D-2322-46D3-972D-65BE38B16AAC}"/>
            </a:ext>
          </a:extLst>
        </xdr:cNvPr>
        <xdr:cNvSpPr/>
      </xdr:nvSpPr>
      <xdr:spPr>
        <a:xfrm>
          <a:off x="15849600" y="15045690"/>
          <a:ext cx="41148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901" name="正方形/長方形 900">
          <a:extLst>
            <a:ext uri="{FF2B5EF4-FFF2-40B4-BE49-F238E27FC236}">
              <a16:creationId xmlns:a16="http://schemas.microsoft.com/office/drawing/2014/main" id="{9F590CFD-1DB9-4B97-B87A-5A57869319BE}"/>
            </a:ext>
          </a:extLst>
        </xdr:cNvPr>
        <xdr:cNvSpPr/>
      </xdr:nvSpPr>
      <xdr:spPr>
        <a:xfrm>
          <a:off x="1597406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2" name="正方形/長方形 901">
          <a:extLst>
            <a:ext uri="{FF2B5EF4-FFF2-40B4-BE49-F238E27FC236}">
              <a16:creationId xmlns:a16="http://schemas.microsoft.com/office/drawing/2014/main" id="{6A3F74A0-E0BF-489D-A659-7C1D48E8F6A3}"/>
            </a:ext>
          </a:extLst>
        </xdr:cNvPr>
        <xdr:cNvSpPr/>
      </xdr:nvSpPr>
      <xdr:spPr>
        <a:xfrm>
          <a:off x="1597406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3" name="正方形/長方形 902">
          <a:extLst>
            <a:ext uri="{FF2B5EF4-FFF2-40B4-BE49-F238E27FC236}">
              <a16:creationId xmlns:a16="http://schemas.microsoft.com/office/drawing/2014/main" id="{157DC100-9D8A-4BAA-889D-6D8F81EA4FF3}"/>
            </a:ext>
          </a:extLst>
        </xdr:cNvPr>
        <xdr:cNvSpPr/>
      </xdr:nvSpPr>
      <xdr:spPr>
        <a:xfrm>
          <a:off x="168402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4" name="正方形/長方形 903">
          <a:extLst>
            <a:ext uri="{FF2B5EF4-FFF2-40B4-BE49-F238E27FC236}">
              <a16:creationId xmlns:a16="http://schemas.microsoft.com/office/drawing/2014/main" id="{0E156186-B4E6-49C0-A07D-462E5BE807B3}"/>
            </a:ext>
          </a:extLst>
        </xdr:cNvPr>
        <xdr:cNvSpPr/>
      </xdr:nvSpPr>
      <xdr:spPr>
        <a:xfrm>
          <a:off x="168402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5" name="正方形/長方形 904">
          <a:extLst>
            <a:ext uri="{FF2B5EF4-FFF2-40B4-BE49-F238E27FC236}">
              <a16:creationId xmlns:a16="http://schemas.microsoft.com/office/drawing/2014/main" id="{AB406D56-4D7A-4FFA-9874-AEEAE99BDA56}"/>
            </a:ext>
          </a:extLst>
        </xdr:cNvPr>
        <xdr:cNvSpPr/>
      </xdr:nvSpPr>
      <xdr:spPr>
        <a:xfrm>
          <a:off x="17830800" y="15681960"/>
          <a:ext cx="13208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6" name="正方形/長方形 905">
          <a:extLst>
            <a:ext uri="{FF2B5EF4-FFF2-40B4-BE49-F238E27FC236}">
              <a16:creationId xmlns:a16="http://schemas.microsoft.com/office/drawing/2014/main" id="{79227C03-8B7A-4B42-ADCB-A2C888CF674E}"/>
            </a:ext>
          </a:extLst>
        </xdr:cNvPr>
        <xdr:cNvSpPr/>
      </xdr:nvSpPr>
      <xdr:spPr>
        <a:xfrm>
          <a:off x="17830800" y="15877540"/>
          <a:ext cx="13208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7" name="正方形/長方形 906">
          <a:extLst>
            <a:ext uri="{FF2B5EF4-FFF2-40B4-BE49-F238E27FC236}">
              <a16:creationId xmlns:a16="http://schemas.microsoft.com/office/drawing/2014/main" id="{03734469-3CCA-4078-8052-1142C5AC32B8}"/>
            </a:ext>
          </a:extLst>
        </xdr:cNvPr>
        <xdr:cNvSpPr/>
      </xdr:nvSpPr>
      <xdr:spPr>
        <a:xfrm>
          <a:off x="15849600" y="16150590"/>
          <a:ext cx="41148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8" name="テキスト ボックス 907">
          <a:extLst>
            <a:ext uri="{FF2B5EF4-FFF2-40B4-BE49-F238E27FC236}">
              <a16:creationId xmlns:a16="http://schemas.microsoft.com/office/drawing/2014/main" id="{29E027D2-22E5-45F8-86C3-1A339EEB8FCB}"/>
            </a:ext>
          </a:extLst>
        </xdr:cNvPr>
        <xdr:cNvSpPr txBox="1"/>
      </xdr:nvSpPr>
      <xdr:spPr>
        <a:xfrm>
          <a:off x="158369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83BAA39E-1D7D-41C5-8EF5-287E1A863816}"/>
            </a:ext>
          </a:extLst>
        </xdr:cNvPr>
        <xdr:cNvCxnSpPr/>
      </xdr:nvCxnSpPr>
      <xdr:spPr>
        <a:xfrm>
          <a:off x="15849600" y="183476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35AA9450-8D69-4B63-9DD4-C66B2048E297}"/>
            </a:ext>
          </a:extLst>
        </xdr:cNvPr>
        <xdr:cNvCxnSpPr/>
      </xdr:nvCxnSpPr>
      <xdr:spPr>
        <a:xfrm>
          <a:off x="15849600" y="179832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911" name="テキスト ボックス 910">
          <a:extLst>
            <a:ext uri="{FF2B5EF4-FFF2-40B4-BE49-F238E27FC236}">
              <a16:creationId xmlns:a16="http://schemas.microsoft.com/office/drawing/2014/main" id="{1D8528F7-831B-466E-AD9A-7B575B938AC0}"/>
            </a:ext>
          </a:extLst>
        </xdr:cNvPr>
        <xdr:cNvSpPr txBox="1"/>
      </xdr:nvSpPr>
      <xdr:spPr>
        <a:xfrm>
          <a:off x="15459891" y="178397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DB427D48-ACAE-4CFB-9B5F-F679F911AB64}"/>
            </a:ext>
          </a:extLst>
        </xdr:cNvPr>
        <xdr:cNvCxnSpPr/>
      </xdr:nvCxnSpPr>
      <xdr:spPr>
        <a:xfrm>
          <a:off x="15849600" y="176149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913" name="テキスト ボックス 912">
          <a:extLst>
            <a:ext uri="{FF2B5EF4-FFF2-40B4-BE49-F238E27FC236}">
              <a16:creationId xmlns:a16="http://schemas.microsoft.com/office/drawing/2014/main" id="{F30A5444-D557-4E46-B2FA-C88EF42935C2}"/>
            </a:ext>
          </a:extLst>
        </xdr:cNvPr>
        <xdr:cNvSpPr txBox="1"/>
      </xdr:nvSpPr>
      <xdr:spPr>
        <a:xfrm>
          <a:off x="15459891" y="17480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3FB6FD40-273B-47F2-9F2A-0A6AB2358262}"/>
            </a:ext>
          </a:extLst>
        </xdr:cNvPr>
        <xdr:cNvCxnSpPr/>
      </xdr:nvCxnSpPr>
      <xdr:spPr>
        <a:xfrm>
          <a:off x="15849600" y="172466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915" name="テキスト ボックス 914">
          <a:extLst>
            <a:ext uri="{FF2B5EF4-FFF2-40B4-BE49-F238E27FC236}">
              <a16:creationId xmlns:a16="http://schemas.microsoft.com/office/drawing/2014/main" id="{58EB3EB2-D341-49EE-9E9F-0BD79B3305BB}"/>
            </a:ext>
          </a:extLst>
        </xdr:cNvPr>
        <xdr:cNvSpPr txBox="1"/>
      </xdr:nvSpPr>
      <xdr:spPr>
        <a:xfrm>
          <a:off x="15459891" y="17111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A09174F0-057A-4358-9B6D-9E896E0F70AB}"/>
            </a:ext>
          </a:extLst>
        </xdr:cNvPr>
        <xdr:cNvCxnSpPr/>
      </xdr:nvCxnSpPr>
      <xdr:spPr>
        <a:xfrm>
          <a:off x="15849600" y="168783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917" name="テキスト ボックス 916">
          <a:extLst>
            <a:ext uri="{FF2B5EF4-FFF2-40B4-BE49-F238E27FC236}">
              <a16:creationId xmlns:a16="http://schemas.microsoft.com/office/drawing/2014/main" id="{9CAFBC01-BC11-4B39-AB32-C482F0716919}"/>
            </a:ext>
          </a:extLst>
        </xdr:cNvPr>
        <xdr:cNvSpPr txBox="1"/>
      </xdr:nvSpPr>
      <xdr:spPr>
        <a:xfrm>
          <a:off x="15459891" y="167436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234E492-7DBD-490F-B804-A8774B3D0E76}"/>
            </a:ext>
          </a:extLst>
        </xdr:cNvPr>
        <xdr:cNvCxnSpPr/>
      </xdr:nvCxnSpPr>
      <xdr:spPr>
        <a:xfrm>
          <a:off x="15849600" y="1651000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919" name="テキスト ボックス 918">
          <a:extLst>
            <a:ext uri="{FF2B5EF4-FFF2-40B4-BE49-F238E27FC236}">
              <a16:creationId xmlns:a16="http://schemas.microsoft.com/office/drawing/2014/main" id="{EF5D6120-CB90-460F-9494-F907CFB11324}"/>
            </a:ext>
          </a:extLst>
        </xdr:cNvPr>
        <xdr:cNvSpPr txBox="1"/>
      </xdr:nvSpPr>
      <xdr:spPr>
        <a:xfrm>
          <a:off x="15459891" y="163753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E4FB1DE8-EC8A-4CC1-9279-656D107C8E3F}"/>
            </a:ext>
          </a:extLst>
        </xdr:cNvPr>
        <xdr:cNvCxnSpPr/>
      </xdr:nvCxnSpPr>
      <xdr:spPr>
        <a:xfrm>
          <a:off x="15849600" y="16150590"/>
          <a:ext cx="4076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21" name="テキスト ボックス 920">
          <a:extLst>
            <a:ext uri="{FF2B5EF4-FFF2-40B4-BE49-F238E27FC236}">
              <a16:creationId xmlns:a16="http://schemas.microsoft.com/office/drawing/2014/main" id="{7F991300-6E1B-4DC7-BD1B-AC7F989DC404}"/>
            </a:ext>
          </a:extLst>
        </xdr:cNvPr>
        <xdr:cNvSpPr txBox="1"/>
      </xdr:nvSpPr>
      <xdr:spPr>
        <a:xfrm>
          <a:off x="15459891" y="1601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2" name="【庁舎】&#10;一人当たり面積グラフ枠">
          <a:extLst>
            <a:ext uri="{FF2B5EF4-FFF2-40B4-BE49-F238E27FC236}">
              <a16:creationId xmlns:a16="http://schemas.microsoft.com/office/drawing/2014/main" id="{081AB7CD-A88D-4D4B-B370-FA9D61D50B0F}"/>
            </a:ext>
          </a:extLst>
        </xdr:cNvPr>
        <xdr:cNvSpPr/>
      </xdr:nvSpPr>
      <xdr:spPr>
        <a:xfrm>
          <a:off x="15849600" y="16150590"/>
          <a:ext cx="41148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04D76936-6697-41A6-BFD6-1814E77E4489}"/>
            </a:ext>
          </a:extLst>
        </xdr:cNvPr>
        <xdr:cNvCxnSpPr/>
      </xdr:nvCxnSpPr>
      <xdr:spPr>
        <a:xfrm flipV="1">
          <a:off x="19217004" y="16673196"/>
          <a:ext cx="0" cy="1265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textlink="">
      <xdr:nvSpPr>
        <xdr:cNvPr id="924" name="【庁舎】&#10;一人当たり面積最小値テキスト">
          <a:extLst>
            <a:ext uri="{FF2B5EF4-FFF2-40B4-BE49-F238E27FC236}">
              <a16:creationId xmlns:a16="http://schemas.microsoft.com/office/drawing/2014/main" id="{4BF273D0-E1DA-4050-9F71-1A3C96504B2A}"/>
            </a:ext>
          </a:extLst>
        </xdr:cNvPr>
        <xdr:cNvSpPr txBox="1"/>
      </xdr:nvSpPr>
      <xdr:spPr>
        <a:xfrm>
          <a:off x="1925574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306A5829-0D37-42C8-A536-012C869708B4}"/>
            </a:ext>
          </a:extLst>
        </xdr:cNvPr>
        <xdr:cNvCxnSpPr/>
      </xdr:nvCxnSpPr>
      <xdr:spPr>
        <a:xfrm>
          <a:off x="19149060" y="17938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textlink="">
      <xdr:nvSpPr>
        <xdr:cNvPr id="926" name="【庁舎】&#10;一人当たり面積最大値テキスト">
          <a:extLst>
            <a:ext uri="{FF2B5EF4-FFF2-40B4-BE49-F238E27FC236}">
              <a16:creationId xmlns:a16="http://schemas.microsoft.com/office/drawing/2014/main" id="{5A04B38D-6B85-49E5-9C28-08BC3BE633C7}"/>
            </a:ext>
          </a:extLst>
        </xdr:cNvPr>
        <xdr:cNvSpPr txBox="1"/>
      </xdr:nvSpPr>
      <xdr:spPr>
        <a:xfrm>
          <a:off x="19255740" y="1645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98B3BE70-3A89-488A-B561-B3D64FAA5499}"/>
            </a:ext>
          </a:extLst>
        </xdr:cNvPr>
        <xdr:cNvCxnSpPr/>
      </xdr:nvCxnSpPr>
      <xdr:spPr>
        <a:xfrm>
          <a:off x="19149060" y="16673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textlink="">
      <xdr:nvSpPr>
        <xdr:cNvPr id="928" name="【庁舎】&#10;一人当たり面積平均値テキスト">
          <a:extLst>
            <a:ext uri="{FF2B5EF4-FFF2-40B4-BE49-F238E27FC236}">
              <a16:creationId xmlns:a16="http://schemas.microsoft.com/office/drawing/2014/main" id="{A2F12C06-DCAD-4FD4-B0FD-8E6BFD2982A0}"/>
            </a:ext>
          </a:extLst>
        </xdr:cNvPr>
        <xdr:cNvSpPr txBox="1"/>
      </xdr:nvSpPr>
      <xdr:spPr>
        <a:xfrm>
          <a:off x="19255740" y="173590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textlink="">
      <xdr:nvSpPr>
        <xdr:cNvPr id="929" name="フローチャート: 判断 928">
          <a:extLst>
            <a:ext uri="{FF2B5EF4-FFF2-40B4-BE49-F238E27FC236}">
              <a16:creationId xmlns:a16="http://schemas.microsoft.com/office/drawing/2014/main" id="{D465DC02-A1C9-4AFB-9FB6-1B691E9EBDC4}"/>
            </a:ext>
          </a:extLst>
        </xdr:cNvPr>
        <xdr:cNvSpPr/>
      </xdr:nvSpPr>
      <xdr:spPr>
        <a:xfrm>
          <a:off x="19161760" y="1737677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textlink="">
      <xdr:nvSpPr>
        <xdr:cNvPr id="930" name="フローチャート: 判断 929">
          <a:extLst>
            <a:ext uri="{FF2B5EF4-FFF2-40B4-BE49-F238E27FC236}">
              <a16:creationId xmlns:a16="http://schemas.microsoft.com/office/drawing/2014/main" id="{F8EEF56C-D82F-40FE-949B-2ADEC0906572}"/>
            </a:ext>
          </a:extLst>
        </xdr:cNvPr>
        <xdr:cNvSpPr/>
      </xdr:nvSpPr>
      <xdr:spPr>
        <a:xfrm>
          <a:off x="18450560" y="17383124"/>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textlink="">
      <xdr:nvSpPr>
        <xdr:cNvPr id="931" name="フローチャート: 判断 930">
          <a:extLst>
            <a:ext uri="{FF2B5EF4-FFF2-40B4-BE49-F238E27FC236}">
              <a16:creationId xmlns:a16="http://schemas.microsoft.com/office/drawing/2014/main" id="{D780533F-33CB-41ED-9670-96396ADE5816}"/>
            </a:ext>
          </a:extLst>
        </xdr:cNvPr>
        <xdr:cNvSpPr/>
      </xdr:nvSpPr>
      <xdr:spPr>
        <a:xfrm>
          <a:off x="17665700" y="17380585"/>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textlink="">
      <xdr:nvSpPr>
        <xdr:cNvPr id="932" name="フローチャート: 判断 931">
          <a:extLst>
            <a:ext uri="{FF2B5EF4-FFF2-40B4-BE49-F238E27FC236}">
              <a16:creationId xmlns:a16="http://schemas.microsoft.com/office/drawing/2014/main" id="{547D70F8-8D0B-4D2D-99E7-E0328E27FE9B}"/>
            </a:ext>
          </a:extLst>
        </xdr:cNvPr>
        <xdr:cNvSpPr/>
      </xdr:nvSpPr>
      <xdr:spPr>
        <a:xfrm>
          <a:off x="16906240" y="1737868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textlink="">
      <xdr:nvSpPr>
        <xdr:cNvPr id="933" name="フローチャート: 判断 932">
          <a:extLst>
            <a:ext uri="{FF2B5EF4-FFF2-40B4-BE49-F238E27FC236}">
              <a16:creationId xmlns:a16="http://schemas.microsoft.com/office/drawing/2014/main" id="{C23008AE-DAB1-402C-A452-B3562B778355}"/>
            </a:ext>
          </a:extLst>
        </xdr:cNvPr>
        <xdr:cNvSpPr/>
      </xdr:nvSpPr>
      <xdr:spPr>
        <a:xfrm>
          <a:off x="16139160" y="17378680"/>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4" name="テキスト ボックス 933">
          <a:extLst>
            <a:ext uri="{FF2B5EF4-FFF2-40B4-BE49-F238E27FC236}">
              <a16:creationId xmlns:a16="http://schemas.microsoft.com/office/drawing/2014/main" id="{4416B062-5895-457F-801B-A06307B2CE8B}"/>
            </a:ext>
          </a:extLst>
        </xdr:cNvPr>
        <xdr:cNvSpPr txBox="1"/>
      </xdr:nvSpPr>
      <xdr:spPr>
        <a:xfrm>
          <a:off x="190525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5" name="テキスト ボックス 934">
          <a:extLst>
            <a:ext uri="{FF2B5EF4-FFF2-40B4-BE49-F238E27FC236}">
              <a16:creationId xmlns:a16="http://schemas.microsoft.com/office/drawing/2014/main" id="{A8B2C8E7-2005-4C3A-BAA6-E1232DEBABA0}"/>
            </a:ext>
          </a:extLst>
        </xdr:cNvPr>
        <xdr:cNvSpPr txBox="1"/>
      </xdr:nvSpPr>
      <xdr:spPr>
        <a:xfrm>
          <a:off x="183286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6" name="テキスト ボックス 935">
          <a:extLst>
            <a:ext uri="{FF2B5EF4-FFF2-40B4-BE49-F238E27FC236}">
              <a16:creationId xmlns:a16="http://schemas.microsoft.com/office/drawing/2014/main" id="{C56AE76A-D441-450D-AD38-0347EBD43CF1}"/>
            </a:ext>
          </a:extLst>
        </xdr:cNvPr>
        <xdr:cNvSpPr txBox="1"/>
      </xdr:nvSpPr>
      <xdr:spPr>
        <a:xfrm>
          <a:off x="1754886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37" name="テキスト ボックス 936">
          <a:extLst>
            <a:ext uri="{FF2B5EF4-FFF2-40B4-BE49-F238E27FC236}">
              <a16:creationId xmlns:a16="http://schemas.microsoft.com/office/drawing/2014/main" id="{E3E03CE8-3353-4D4A-91DF-6646D74B354A}"/>
            </a:ext>
          </a:extLst>
        </xdr:cNvPr>
        <xdr:cNvSpPr txBox="1"/>
      </xdr:nvSpPr>
      <xdr:spPr>
        <a:xfrm>
          <a:off x="1678940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38" name="テキスト ボックス 937">
          <a:extLst>
            <a:ext uri="{FF2B5EF4-FFF2-40B4-BE49-F238E27FC236}">
              <a16:creationId xmlns:a16="http://schemas.microsoft.com/office/drawing/2014/main" id="{7349A554-4DF4-413A-957E-37A12B0231C5}"/>
            </a:ext>
          </a:extLst>
        </xdr:cNvPr>
        <xdr:cNvSpPr txBox="1"/>
      </xdr:nvSpPr>
      <xdr:spPr>
        <a:xfrm>
          <a:off x="16017240" y="183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168275</xdr:rowOff>
    </xdr:from>
    <xdr:to>
      <xdr:col>116</xdr:col>
      <xdr:colOff>114300</xdr:colOff>
      <xdr:row>103</xdr:row>
      <xdr:rowOff>98425</xdr:rowOff>
    </xdr:to>
    <xdr:sp textlink="">
      <xdr:nvSpPr>
        <xdr:cNvPr id="939" name="楕円 938">
          <a:extLst>
            <a:ext uri="{FF2B5EF4-FFF2-40B4-BE49-F238E27FC236}">
              <a16:creationId xmlns:a16="http://schemas.microsoft.com/office/drawing/2014/main" id="{C21C9F9E-F22B-49AA-8536-1EBD04B726A4}"/>
            </a:ext>
          </a:extLst>
        </xdr:cNvPr>
        <xdr:cNvSpPr/>
      </xdr:nvSpPr>
      <xdr:spPr>
        <a:xfrm>
          <a:off x="19161760" y="1700593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19702</xdr:rowOff>
    </xdr:from>
    <xdr:ext cx="469744" cy="259045"/>
    <xdr:sp textlink="">
      <xdr:nvSpPr>
        <xdr:cNvPr id="940" name="【庁舎】&#10;一人当たり面積該当値テキスト">
          <a:extLst>
            <a:ext uri="{FF2B5EF4-FFF2-40B4-BE49-F238E27FC236}">
              <a16:creationId xmlns:a16="http://schemas.microsoft.com/office/drawing/2014/main" id="{58B1E316-7503-4DCF-981D-C86CCC8DA8CF}"/>
            </a:ext>
          </a:extLst>
        </xdr:cNvPr>
        <xdr:cNvSpPr txBox="1"/>
      </xdr:nvSpPr>
      <xdr:spPr>
        <a:xfrm>
          <a:off x="19255740" y="168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15875</xdr:rowOff>
    </xdr:from>
    <xdr:to>
      <xdr:col>112</xdr:col>
      <xdr:colOff>38100</xdr:colOff>
      <xdr:row>103</xdr:row>
      <xdr:rowOff>117475</xdr:rowOff>
    </xdr:to>
    <xdr:sp textlink="">
      <xdr:nvSpPr>
        <xdr:cNvPr id="941" name="楕円 940">
          <a:extLst>
            <a:ext uri="{FF2B5EF4-FFF2-40B4-BE49-F238E27FC236}">
              <a16:creationId xmlns:a16="http://schemas.microsoft.com/office/drawing/2014/main" id="{539746C1-3BED-4BC0-8ED4-6F2194834931}"/>
            </a:ext>
          </a:extLst>
        </xdr:cNvPr>
        <xdr:cNvSpPr/>
      </xdr:nvSpPr>
      <xdr:spPr>
        <a:xfrm>
          <a:off x="18450560" y="17018635"/>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47625</xdr:rowOff>
    </xdr:from>
    <xdr:to>
      <xdr:col>116</xdr:col>
      <xdr:colOff>63500</xdr:colOff>
      <xdr:row>103</xdr:row>
      <xdr:rowOff>66675</xdr:rowOff>
    </xdr:to>
    <xdr:cxnSp macro="">
      <xdr:nvCxnSpPr>
        <xdr:cNvPr id="942" name="直線コネクタ 941">
          <a:extLst>
            <a:ext uri="{FF2B5EF4-FFF2-40B4-BE49-F238E27FC236}">
              <a16:creationId xmlns:a16="http://schemas.microsoft.com/office/drawing/2014/main" id="{7E8089DF-8BC5-47F1-92F3-DC9175CE17D1}"/>
            </a:ext>
          </a:extLst>
        </xdr:cNvPr>
        <xdr:cNvCxnSpPr/>
      </xdr:nvCxnSpPr>
      <xdr:spPr>
        <a:xfrm flipV="1">
          <a:off x="18493740" y="17051655"/>
          <a:ext cx="7239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31114</xdr:rowOff>
    </xdr:from>
    <xdr:to>
      <xdr:col>107</xdr:col>
      <xdr:colOff>101600</xdr:colOff>
      <xdr:row>103</xdr:row>
      <xdr:rowOff>132714</xdr:rowOff>
    </xdr:to>
    <xdr:sp textlink="">
      <xdr:nvSpPr>
        <xdr:cNvPr id="943" name="楕円 942">
          <a:extLst>
            <a:ext uri="{FF2B5EF4-FFF2-40B4-BE49-F238E27FC236}">
              <a16:creationId xmlns:a16="http://schemas.microsoft.com/office/drawing/2014/main" id="{B49B5F38-BEFC-41D9-B3B8-FFC5680884FF}"/>
            </a:ext>
          </a:extLst>
        </xdr:cNvPr>
        <xdr:cNvSpPr/>
      </xdr:nvSpPr>
      <xdr:spPr>
        <a:xfrm>
          <a:off x="17665700" y="17037684"/>
          <a:ext cx="1041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66675</xdr:rowOff>
    </xdr:from>
    <xdr:to>
      <xdr:col>111</xdr:col>
      <xdr:colOff>177800</xdr:colOff>
      <xdr:row>103</xdr:row>
      <xdr:rowOff>81914</xdr:rowOff>
    </xdr:to>
    <xdr:cxnSp macro="">
      <xdr:nvCxnSpPr>
        <xdr:cNvPr id="944" name="直線コネクタ 943">
          <a:extLst>
            <a:ext uri="{FF2B5EF4-FFF2-40B4-BE49-F238E27FC236}">
              <a16:creationId xmlns:a16="http://schemas.microsoft.com/office/drawing/2014/main" id="{AB104C18-EE51-4DD9-B3BC-C2C1281E4B40}"/>
            </a:ext>
          </a:extLst>
        </xdr:cNvPr>
        <xdr:cNvCxnSpPr/>
      </xdr:nvCxnSpPr>
      <xdr:spPr>
        <a:xfrm flipV="1">
          <a:off x="17713960" y="17073245"/>
          <a:ext cx="779780" cy="1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46355</xdr:rowOff>
    </xdr:from>
    <xdr:to>
      <xdr:col>102</xdr:col>
      <xdr:colOff>165100</xdr:colOff>
      <xdr:row>103</xdr:row>
      <xdr:rowOff>147955</xdr:rowOff>
    </xdr:to>
    <xdr:sp textlink="">
      <xdr:nvSpPr>
        <xdr:cNvPr id="945" name="楕円 944">
          <a:extLst>
            <a:ext uri="{FF2B5EF4-FFF2-40B4-BE49-F238E27FC236}">
              <a16:creationId xmlns:a16="http://schemas.microsoft.com/office/drawing/2014/main" id="{D876E3F5-975E-47B0-9F8E-0750F780C4A2}"/>
            </a:ext>
          </a:extLst>
        </xdr:cNvPr>
        <xdr:cNvSpPr/>
      </xdr:nvSpPr>
      <xdr:spPr>
        <a:xfrm>
          <a:off x="16906240" y="1705038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81914</xdr:rowOff>
    </xdr:from>
    <xdr:to>
      <xdr:col>107</xdr:col>
      <xdr:colOff>50800</xdr:colOff>
      <xdr:row>103</xdr:row>
      <xdr:rowOff>97155</xdr:rowOff>
    </xdr:to>
    <xdr:cxnSp macro="">
      <xdr:nvCxnSpPr>
        <xdr:cNvPr id="946" name="直線コネクタ 945">
          <a:extLst>
            <a:ext uri="{FF2B5EF4-FFF2-40B4-BE49-F238E27FC236}">
              <a16:creationId xmlns:a16="http://schemas.microsoft.com/office/drawing/2014/main" id="{8FC12766-D5B4-469F-A24B-FD93BA3C75CD}"/>
            </a:ext>
          </a:extLst>
        </xdr:cNvPr>
        <xdr:cNvCxnSpPr/>
      </xdr:nvCxnSpPr>
      <xdr:spPr>
        <a:xfrm flipV="1">
          <a:off x="16954500" y="17085944"/>
          <a:ext cx="7594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63500</xdr:rowOff>
    </xdr:from>
    <xdr:to>
      <xdr:col>98</xdr:col>
      <xdr:colOff>38100</xdr:colOff>
      <xdr:row>103</xdr:row>
      <xdr:rowOff>165100</xdr:rowOff>
    </xdr:to>
    <xdr:sp textlink="">
      <xdr:nvSpPr>
        <xdr:cNvPr id="947" name="楕円 946">
          <a:extLst>
            <a:ext uri="{FF2B5EF4-FFF2-40B4-BE49-F238E27FC236}">
              <a16:creationId xmlns:a16="http://schemas.microsoft.com/office/drawing/2014/main" id="{81F5FC1C-CC75-4667-893D-93136FBE75F8}"/>
            </a:ext>
          </a:extLst>
        </xdr:cNvPr>
        <xdr:cNvSpPr/>
      </xdr:nvSpPr>
      <xdr:spPr>
        <a:xfrm>
          <a:off x="16139160" y="1707134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97155</xdr:rowOff>
    </xdr:from>
    <xdr:to>
      <xdr:col>102</xdr:col>
      <xdr:colOff>114300</xdr:colOff>
      <xdr:row>103</xdr:row>
      <xdr:rowOff>114300</xdr:rowOff>
    </xdr:to>
    <xdr:cxnSp macro="">
      <xdr:nvCxnSpPr>
        <xdr:cNvPr id="948" name="直線コネクタ 947">
          <a:extLst>
            <a:ext uri="{FF2B5EF4-FFF2-40B4-BE49-F238E27FC236}">
              <a16:creationId xmlns:a16="http://schemas.microsoft.com/office/drawing/2014/main" id="{425E2D12-F407-4894-8253-0E63CD44B613}"/>
            </a:ext>
          </a:extLst>
        </xdr:cNvPr>
        <xdr:cNvCxnSpPr/>
      </xdr:nvCxnSpPr>
      <xdr:spPr>
        <a:xfrm flipV="1">
          <a:off x="16182340" y="17104995"/>
          <a:ext cx="77216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textlink="">
      <xdr:nvSpPr>
        <xdr:cNvPr id="949" name="n_1aveValue【庁舎】&#10;一人当たり面積">
          <a:extLst>
            <a:ext uri="{FF2B5EF4-FFF2-40B4-BE49-F238E27FC236}">
              <a16:creationId xmlns:a16="http://schemas.microsoft.com/office/drawing/2014/main" id="{B1E3852C-3B30-422E-BAC7-0B471C504261}"/>
            </a:ext>
          </a:extLst>
        </xdr:cNvPr>
        <xdr:cNvSpPr txBox="1"/>
      </xdr:nvSpPr>
      <xdr:spPr>
        <a:xfrm>
          <a:off x="18280457" y="1747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textlink="">
      <xdr:nvSpPr>
        <xdr:cNvPr id="950" name="n_2aveValue【庁舎】&#10;一人当たり面積">
          <a:extLst>
            <a:ext uri="{FF2B5EF4-FFF2-40B4-BE49-F238E27FC236}">
              <a16:creationId xmlns:a16="http://schemas.microsoft.com/office/drawing/2014/main" id="{428249EB-8F03-4F50-874A-3769E6900B48}"/>
            </a:ext>
          </a:extLst>
        </xdr:cNvPr>
        <xdr:cNvSpPr txBox="1"/>
      </xdr:nvSpPr>
      <xdr:spPr>
        <a:xfrm>
          <a:off x="17505757" y="1747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textlink="">
      <xdr:nvSpPr>
        <xdr:cNvPr id="951" name="n_3aveValue【庁舎】&#10;一人当たり面積">
          <a:extLst>
            <a:ext uri="{FF2B5EF4-FFF2-40B4-BE49-F238E27FC236}">
              <a16:creationId xmlns:a16="http://schemas.microsoft.com/office/drawing/2014/main" id="{9D6C6BE5-D0E0-4CED-A524-40B546FDC83F}"/>
            </a:ext>
          </a:extLst>
        </xdr:cNvPr>
        <xdr:cNvSpPr txBox="1"/>
      </xdr:nvSpPr>
      <xdr:spPr>
        <a:xfrm>
          <a:off x="16746297" y="1747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textlink="">
      <xdr:nvSpPr>
        <xdr:cNvPr id="952" name="n_4aveValue【庁舎】&#10;一人当たり面積">
          <a:extLst>
            <a:ext uri="{FF2B5EF4-FFF2-40B4-BE49-F238E27FC236}">
              <a16:creationId xmlns:a16="http://schemas.microsoft.com/office/drawing/2014/main" id="{53E8351F-6E25-4F3D-8D8A-8B604B2CAACB}"/>
            </a:ext>
          </a:extLst>
        </xdr:cNvPr>
        <xdr:cNvSpPr txBox="1"/>
      </xdr:nvSpPr>
      <xdr:spPr>
        <a:xfrm>
          <a:off x="15985567" y="1747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134002</xdr:rowOff>
    </xdr:from>
    <xdr:ext cx="469744" cy="259045"/>
    <xdr:sp textlink="">
      <xdr:nvSpPr>
        <xdr:cNvPr id="953" name="n_1mainValue【庁舎】&#10;一人当たり面積">
          <a:extLst>
            <a:ext uri="{FF2B5EF4-FFF2-40B4-BE49-F238E27FC236}">
              <a16:creationId xmlns:a16="http://schemas.microsoft.com/office/drawing/2014/main" id="{D76FED0D-C862-4349-8DE6-EBBC1769270B}"/>
            </a:ext>
          </a:extLst>
        </xdr:cNvPr>
        <xdr:cNvSpPr txBox="1"/>
      </xdr:nvSpPr>
      <xdr:spPr>
        <a:xfrm>
          <a:off x="18280457" y="1681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149241</xdr:rowOff>
    </xdr:from>
    <xdr:ext cx="469744" cy="259045"/>
    <xdr:sp textlink="">
      <xdr:nvSpPr>
        <xdr:cNvPr id="954" name="n_2mainValue【庁舎】&#10;一人当たり面積">
          <a:extLst>
            <a:ext uri="{FF2B5EF4-FFF2-40B4-BE49-F238E27FC236}">
              <a16:creationId xmlns:a16="http://schemas.microsoft.com/office/drawing/2014/main" id="{7BBE3428-C4A6-4093-8FE7-46F1D5625349}"/>
            </a:ext>
          </a:extLst>
        </xdr:cNvPr>
        <xdr:cNvSpPr txBox="1"/>
      </xdr:nvSpPr>
      <xdr:spPr>
        <a:xfrm>
          <a:off x="17505757" y="1682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164482</xdr:rowOff>
    </xdr:from>
    <xdr:ext cx="469744" cy="259045"/>
    <xdr:sp textlink="">
      <xdr:nvSpPr>
        <xdr:cNvPr id="955" name="n_3mainValue【庁舎】&#10;一人当たり面積">
          <a:extLst>
            <a:ext uri="{FF2B5EF4-FFF2-40B4-BE49-F238E27FC236}">
              <a16:creationId xmlns:a16="http://schemas.microsoft.com/office/drawing/2014/main" id="{E8AF1100-4C37-4834-9AAD-87EC1C5B598F}"/>
            </a:ext>
          </a:extLst>
        </xdr:cNvPr>
        <xdr:cNvSpPr txBox="1"/>
      </xdr:nvSpPr>
      <xdr:spPr>
        <a:xfrm>
          <a:off x="16746297" y="1683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10177</xdr:rowOff>
    </xdr:from>
    <xdr:ext cx="469744" cy="259045"/>
    <xdr:sp textlink="">
      <xdr:nvSpPr>
        <xdr:cNvPr id="956" name="n_4mainValue【庁舎】&#10;一人当たり面積">
          <a:extLst>
            <a:ext uri="{FF2B5EF4-FFF2-40B4-BE49-F238E27FC236}">
              <a16:creationId xmlns:a16="http://schemas.microsoft.com/office/drawing/2014/main" id="{F7AF9EEE-E16B-49B9-B9A9-1BCB226D397C}"/>
            </a:ext>
          </a:extLst>
        </xdr:cNvPr>
        <xdr:cNvSpPr txBox="1"/>
      </xdr:nvSpPr>
      <xdr:spPr>
        <a:xfrm>
          <a:off x="15985567" y="1684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57" name="正方形/長方形 956">
          <a:extLst>
            <a:ext uri="{FF2B5EF4-FFF2-40B4-BE49-F238E27FC236}">
              <a16:creationId xmlns:a16="http://schemas.microsoft.com/office/drawing/2014/main" id="{04425E19-4CE0-497E-A872-1D9C68B3D81C}"/>
            </a:ext>
          </a:extLst>
        </xdr:cNvPr>
        <xdr:cNvSpPr/>
      </xdr:nvSpPr>
      <xdr:spPr>
        <a:xfrm>
          <a:off x="660400" y="18715990"/>
          <a:ext cx="19304000" cy="18326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58" name="正方形/長方形 957">
          <a:extLst>
            <a:ext uri="{FF2B5EF4-FFF2-40B4-BE49-F238E27FC236}">
              <a16:creationId xmlns:a16="http://schemas.microsoft.com/office/drawing/2014/main" id="{712CCC3D-88B9-47A4-8497-64BCF048ABFA}"/>
            </a:ext>
          </a:extLst>
        </xdr:cNvPr>
        <xdr:cNvSpPr/>
      </xdr:nvSpPr>
      <xdr:spPr>
        <a:xfrm>
          <a:off x="660400" y="18775680"/>
          <a:ext cx="3340100" cy="2438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59" name="テキスト ボックス 958">
          <a:extLst>
            <a:ext uri="{FF2B5EF4-FFF2-40B4-BE49-F238E27FC236}">
              <a16:creationId xmlns:a16="http://schemas.microsoft.com/office/drawing/2014/main" id="{027194F3-9003-4698-A0AB-7BD0C29C7906}"/>
            </a:ext>
          </a:extLst>
        </xdr:cNvPr>
        <xdr:cNvSpPr txBox="1"/>
      </xdr:nvSpPr>
      <xdr:spPr>
        <a:xfrm>
          <a:off x="736600" y="19019520"/>
          <a:ext cx="1914144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・類似団体と比較して特に有形固定資産減価償却率が高くなっている施設は、福祉施設であり、特に低くなっている施設は、消防施設である。</a:t>
          </a:r>
          <a:endParaRPr lang="ja-JP" altLang="ja-JP" sz="1300">
            <a:effectLst/>
          </a:endParaRPr>
        </a:p>
        <a:p>
          <a:r>
            <a:rPr kumimoji="1" lang="ja-JP" altLang="ja-JP" sz="1300">
              <a:solidFill>
                <a:schemeClr val="dk1"/>
              </a:solidFill>
              <a:effectLst/>
              <a:latin typeface="+mn-lt"/>
              <a:ea typeface="+mn-ea"/>
              <a:cs typeface="+mn-cs"/>
            </a:rPr>
            <a:t>・福祉施設については、昭和</a:t>
          </a:r>
          <a:r>
            <a:rPr kumimoji="1" lang="en-US" altLang="ja-JP" sz="1300">
              <a:solidFill>
                <a:schemeClr val="dk1"/>
              </a:solidFill>
              <a:effectLst/>
              <a:latin typeface="+mn-lt"/>
              <a:ea typeface="+mn-ea"/>
              <a:cs typeface="+mn-cs"/>
            </a:rPr>
            <a:t>55</a:t>
          </a:r>
          <a:r>
            <a:rPr kumimoji="1" lang="ja-JP" altLang="ja-JP" sz="1300">
              <a:solidFill>
                <a:schemeClr val="dk1"/>
              </a:solidFill>
              <a:effectLst/>
              <a:latin typeface="+mn-lt"/>
              <a:ea typeface="+mn-ea"/>
              <a:cs typeface="+mn-cs"/>
            </a:rPr>
            <a:t>年に建設した郡上偕楽園の老朽化が進んでおり、有形固定資産減価償却率が高くなっているなどの理由から、施設の移転計画事業を開始している。</a:t>
          </a:r>
          <a:endParaRPr lang="ja-JP" altLang="ja-JP" sz="1300">
            <a:effectLst/>
          </a:endParaRPr>
        </a:p>
        <a:p>
          <a:r>
            <a:rPr kumimoji="1" lang="ja-JP" altLang="ja-JP" sz="1300">
              <a:solidFill>
                <a:schemeClr val="dk1"/>
              </a:solidFill>
              <a:effectLst/>
              <a:latin typeface="+mn-lt"/>
              <a:ea typeface="+mn-ea"/>
              <a:cs typeface="+mn-cs"/>
            </a:rPr>
            <a:t>・消防施設については、防災対策の推進による防火水槽の新設・更新がされてきており、有形固定資産減価償却率も低くなっている。単独で存在する消防詰所及び消防ポンプ庫が多くあり、公共施設等総合管理計画に沿って、消防団を取り巻く環境の変化を考慮し適</a:t>
          </a: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正配置を行う必要がある。</a:t>
          </a:r>
          <a:endParaRPr lang="ja-JP" altLang="ja-JP" sz="13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83.3</v>
          </cell>
          <cell r="BX51">
            <v>72.099999999999994</v>
          </cell>
          <cell r="CF51">
            <v>70.099999999999994</v>
          </cell>
          <cell r="CN51">
            <v>68.3</v>
          </cell>
          <cell r="CV51">
            <v>58.2</v>
          </cell>
        </row>
        <row r="53">
          <cell r="BP53">
            <v>53.7</v>
          </cell>
          <cell r="BX53">
            <v>55.6</v>
          </cell>
          <cell r="CF53">
            <v>59.7</v>
          </cell>
          <cell r="CN53">
            <v>61.2</v>
          </cell>
          <cell r="CV53">
            <v>62.9</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83.3</v>
          </cell>
          <cell r="BX73">
            <v>72.099999999999994</v>
          </cell>
          <cell r="CF73">
            <v>70.099999999999994</v>
          </cell>
          <cell r="CN73">
            <v>68.3</v>
          </cell>
          <cell r="CV73">
            <v>58.2</v>
          </cell>
        </row>
        <row r="75">
          <cell r="BP75">
            <v>12.4</v>
          </cell>
          <cell r="BX75">
            <v>11.8</v>
          </cell>
          <cell r="CF75">
            <v>11.4</v>
          </cell>
          <cell r="CN75">
            <v>11.1</v>
          </cell>
          <cell r="CV75">
            <v>11.4</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32375618</v>
      </c>
      <c r="BO4" s="449"/>
      <c r="BP4" s="449"/>
      <c r="BQ4" s="449"/>
      <c r="BR4" s="449"/>
      <c r="BS4" s="449"/>
      <c r="BT4" s="449"/>
      <c r="BU4" s="450"/>
      <c r="BV4" s="448">
        <v>31508481</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5.9</v>
      </c>
      <c r="CU4" s="589"/>
      <c r="CV4" s="589"/>
      <c r="CW4" s="589"/>
      <c r="CX4" s="589"/>
      <c r="CY4" s="589"/>
      <c r="CZ4" s="589"/>
      <c r="DA4" s="590"/>
      <c r="DB4" s="588">
        <v>6.1</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31164190</v>
      </c>
      <c r="BO5" s="420"/>
      <c r="BP5" s="420"/>
      <c r="BQ5" s="420"/>
      <c r="BR5" s="420"/>
      <c r="BS5" s="420"/>
      <c r="BT5" s="420"/>
      <c r="BU5" s="421"/>
      <c r="BV5" s="419">
        <v>30322182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87.3</v>
      </c>
      <c r="CU5" s="417"/>
      <c r="CV5" s="417"/>
      <c r="CW5" s="417"/>
      <c r="CX5" s="417"/>
      <c r="CY5" s="417"/>
      <c r="CZ5" s="417"/>
      <c r="DA5" s="418"/>
      <c r="DB5" s="416">
        <v>86.9</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1211428</v>
      </c>
      <c r="BO6" s="420"/>
      <c r="BP6" s="420"/>
      <c r="BQ6" s="420"/>
      <c r="BR6" s="420"/>
      <c r="BS6" s="420"/>
      <c r="BT6" s="420"/>
      <c r="BU6" s="421"/>
      <c r="BV6" s="419">
        <v>1186299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87.5</v>
      </c>
      <c r="CU6" s="563"/>
      <c r="CV6" s="563"/>
      <c r="CW6" s="563"/>
      <c r="CX6" s="563"/>
      <c r="CY6" s="563"/>
      <c r="CZ6" s="563"/>
      <c r="DA6" s="564"/>
      <c r="DB6" s="562">
        <v>87.3</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119365</v>
      </c>
      <c r="BO7" s="420"/>
      <c r="BP7" s="420"/>
      <c r="BQ7" s="420"/>
      <c r="BR7" s="420"/>
      <c r="BS7" s="420"/>
      <c r="BT7" s="420"/>
      <c r="BU7" s="421"/>
      <c r="BV7" s="419">
        <v>98410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18362046</v>
      </c>
      <c r="CU7" s="420"/>
      <c r="CV7" s="420"/>
      <c r="CW7" s="420"/>
      <c r="CX7" s="420"/>
      <c r="CY7" s="420"/>
      <c r="CZ7" s="420"/>
      <c r="DA7" s="421"/>
      <c r="DB7" s="419">
        <v>17908066</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1092063</v>
      </c>
      <c r="BO8" s="420"/>
      <c r="BP8" s="420"/>
      <c r="BQ8" s="420"/>
      <c r="BR8" s="420"/>
      <c r="BS8" s="420"/>
      <c r="BT8" s="420"/>
      <c r="BU8" s="421"/>
      <c r="BV8" s="419">
        <v>1087889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0.33</v>
      </c>
      <c r="CU8" s="523"/>
      <c r="CV8" s="523"/>
      <c r="CW8" s="523"/>
      <c r="CX8" s="523"/>
      <c r="CY8" s="523"/>
      <c r="CZ8" s="523"/>
      <c r="DA8" s="524"/>
      <c r="DB8" s="522">
        <v>0.32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38997</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110</v>
      </c>
      <c r="AV9" s="478"/>
      <c r="AW9" s="478"/>
      <c r="AX9" s="478"/>
      <c r="AY9" s="433" t="s">
        <v>111</v>
      </c>
      <c r="AZ9" s="434"/>
      <c r="BA9" s="434"/>
      <c r="BB9" s="434"/>
      <c r="BC9" s="434"/>
      <c r="BD9" s="434"/>
      <c r="BE9" s="434"/>
      <c r="BF9" s="434"/>
      <c r="BG9" s="434"/>
      <c r="BH9" s="434"/>
      <c r="BI9" s="434"/>
      <c r="BJ9" s="434"/>
      <c r="BK9" s="434"/>
      <c r="BL9" s="434"/>
      <c r="BM9" s="435"/>
      <c r="BN9" s="419">
        <v>4174</v>
      </c>
      <c r="BO9" s="420"/>
      <c r="BP9" s="420"/>
      <c r="BQ9" s="420"/>
      <c r="BR9" s="420"/>
      <c r="BS9" s="420"/>
      <c r="BT9" s="420"/>
      <c r="BU9" s="421"/>
      <c r="BV9" s="419">
        <v>-11679</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15</v>
      </c>
      <c r="CU9" s="417"/>
      <c r="CV9" s="417"/>
      <c r="CW9" s="417"/>
      <c r="CX9" s="417"/>
      <c r="CY9" s="417"/>
      <c r="CZ9" s="417"/>
      <c r="DA9" s="418"/>
      <c r="DB9" s="416">
        <v>16</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42090</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110</v>
      </c>
      <c r="AV10" s="478"/>
      <c r="AW10" s="478"/>
      <c r="AX10" s="478"/>
      <c r="AY10" s="433" t="s">
        <v>115</v>
      </c>
      <c r="AZ10" s="434"/>
      <c r="BA10" s="434"/>
      <c r="BB10" s="434"/>
      <c r="BC10" s="434"/>
      <c r="BD10" s="434"/>
      <c r="BE10" s="434"/>
      <c r="BF10" s="434"/>
      <c r="BG10" s="434"/>
      <c r="BH10" s="434"/>
      <c r="BI10" s="434"/>
      <c r="BJ10" s="434"/>
      <c r="BK10" s="434"/>
      <c r="BL10" s="434"/>
      <c r="BM10" s="435"/>
      <c r="BN10" s="419">
        <v>871800</v>
      </c>
      <c r="BO10" s="420"/>
      <c r="BP10" s="420"/>
      <c r="BQ10" s="420"/>
      <c r="BR10" s="420"/>
      <c r="BS10" s="420"/>
      <c r="BT10" s="420"/>
      <c r="BU10" s="421"/>
      <c r="BV10" s="419">
        <v>4516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37728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482130</v>
      </c>
      <c r="BO12" s="420"/>
      <c r="BP12" s="420"/>
      <c r="BQ12" s="420"/>
      <c r="BR12" s="420"/>
      <c r="BS12" s="420"/>
      <c r="BT12" s="420"/>
      <c r="BU12" s="421"/>
      <c r="BV12" s="419">
        <v>362792</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36975</v>
      </c>
      <c r="S13" s="507"/>
      <c r="T13" s="507"/>
      <c r="U13" s="507"/>
      <c r="V13" s="508"/>
      <c r="W13" s="509" t="s">
        <v>131</v>
      </c>
      <c r="X13" s="405"/>
      <c r="Y13" s="405"/>
      <c r="Z13" s="405"/>
      <c r="AA13" s="405"/>
      <c r="AB13" s="406"/>
      <c r="AC13" s="372">
        <v>1279</v>
      </c>
      <c r="AD13" s="373"/>
      <c r="AE13" s="373"/>
      <c r="AF13" s="373"/>
      <c r="AG13" s="374"/>
      <c r="AH13" s="372">
        <v>1413</v>
      </c>
      <c r="AI13" s="373"/>
      <c r="AJ13" s="373"/>
      <c r="AK13" s="373"/>
      <c r="AL13" s="432"/>
      <c r="AM13" s="476" t="s">
        <v>132</v>
      </c>
      <c r="AN13" s="376"/>
      <c r="AO13" s="376"/>
      <c r="AP13" s="376"/>
      <c r="AQ13" s="376"/>
      <c r="AR13" s="376"/>
      <c r="AS13" s="376"/>
      <c r="AT13" s="377"/>
      <c r="AU13" s="477" t="s">
        <v>110</v>
      </c>
      <c r="AV13" s="478"/>
      <c r="AW13" s="478"/>
      <c r="AX13" s="478"/>
      <c r="AY13" s="433" t="s">
        <v>133</v>
      </c>
      <c r="AZ13" s="434"/>
      <c r="BA13" s="434"/>
      <c r="BB13" s="434"/>
      <c r="BC13" s="434"/>
      <c r="BD13" s="434"/>
      <c r="BE13" s="434"/>
      <c r="BF13" s="434"/>
      <c r="BG13" s="434"/>
      <c r="BH13" s="434"/>
      <c r="BI13" s="434"/>
      <c r="BJ13" s="434"/>
      <c r="BK13" s="434"/>
      <c r="BL13" s="434"/>
      <c r="BM13" s="435"/>
      <c r="BN13" s="419">
        <v>393844</v>
      </c>
      <c r="BO13" s="420"/>
      <c r="BP13" s="420"/>
      <c r="BQ13" s="420"/>
      <c r="BR13" s="420"/>
      <c r="BS13" s="420"/>
      <c r="BT13" s="420"/>
      <c r="BU13" s="421"/>
      <c r="BV13" s="419">
        <v>-369955</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11.4</v>
      </c>
      <c r="CU13" s="417"/>
      <c r="CV13" s="417"/>
      <c r="CW13" s="417"/>
      <c r="CX13" s="417"/>
      <c r="CY13" s="417"/>
      <c r="CZ13" s="417"/>
      <c r="DA13" s="418"/>
      <c r="DB13" s="416">
        <v>11.1</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38450</v>
      </c>
      <c r="S14" s="507"/>
      <c r="T14" s="507"/>
      <c r="U14" s="507"/>
      <c r="V14" s="508"/>
      <c r="W14" s="510"/>
      <c r="X14" s="408"/>
      <c r="Y14" s="408"/>
      <c r="Z14" s="408"/>
      <c r="AA14" s="408"/>
      <c r="AB14" s="409"/>
      <c r="AC14" s="499">
        <v>6.3</v>
      </c>
      <c r="AD14" s="500"/>
      <c r="AE14" s="500"/>
      <c r="AF14" s="500"/>
      <c r="AG14" s="501"/>
      <c r="AH14" s="499">
        <v>6.6</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58.2</v>
      </c>
      <c r="CU14" s="517"/>
      <c r="CV14" s="517"/>
      <c r="CW14" s="517"/>
      <c r="CX14" s="517"/>
      <c r="CY14" s="517"/>
      <c r="CZ14" s="517"/>
      <c r="DA14" s="518"/>
      <c r="DB14" s="516">
        <v>68.3</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37769</v>
      </c>
      <c r="S15" s="507"/>
      <c r="T15" s="507"/>
      <c r="U15" s="507"/>
      <c r="V15" s="508"/>
      <c r="W15" s="509" t="s">
        <v>137</v>
      </c>
      <c r="X15" s="405"/>
      <c r="Y15" s="405"/>
      <c r="Z15" s="405"/>
      <c r="AA15" s="405"/>
      <c r="AB15" s="406"/>
      <c r="AC15" s="372">
        <v>6901</v>
      </c>
      <c r="AD15" s="373"/>
      <c r="AE15" s="373"/>
      <c r="AF15" s="373"/>
      <c r="AG15" s="374"/>
      <c r="AH15" s="372">
        <v>7351</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5483471</v>
      </c>
      <c r="BO15" s="449"/>
      <c r="BP15" s="449"/>
      <c r="BQ15" s="449"/>
      <c r="BR15" s="449"/>
      <c r="BS15" s="449"/>
      <c r="BT15" s="449"/>
      <c r="BU15" s="450"/>
      <c r="BV15" s="448">
        <v>5448040</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33.9</v>
      </c>
      <c r="AD16" s="500"/>
      <c r="AE16" s="500"/>
      <c r="AF16" s="500"/>
      <c r="AG16" s="501"/>
      <c r="AH16" s="499">
        <v>34.299999999999997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16971355</v>
      </c>
      <c r="BO16" s="420"/>
      <c r="BP16" s="420"/>
      <c r="BQ16" s="420"/>
      <c r="BR16" s="420"/>
      <c r="BS16" s="420"/>
      <c r="BT16" s="420"/>
      <c r="BU16" s="421"/>
      <c r="BV16" s="419">
        <v>16457682</v>
      </c>
      <c r="BW16" s="420"/>
      <c r="BX16" s="420"/>
      <c r="BY16" s="420"/>
      <c r="BZ16" s="420"/>
      <c r="CA16" s="420"/>
      <c r="CB16" s="420"/>
      <c r="CC16" s="421"/>
      <c r="CD16" s="182"/>
      <c r="CE16" s="451" t="s">
        <v>143</v>
      </c>
      <c r="CF16" s="451"/>
      <c r="CG16" s="451"/>
      <c r="CH16" s="451"/>
      <c r="CI16" s="451"/>
      <c r="CJ16" s="451"/>
      <c r="CK16" s="451"/>
      <c r="CL16" s="451"/>
      <c r="CM16" s="451"/>
      <c r="CN16" s="451"/>
      <c r="CO16" s="451"/>
      <c r="CP16" s="451"/>
      <c r="CQ16" s="451"/>
      <c r="CR16" s="451"/>
      <c r="CS16" s="452"/>
      <c r="CT16" s="416">
        <v>4</v>
      </c>
      <c r="CU16" s="417"/>
      <c r="CV16" s="417"/>
      <c r="CW16" s="417"/>
      <c r="CX16" s="417"/>
      <c r="CY16" s="417"/>
      <c r="CZ16" s="417"/>
      <c r="DA16" s="418"/>
      <c r="DB16" s="416" t="s">
        <v>122</v>
      </c>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144</v>
      </c>
      <c r="N17" s="513"/>
      <c r="O17" s="513"/>
      <c r="P17" s="513"/>
      <c r="Q17" s="514"/>
      <c r="R17" s="496" t="s">
        <v>145</v>
      </c>
      <c r="S17" s="497"/>
      <c r="T17" s="497"/>
      <c r="U17" s="497"/>
      <c r="V17" s="498"/>
      <c r="W17" s="509" t="s">
        <v>146</v>
      </c>
      <c r="X17" s="405"/>
      <c r="Y17" s="405"/>
      <c r="Z17" s="405"/>
      <c r="AA17" s="405"/>
      <c r="AB17" s="406"/>
      <c r="AC17" s="372">
        <v>12182</v>
      </c>
      <c r="AD17" s="373"/>
      <c r="AE17" s="373"/>
      <c r="AF17" s="373"/>
      <c r="AG17" s="374"/>
      <c r="AH17" s="372">
        <v>12645</v>
      </c>
      <c r="AI17" s="373"/>
      <c r="AJ17" s="373"/>
      <c r="AK17" s="373"/>
      <c r="AL17" s="432"/>
      <c r="AM17" s="476"/>
      <c r="AN17" s="376"/>
      <c r="AO17" s="376"/>
      <c r="AP17" s="376"/>
      <c r="AQ17" s="376"/>
      <c r="AR17" s="376"/>
      <c r="AS17" s="376"/>
      <c r="AT17" s="377"/>
      <c r="AU17" s="477"/>
      <c r="AV17" s="478"/>
      <c r="AW17" s="478"/>
      <c r="AX17" s="478"/>
      <c r="AY17" s="433" t="s">
        <v>147</v>
      </c>
      <c r="AZ17" s="434"/>
      <c r="BA17" s="434"/>
      <c r="BB17" s="434"/>
      <c r="BC17" s="434"/>
      <c r="BD17" s="434"/>
      <c r="BE17" s="434"/>
      <c r="BF17" s="434"/>
      <c r="BG17" s="434"/>
      <c r="BH17" s="434"/>
      <c r="BI17" s="434"/>
      <c r="BJ17" s="434"/>
      <c r="BK17" s="434"/>
      <c r="BL17" s="434"/>
      <c r="BM17" s="435"/>
      <c r="BN17" s="419">
        <v>6797214</v>
      </c>
      <c r="BO17" s="420"/>
      <c r="BP17" s="420"/>
      <c r="BQ17" s="420"/>
      <c r="BR17" s="420"/>
      <c r="BS17" s="420"/>
      <c r="BT17" s="420"/>
      <c r="BU17" s="421"/>
      <c r="BV17" s="419">
        <v>6779170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148</v>
      </c>
      <c r="C18" s="470"/>
      <c r="D18" s="470"/>
      <c r="E18" s="471"/>
      <c r="F18" s="471"/>
      <c r="G18" s="471"/>
      <c r="H18" s="471"/>
      <c r="I18" s="471"/>
      <c r="J18" s="471"/>
      <c r="K18" s="471"/>
      <c r="L18" s="472">
        <v>1030.75</v>
      </c>
      <c r="M18" s="472"/>
      <c r="N18" s="472"/>
      <c r="O18" s="472"/>
      <c r="P18" s="472"/>
      <c r="Q18" s="472"/>
      <c r="R18" s="473"/>
      <c r="S18" s="473"/>
      <c r="T18" s="473"/>
      <c r="U18" s="473"/>
      <c r="V18" s="474"/>
      <c r="W18" s="490"/>
      <c r="X18" s="491"/>
      <c r="Y18" s="491"/>
      <c r="Z18" s="491"/>
      <c r="AA18" s="491"/>
      <c r="AB18" s="515"/>
      <c r="AC18" s="389">
        <v>59.8</v>
      </c>
      <c r="AD18" s="390"/>
      <c r="AE18" s="390"/>
      <c r="AF18" s="390"/>
      <c r="AG18" s="475"/>
      <c r="AH18" s="389">
        <v>59.1</v>
      </c>
      <c r="AI18" s="390"/>
      <c r="AJ18" s="390"/>
      <c r="AK18" s="390"/>
      <c r="AL18" s="391"/>
      <c r="AM18" s="476"/>
      <c r="AN18" s="376"/>
      <c r="AO18" s="376"/>
      <c r="AP18" s="376"/>
      <c r="AQ18" s="376"/>
      <c r="AR18" s="376"/>
      <c r="AS18" s="376"/>
      <c r="AT18" s="377"/>
      <c r="AU18" s="477"/>
      <c r="AV18" s="478"/>
      <c r="AW18" s="478"/>
      <c r="AX18" s="478"/>
      <c r="AY18" s="433" t="s">
        <v>149</v>
      </c>
      <c r="AZ18" s="434"/>
      <c r="BA18" s="434"/>
      <c r="BB18" s="434"/>
      <c r="BC18" s="434"/>
      <c r="BD18" s="434"/>
      <c r="BE18" s="434"/>
      <c r="BF18" s="434"/>
      <c r="BG18" s="434"/>
      <c r="BH18" s="434"/>
      <c r="BI18" s="434"/>
      <c r="BJ18" s="434"/>
      <c r="BK18" s="434"/>
      <c r="BL18" s="434"/>
      <c r="BM18" s="435"/>
      <c r="BN18" s="419">
        <v>16184803</v>
      </c>
      <c r="BO18" s="420"/>
      <c r="BP18" s="420"/>
      <c r="BQ18" s="420"/>
      <c r="BR18" s="420"/>
      <c r="BS18" s="420"/>
      <c r="BT18" s="420"/>
      <c r="BU18" s="421"/>
      <c r="BV18" s="419">
        <v>15589260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150</v>
      </c>
      <c r="C19" s="470"/>
      <c r="D19" s="470"/>
      <c r="E19" s="471"/>
      <c r="F19" s="471"/>
      <c r="G19" s="471"/>
      <c r="H19" s="471"/>
      <c r="I19" s="471"/>
      <c r="J19" s="471"/>
      <c r="K19" s="471"/>
      <c r="L19" s="479">
        <v>38</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151</v>
      </c>
      <c r="AZ19" s="434"/>
      <c r="BA19" s="434"/>
      <c r="BB19" s="434"/>
      <c r="BC19" s="434"/>
      <c r="BD19" s="434"/>
      <c r="BE19" s="434"/>
      <c r="BF19" s="434"/>
      <c r="BG19" s="434"/>
      <c r="BH19" s="434"/>
      <c r="BI19" s="434"/>
      <c r="BJ19" s="434"/>
      <c r="BK19" s="434"/>
      <c r="BL19" s="434"/>
      <c r="BM19" s="435"/>
      <c r="BN19" s="419">
        <v>23399569</v>
      </c>
      <c r="BO19" s="420"/>
      <c r="BP19" s="420"/>
      <c r="BQ19" s="420"/>
      <c r="BR19" s="420"/>
      <c r="BS19" s="420"/>
      <c r="BT19" s="420"/>
      <c r="BU19" s="421"/>
      <c r="BV19" s="419">
        <v>21945971</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152</v>
      </c>
      <c r="C20" s="470"/>
      <c r="D20" s="470"/>
      <c r="E20" s="471"/>
      <c r="F20" s="471"/>
      <c r="G20" s="471"/>
      <c r="H20" s="471"/>
      <c r="I20" s="471"/>
      <c r="J20" s="471"/>
      <c r="K20" s="471"/>
      <c r="L20" s="479">
        <v>14562</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153</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154</v>
      </c>
      <c r="C22" s="396"/>
      <c r="D22" s="397"/>
      <c r="E22" s="404" t="s">
        <v>1</v>
      </c>
      <c r="F22" s="405"/>
      <c r="G22" s="405"/>
      <c r="H22" s="405"/>
      <c r="I22" s="405"/>
      <c r="J22" s="405"/>
      <c r="K22" s="406"/>
      <c r="L22" s="404" t="s">
        <v>155</v>
      </c>
      <c r="M22" s="405"/>
      <c r="N22" s="405"/>
      <c r="O22" s="405"/>
      <c r="P22" s="406"/>
      <c r="Q22" s="410" t="s">
        <v>156</v>
      </c>
      <c r="R22" s="411"/>
      <c r="S22" s="411"/>
      <c r="T22" s="411"/>
      <c r="U22" s="411"/>
      <c r="V22" s="412"/>
      <c r="W22" s="461" t="s">
        <v>157</v>
      </c>
      <c r="X22" s="396"/>
      <c r="Y22" s="397"/>
      <c r="Z22" s="404" t="s">
        <v>1</v>
      </c>
      <c r="AA22" s="405"/>
      <c r="AB22" s="405"/>
      <c r="AC22" s="405"/>
      <c r="AD22" s="405"/>
      <c r="AE22" s="405"/>
      <c r="AF22" s="405"/>
      <c r="AG22" s="406"/>
      <c r="AH22" s="422" t="s">
        <v>158</v>
      </c>
      <c r="AI22" s="405"/>
      <c r="AJ22" s="405"/>
      <c r="AK22" s="405"/>
      <c r="AL22" s="406"/>
      <c r="AM22" s="422" t="s">
        <v>159</v>
      </c>
      <c r="AN22" s="423"/>
      <c r="AO22" s="423"/>
      <c r="AP22" s="423"/>
      <c r="AQ22" s="423"/>
      <c r="AR22" s="424"/>
      <c r="AS22" s="410" t="s">
        <v>156</v>
      </c>
      <c r="AT22" s="411"/>
      <c r="AU22" s="411"/>
      <c r="AV22" s="411"/>
      <c r="AW22" s="411"/>
      <c r="AX22" s="428"/>
      <c r="AY22" s="445" t="s">
        <v>160</v>
      </c>
      <c r="AZ22" s="446"/>
      <c r="BA22" s="446"/>
      <c r="BB22" s="446"/>
      <c r="BC22" s="446"/>
      <c r="BD22" s="446"/>
      <c r="BE22" s="446"/>
      <c r="BF22" s="446"/>
      <c r="BG22" s="446"/>
      <c r="BH22" s="446"/>
      <c r="BI22" s="446"/>
      <c r="BJ22" s="446"/>
      <c r="BK22" s="446"/>
      <c r="BL22" s="446"/>
      <c r="BM22" s="447"/>
      <c r="BN22" s="448">
        <v>26491533</v>
      </c>
      <c r="BO22" s="449"/>
      <c r="BP22" s="449"/>
      <c r="BQ22" s="449"/>
      <c r="BR22" s="449"/>
      <c r="BS22" s="449"/>
      <c r="BT22" s="449"/>
      <c r="BU22" s="450"/>
      <c r="BV22" s="448">
        <v>27764772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161</v>
      </c>
      <c r="AZ23" s="434"/>
      <c r="BA23" s="434"/>
      <c r="BB23" s="434"/>
      <c r="BC23" s="434"/>
      <c r="BD23" s="434"/>
      <c r="BE23" s="434"/>
      <c r="BF23" s="434"/>
      <c r="BG23" s="434"/>
      <c r="BH23" s="434"/>
      <c r="BI23" s="434"/>
      <c r="BJ23" s="434"/>
      <c r="BK23" s="434"/>
      <c r="BL23" s="434"/>
      <c r="BM23" s="435"/>
      <c r="BN23" s="419">
        <v>11503751</v>
      </c>
      <c r="BO23" s="420"/>
      <c r="BP23" s="420"/>
      <c r="BQ23" s="420"/>
      <c r="BR23" s="420"/>
      <c r="BS23" s="420"/>
      <c r="BT23" s="420"/>
      <c r="BU23" s="421"/>
      <c r="BV23" s="419">
        <v>10738643</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162</v>
      </c>
      <c r="F24" s="376"/>
      <c r="G24" s="376"/>
      <c r="H24" s="376"/>
      <c r="I24" s="376"/>
      <c r="J24" s="376"/>
      <c r="K24" s="377"/>
      <c r="L24" s="372">
        <v>1</v>
      </c>
      <c r="M24" s="373"/>
      <c r="N24" s="373"/>
      <c r="O24" s="373"/>
      <c r="P24" s="374"/>
      <c r="Q24" s="372">
        <v>7461</v>
      </c>
      <c r="R24" s="373"/>
      <c r="S24" s="373"/>
      <c r="T24" s="373"/>
      <c r="U24" s="373"/>
      <c r="V24" s="374"/>
      <c r="W24" s="462"/>
      <c r="X24" s="399"/>
      <c r="Y24" s="400"/>
      <c r="Z24" s="375" t="s">
        <v>163</v>
      </c>
      <c r="AA24" s="376"/>
      <c r="AB24" s="376"/>
      <c r="AC24" s="376"/>
      <c r="AD24" s="376"/>
      <c r="AE24" s="376"/>
      <c r="AF24" s="376"/>
      <c r="AG24" s="377"/>
      <c r="AH24" s="372">
        <v>456</v>
      </c>
      <c r="AI24" s="373"/>
      <c r="AJ24" s="373"/>
      <c r="AK24" s="373"/>
      <c r="AL24" s="374"/>
      <c r="AM24" s="372">
        <v>1369824</v>
      </c>
      <c r="AN24" s="373"/>
      <c r="AO24" s="373"/>
      <c r="AP24" s="373"/>
      <c r="AQ24" s="373"/>
      <c r="AR24" s="374"/>
      <c r="AS24" s="372">
        <v>3004</v>
      </c>
      <c r="AT24" s="373"/>
      <c r="AU24" s="373"/>
      <c r="AV24" s="373"/>
      <c r="AW24" s="373"/>
      <c r="AX24" s="432"/>
      <c r="AY24" s="392" t="s">
        <v>164</v>
      </c>
      <c r="AZ24" s="393"/>
      <c r="BA24" s="393"/>
      <c r="BB24" s="393"/>
      <c r="BC24" s="393"/>
      <c r="BD24" s="393"/>
      <c r="BE24" s="393"/>
      <c r="BF24" s="393"/>
      <c r="BG24" s="393"/>
      <c r="BH24" s="393"/>
      <c r="BI24" s="393"/>
      <c r="BJ24" s="393"/>
      <c r="BK24" s="393"/>
      <c r="BL24" s="393"/>
      <c r="BM24" s="394"/>
      <c r="BN24" s="419">
        <v>18700017</v>
      </c>
      <c r="BO24" s="420"/>
      <c r="BP24" s="420"/>
      <c r="BQ24" s="420"/>
      <c r="BR24" s="420"/>
      <c r="BS24" s="420"/>
      <c r="BT24" s="420"/>
      <c r="BU24" s="421"/>
      <c r="BV24" s="419">
        <v>19110163</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165</v>
      </c>
      <c r="F25" s="376"/>
      <c r="G25" s="376"/>
      <c r="H25" s="376"/>
      <c r="I25" s="376"/>
      <c r="J25" s="376"/>
      <c r="K25" s="377"/>
      <c r="L25" s="372">
        <v>1</v>
      </c>
      <c r="M25" s="373"/>
      <c r="N25" s="373"/>
      <c r="O25" s="373"/>
      <c r="P25" s="374"/>
      <c r="Q25" s="372">
        <v>6308</v>
      </c>
      <c r="R25" s="373"/>
      <c r="S25" s="373"/>
      <c r="T25" s="373"/>
      <c r="U25" s="373"/>
      <c r="V25" s="374"/>
      <c r="W25" s="462"/>
      <c r="X25" s="399"/>
      <c r="Y25" s="400"/>
      <c r="Z25" s="375" t="s">
        <v>166</v>
      </c>
      <c r="AA25" s="376"/>
      <c r="AB25" s="376"/>
      <c r="AC25" s="376"/>
      <c r="AD25" s="376"/>
      <c r="AE25" s="376"/>
      <c r="AF25" s="376"/>
      <c r="AG25" s="377"/>
      <c r="AH25" s="372">
        <v>83</v>
      </c>
      <c r="AI25" s="373"/>
      <c r="AJ25" s="373"/>
      <c r="AK25" s="373"/>
      <c r="AL25" s="374"/>
      <c r="AM25" s="372">
        <v>232234</v>
      </c>
      <c r="AN25" s="373"/>
      <c r="AO25" s="373"/>
      <c r="AP25" s="373"/>
      <c r="AQ25" s="373"/>
      <c r="AR25" s="374"/>
      <c r="AS25" s="372">
        <v>2798</v>
      </c>
      <c r="AT25" s="373"/>
      <c r="AU25" s="373"/>
      <c r="AV25" s="373"/>
      <c r="AW25" s="373"/>
      <c r="AX25" s="432"/>
      <c r="AY25" s="445" t="s">
        <v>167</v>
      </c>
      <c r="AZ25" s="446"/>
      <c r="BA25" s="446"/>
      <c r="BB25" s="446"/>
      <c r="BC25" s="446"/>
      <c r="BD25" s="446"/>
      <c r="BE25" s="446"/>
      <c r="BF25" s="446"/>
      <c r="BG25" s="446"/>
      <c r="BH25" s="446"/>
      <c r="BI25" s="446"/>
      <c r="BJ25" s="446"/>
      <c r="BK25" s="446"/>
      <c r="BL25" s="446"/>
      <c r="BM25" s="447"/>
      <c r="BN25" s="448">
        <v>295015</v>
      </c>
      <c r="BO25" s="449"/>
      <c r="BP25" s="449"/>
      <c r="BQ25" s="449"/>
      <c r="BR25" s="449"/>
      <c r="BS25" s="449"/>
      <c r="BT25" s="449"/>
      <c r="BU25" s="450"/>
      <c r="BV25" s="448">
        <v>185744</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168</v>
      </c>
      <c r="F26" s="376"/>
      <c r="G26" s="376"/>
      <c r="H26" s="376"/>
      <c r="I26" s="376"/>
      <c r="J26" s="376"/>
      <c r="K26" s="377"/>
      <c r="L26" s="372">
        <v>1</v>
      </c>
      <c r="M26" s="373"/>
      <c r="N26" s="373"/>
      <c r="O26" s="373"/>
      <c r="P26" s="374"/>
      <c r="Q26" s="372">
        <v>5377</v>
      </c>
      <c r="R26" s="373"/>
      <c r="S26" s="373"/>
      <c r="T26" s="373"/>
      <c r="U26" s="373"/>
      <c r="V26" s="374"/>
      <c r="W26" s="462"/>
      <c r="X26" s="399"/>
      <c r="Y26" s="400"/>
      <c r="Z26" s="375" t="s">
        <v>169</v>
      </c>
      <c r="AA26" s="430"/>
      <c r="AB26" s="430"/>
      <c r="AC26" s="430"/>
      <c r="AD26" s="430"/>
      <c r="AE26" s="430"/>
      <c r="AF26" s="430"/>
      <c r="AG26" s="431"/>
      <c r="AH26" s="372">
        <v>10</v>
      </c>
      <c r="AI26" s="373"/>
      <c r="AJ26" s="373"/>
      <c r="AK26" s="373"/>
      <c r="AL26" s="374"/>
      <c r="AM26" s="372">
        <v>26470</v>
      </c>
      <c r="AN26" s="373"/>
      <c r="AO26" s="373"/>
      <c r="AP26" s="373"/>
      <c r="AQ26" s="373"/>
      <c r="AR26" s="374"/>
      <c r="AS26" s="372">
        <v>2647</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171</v>
      </c>
      <c r="F27" s="376"/>
      <c r="G27" s="376"/>
      <c r="H27" s="376"/>
      <c r="I27" s="376"/>
      <c r="J27" s="376"/>
      <c r="K27" s="377"/>
      <c r="L27" s="372">
        <v>1</v>
      </c>
      <c r="M27" s="373"/>
      <c r="N27" s="373"/>
      <c r="O27" s="373"/>
      <c r="P27" s="374"/>
      <c r="Q27" s="372">
        <v>3900</v>
      </c>
      <c r="R27" s="373"/>
      <c r="S27" s="373"/>
      <c r="T27" s="373"/>
      <c r="U27" s="373"/>
      <c r="V27" s="374"/>
      <c r="W27" s="462"/>
      <c r="X27" s="399"/>
      <c r="Y27" s="400"/>
      <c r="Z27" s="375" t="s">
        <v>172</v>
      </c>
      <c r="AA27" s="376"/>
      <c r="AB27" s="376"/>
      <c r="AC27" s="376"/>
      <c r="AD27" s="376"/>
      <c r="AE27" s="376"/>
      <c r="AF27" s="376"/>
      <c r="AG27" s="377"/>
      <c r="AH27" s="372">
        <v>10</v>
      </c>
      <c r="AI27" s="373"/>
      <c r="AJ27" s="373"/>
      <c r="AK27" s="373"/>
      <c r="AL27" s="374"/>
      <c r="AM27" s="372">
        <v>30310</v>
      </c>
      <c r="AN27" s="373"/>
      <c r="AO27" s="373"/>
      <c r="AP27" s="373"/>
      <c r="AQ27" s="373"/>
      <c r="AR27" s="374"/>
      <c r="AS27" s="372">
        <v>3031</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v>1056247</v>
      </c>
      <c r="BO27" s="454"/>
      <c r="BP27" s="454"/>
      <c r="BQ27" s="454"/>
      <c r="BR27" s="454"/>
      <c r="BS27" s="454"/>
      <c r="BT27" s="454"/>
      <c r="BU27" s="455"/>
      <c r="BV27" s="453">
        <v>1055780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174</v>
      </c>
      <c r="F28" s="376"/>
      <c r="G28" s="376"/>
      <c r="H28" s="376"/>
      <c r="I28" s="376"/>
      <c r="J28" s="376"/>
      <c r="K28" s="377"/>
      <c r="L28" s="372">
        <v>1</v>
      </c>
      <c r="M28" s="373"/>
      <c r="N28" s="373"/>
      <c r="O28" s="373"/>
      <c r="P28" s="374"/>
      <c r="Q28" s="372">
        <v>3400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2337529</v>
      </c>
      <c r="BO28" s="449"/>
      <c r="BP28" s="449"/>
      <c r="BQ28" s="449"/>
      <c r="BR28" s="449"/>
      <c r="BS28" s="449"/>
      <c r="BT28" s="449"/>
      <c r="BU28" s="450"/>
      <c r="BV28" s="448">
        <v>1947859</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177</v>
      </c>
      <c r="F29" s="376"/>
      <c r="G29" s="376"/>
      <c r="H29" s="376"/>
      <c r="I29" s="376"/>
      <c r="J29" s="376"/>
      <c r="K29" s="377"/>
      <c r="L29" s="372">
        <v>16</v>
      </c>
      <c r="M29" s="373"/>
      <c r="N29" s="373"/>
      <c r="O29" s="373"/>
      <c r="P29" s="374"/>
      <c r="Q29" s="372">
        <v>3100</v>
      </c>
      <c r="R29" s="373"/>
      <c r="S29" s="373"/>
      <c r="T29" s="373"/>
      <c r="U29" s="373"/>
      <c r="V29" s="374"/>
      <c r="W29" s="463"/>
      <c r="X29" s="464"/>
      <c r="Y29" s="465"/>
      <c r="Z29" s="375" t="s">
        <v>178</v>
      </c>
      <c r="AA29" s="376"/>
      <c r="AB29" s="376"/>
      <c r="AC29" s="376"/>
      <c r="AD29" s="376"/>
      <c r="AE29" s="376"/>
      <c r="AF29" s="376"/>
      <c r="AG29" s="377"/>
      <c r="AH29" s="372">
        <v>466</v>
      </c>
      <c r="AI29" s="373"/>
      <c r="AJ29" s="373"/>
      <c r="AK29" s="373"/>
      <c r="AL29" s="374"/>
      <c r="AM29" s="372">
        <v>1400134</v>
      </c>
      <c r="AN29" s="373"/>
      <c r="AO29" s="373"/>
      <c r="AP29" s="373"/>
      <c r="AQ29" s="373"/>
      <c r="AR29" s="374"/>
      <c r="AS29" s="372">
        <v>3005</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396688</v>
      </c>
      <c r="BO29" s="420"/>
      <c r="BP29" s="420"/>
      <c r="BQ29" s="420"/>
      <c r="BR29" s="420"/>
      <c r="BS29" s="420"/>
      <c r="BT29" s="420"/>
      <c r="BU29" s="421"/>
      <c r="BV29" s="419">
        <v>306361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93.5</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3197349</v>
      </c>
      <c r="BO30" s="454"/>
      <c r="BP30" s="454"/>
      <c r="BQ30" s="454"/>
      <c r="BR30" s="454"/>
      <c r="BS30" s="454"/>
      <c r="BT30" s="454"/>
      <c r="BU30" s="455"/>
      <c r="BV30" s="453">
        <v>3630282</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10</v>
      </c>
      <c r="AN34" s="367"/>
      <c r="AO34" s="368" t="str">
        <f>IF('各会計、関係団体の財政状況及び健全化判断比率'!B34="","",'各会計、関係団体の財政状況及び健全化判断比率'!B34)</f>
        <v>水道事業会計</v>
      </c>
      <c r="AP34" s="368"/>
      <c r="AQ34" s="368"/>
      <c r="AR34" s="368"/>
      <c r="AS34" s="368"/>
      <c r="AT34" s="368"/>
      <c r="AU34" s="368"/>
      <c r="AV34" s="368"/>
      <c r="AW34" s="368"/>
      <c r="AX34" s="368"/>
      <c r="AY34" s="368"/>
      <c r="AZ34" s="368"/>
      <c r="BA34" s="368"/>
      <c r="BB34" s="368"/>
      <c r="BC34" s="368"/>
      <c r="BD34" s="169"/>
      <c r="BE34" s="367">
        <f>IF(BG34="","",MAX(C34:D43,U34:V43,AM34:AN43)+1)</f>
        <v>13</v>
      </c>
      <c r="BF34" s="367"/>
      <c r="BG34" s="368" t="str">
        <f>IF('各会計、関係団体の財政状況及び健全化判断比率'!B37="","",'各会計、関係団体の財政状況及び健全化判断比率'!B37)</f>
        <v>小水力発電事業特別会計</v>
      </c>
      <c r="BH34" s="368"/>
      <c r="BI34" s="368"/>
      <c r="BJ34" s="368"/>
      <c r="BK34" s="368"/>
      <c r="BL34" s="368"/>
      <c r="BM34" s="368"/>
      <c r="BN34" s="368"/>
      <c r="BO34" s="368"/>
      <c r="BP34" s="368"/>
      <c r="BQ34" s="368"/>
      <c r="BR34" s="368"/>
      <c r="BS34" s="368"/>
      <c r="BT34" s="368"/>
      <c r="BU34" s="368"/>
      <c r="BV34" s="169"/>
      <c r="BW34" s="367">
        <f>IF(BY34="","",MAX(C34:D43,U34:V43,AM34:AN43,BE34:BF43)+1)</f>
        <v>15</v>
      </c>
      <c r="BX34" s="367"/>
      <c r="BY34" s="368" t="str">
        <f>IF('各会計、関係団体の財政状況及び健全化判断比率'!B68="","",'各会計、関係団体の財政状況及び健全化判断比率'!B68)</f>
        <v>岐阜県市町村会館組合</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㈶郡上八幡産業振興公社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青少年育英奨学資金貸付特別会計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国民健康保険特別会計（直営診療施設勘定）</v>
      </c>
      <c r="X35" s="368"/>
      <c r="Y35" s="368"/>
      <c r="Z35" s="368"/>
      <c r="AA35" s="368"/>
      <c r="AB35" s="368"/>
      <c r="AC35" s="368"/>
      <c r="AD35" s="368"/>
      <c r="AE35" s="368"/>
      <c r="AF35" s="368"/>
      <c r="AG35" s="368"/>
      <c r="AH35" s="368"/>
      <c r="AI35" s="368"/>
      <c r="AJ35" s="368"/>
      <c r="AK35" s="368"/>
      <c r="AL35" s="169"/>
      <c r="AM35" s="367">
        <f t="shared" ref="AM35:AM43" si="0">IF(AO35="","",AM34+1)</f>
        <v>11</v>
      </c>
      <c r="AN35" s="367"/>
      <c r="AO35" s="368" t="str">
        <f>IF('各会計、関係団体の財政状況及び健全化判断比率'!B35="","",'各会計、関係団体の財政状況及び健全化判断比率'!B35)</f>
        <v>下水道事業会計</v>
      </c>
      <c r="AP35" s="368"/>
      <c r="AQ35" s="368"/>
      <c r="AR35" s="368"/>
      <c r="AS35" s="368"/>
      <c r="AT35" s="368"/>
      <c r="AU35" s="368"/>
      <c r="AV35" s="368"/>
      <c r="AW35" s="368"/>
      <c r="AX35" s="368"/>
      <c r="AY35" s="368"/>
      <c r="AZ35" s="368"/>
      <c r="BA35" s="368"/>
      <c r="BB35" s="368"/>
      <c r="BC35" s="368"/>
      <c r="BD35" s="169"/>
      <c r="BE35" s="367">
        <f t="shared" ref="BE35:BE43" si="1">IF(BG35="","",BE34+1)</f>
        <v>14</v>
      </c>
      <c r="BF35" s="367"/>
      <c r="BG35" s="368" t="str">
        <f>IF('各会計、関係団体の財政状況及び健全化判断比率'!B38="","",'各会計、関係団体の財政状況及び健全化判断比率'!B38)</f>
        <v>工業団地事業特別会計</v>
      </c>
      <c r="BH35" s="368"/>
      <c r="BI35" s="368"/>
      <c r="BJ35" s="368"/>
      <c r="BK35" s="368"/>
      <c r="BL35" s="368"/>
      <c r="BM35" s="368"/>
      <c r="BN35" s="368"/>
      <c r="BO35" s="368"/>
      <c r="BP35" s="368"/>
      <c r="BQ35" s="368"/>
      <c r="BR35" s="368"/>
      <c r="BS35" s="368"/>
      <c r="BT35" s="368"/>
      <c r="BU35" s="368"/>
      <c r="BV35" s="169"/>
      <c r="BW35" s="367">
        <f t="shared" ref="BW35:BW43" si="2">IF(BY35="","",BW34+1)</f>
        <v>16</v>
      </c>
      <c r="BX35" s="367"/>
      <c r="BY35" s="368" t="str">
        <f>IF('各会計、関係団体の財政状況及び健全化判断比率'!B69="","",'各会計、関係団体の財政状況及び健全化判断比率'!B69)</f>
        <v>岐阜県市町村職員退職手当組合</v>
      </c>
      <c r="BZ35" s="368"/>
      <c r="CA35" s="368"/>
      <c r="CB35" s="368"/>
      <c r="CC35" s="368"/>
      <c r="CD35" s="368"/>
      <c r="CE35" s="368"/>
      <c r="CF35" s="368"/>
      <c r="CG35" s="368"/>
      <c r="CH35" s="368"/>
      <c r="CI35" s="368"/>
      <c r="CJ35" s="368"/>
      <c r="CK35" s="368"/>
      <c r="CL35" s="368"/>
      <c r="CM35" s="368"/>
      <c r="CN35" s="169"/>
      <c r="CO35" s="367">
        <f t="shared" ref="CO35:CO43" si="3">IF(CQ35="","",CO34+1)</f>
        <v>20</v>
      </c>
      <c r="CP35" s="367"/>
      <c r="CQ35" s="368" t="str">
        <f>IF('各会計、関係団体の財政状況及び健全化判断比率'!BS8="","",'各会計、関係団体の財政状況及び健全化判断比率'!BS8)</f>
        <v>郡上大和総合開発㈱</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f>IF(E36="","",C35+1)</f>
        <v>3</v>
      </c>
      <c r="D36" s="367"/>
      <c r="E36" s="368" t="str">
        <f>IF('各会計、関係団体の財政状況及び健全化判断比率'!B9="","",'各会計、関係団体の財政状況及び健全化判断比率'!B9)</f>
        <v>鉄道経営対策事業基金特別会計</v>
      </c>
      <c r="F36" s="368"/>
      <c r="G36" s="368"/>
      <c r="H36" s="368"/>
      <c r="I36" s="368"/>
      <c r="J36" s="368"/>
      <c r="K36" s="368"/>
      <c r="L36" s="368"/>
      <c r="M36" s="368"/>
      <c r="N36" s="368"/>
      <c r="O36" s="368"/>
      <c r="P36" s="368"/>
      <c r="Q36" s="368"/>
      <c r="R36" s="368"/>
      <c r="S36" s="368"/>
      <c r="T36" s="169"/>
      <c r="U36" s="367">
        <f t="shared" ref="U36:U43" si="4">IF(W36="","",U35+1)</f>
        <v>6</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69"/>
      <c r="AM36" s="367">
        <f t="shared" si="0"/>
        <v>12</v>
      </c>
      <c r="AN36" s="367"/>
      <c r="AO36" s="368" t="str">
        <f>IF('各会計、関係団体の財政状況及び健全化判断比率'!B36="","",'各会計、関係団体の財政状況及び健全化判断比率'!B36)</f>
        <v>病院事業会計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17</v>
      </c>
      <c r="BX36" s="367"/>
      <c r="BY36" s="368" t="str">
        <f>IF('各会計、関係団体の財政状況及び健全化判断比率'!B70="","",'各会計、関係団体の財政状況及び健全化判断比率'!B70)</f>
        <v>岐阜県後期高齢者医療広域連合（一般会計）</v>
      </c>
      <c r="BZ36" s="368"/>
      <c r="CA36" s="368"/>
      <c r="CB36" s="368"/>
      <c r="CC36" s="368"/>
      <c r="CD36" s="368"/>
      <c r="CE36" s="368"/>
      <c r="CF36" s="368"/>
      <c r="CG36" s="368"/>
      <c r="CH36" s="368"/>
      <c r="CI36" s="368"/>
      <c r="CJ36" s="368"/>
      <c r="CK36" s="368"/>
      <c r="CL36" s="368"/>
      <c r="CM36" s="368"/>
      <c r="CN36" s="169"/>
      <c r="CO36" s="367">
        <f t="shared" si="3"/>
        <v>21</v>
      </c>
      <c r="CP36" s="367"/>
      <c r="CQ36" s="368" t="str">
        <f>IF('各会計、関係団体の財政状況及び健全化判断比率'!BS9="","",'各会計、関係団体の財政状況及び健全化判断比率'!BS9)</f>
        <v>㈲阿弥陀ケ滝観光</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7</v>
      </c>
      <c r="V37" s="367"/>
      <c r="W37" s="368" t="str">
        <f>IF('各会計、関係団体の財政状況及び健全化判断比率'!B31="","",'各会計、関係団体の財政状況及び健全化判断比率'!B31)</f>
        <v>後期高齢者医療特別会計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18</v>
      </c>
      <c r="BX37" s="367"/>
      <c r="BY37" s="368" t="str">
        <f>IF('各会計、関係団体の財政状況及び健全化判断比率'!B71="","",'各会計、関係団体の財政状況及び健全化判断比率'!B71)</f>
        <v>岐阜県後期高齢者医療広域連合（特別会計）</v>
      </c>
      <c r="BZ37" s="368"/>
      <c r="CA37" s="368"/>
      <c r="CB37" s="368"/>
      <c r="CC37" s="368"/>
      <c r="CD37" s="368"/>
      <c r="CE37" s="368"/>
      <c r="CF37" s="368"/>
      <c r="CG37" s="368"/>
      <c r="CH37" s="368"/>
      <c r="CI37" s="368"/>
      <c r="CJ37" s="368"/>
      <c r="CK37" s="368"/>
      <c r="CL37" s="368"/>
      <c r="CM37" s="368"/>
      <c r="CN37" s="169"/>
      <c r="CO37" s="367">
        <f t="shared" si="3"/>
        <v>22</v>
      </c>
      <c r="CP37" s="367"/>
      <c r="CQ37" s="368" t="str">
        <f>IF('各会計、関係団体の財政状況及び健全化判断比率'!BS10="","",'各会計、関係団体の財政状況及び健全化判断比率'!BS10)</f>
        <v>㈱伊野原の郷</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f t="shared" si="4"/>
        <v>8</v>
      </c>
      <c r="V38" s="367"/>
      <c r="W38" s="368" t="str">
        <f>IF('各会計、関係団体の財政状況及び健全化判断比率'!B32="","",'各会計、関係団体の財政状況及び健全化判断比率'!B32)</f>
        <v>介護サービス事業特別会計</v>
      </c>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f t="shared" si="3"/>
        <v>23</v>
      </c>
      <c r="CP38" s="367"/>
      <c r="CQ38" s="368" t="str">
        <f>IF('各会計、関係団体の財政状況及び健全化判断比率'!BS11="","",'各会計、関係団体の財政状況及び健全化判断比率'!BS11)</f>
        <v>㈱ハイウェイたかす</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f t="shared" si="4"/>
        <v>9</v>
      </c>
      <c r="V39" s="367"/>
      <c r="W39" s="368" t="str">
        <f>IF('各会計、関係団体の財政状況及び健全化判断比率'!B33="","",'各会計、関係団体の財政状況及び健全化判断比率'!B33)</f>
        <v>駐車場事業特別会計</v>
      </c>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f t="shared" si="3"/>
        <v>24</v>
      </c>
      <c r="CP39" s="367"/>
      <c r="CQ39" s="368" t="str">
        <f>IF('各会計、関係団体の財政状況及び健全化判断比率'!BS12="","",'各会計、関係団体の財政状況及び健全化判断比率'!BS12)</f>
        <v>㈱ネーブルみなみ</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f t="shared" si="3"/>
        <v>25</v>
      </c>
      <c r="CP40" s="367"/>
      <c r="CQ40" s="368" t="str">
        <f>IF('各会計、関係団体の財政状況及び健全化判断比率'!BS13="","",'各会計、関係団体の財政状況及び健全化判断比率'!BS13)</f>
        <v>㈱ジェイエムみなみ</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f t="shared" si="3"/>
        <v>26</v>
      </c>
      <c r="CP41" s="367"/>
      <c r="CQ41" s="368" t="str">
        <f>IF('各会計、関係団体の財政状況及び健全化判断比率'!BS14="","",'各会計、関係団体の財政状況及び健全化判断比率'!BS14)</f>
        <v>奥濃飛白山観光㈱</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f t="shared" si="3"/>
        <v>27</v>
      </c>
      <c r="CP42" s="367"/>
      <c r="CQ42" s="368" t="str">
        <f>IF('各会計、関係団体の財政状況及び健全化判断比率'!BS15="","",'各会計、関係団体の財政状況及び健全化判断比率'!BS15)</f>
        <v>㈱郡上ネット</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f t="shared" si="3"/>
        <v>28</v>
      </c>
      <c r="CP43" s="367"/>
      <c r="CQ43" s="368" t="str">
        <f>IF('各会計、関係団体の財政状況及び健全化判断比率'!BS16="","",'各会計、関係団体の財政状況及び健全化判断比率'!BS16)</f>
        <v>㈱郡上エネルギーソリューション</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2GtN7pP0vU70Vh0SBmQs9MiwbkwQrWmmWW4s+fuCFZLlpXRVJnVC90/L5jSe1nyBn7u+wKnTQdRhS4os3GM+wg==" saltValue="3Dn8nmhb9zFx8ptpwBUdp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216</v>
      </c>
      <c r="C5" s="680"/>
      <c r="D5" s="680"/>
      <c r="E5" s="680"/>
      <c r="F5" s="680"/>
      <c r="G5" s="680"/>
      <c r="H5" s="680"/>
      <c r="I5" s="680"/>
      <c r="J5" s="680"/>
      <c r="K5" s="680"/>
      <c r="L5" s="680"/>
      <c r="M5" s="680"/>
      <c r="N5" s="680"/>
      <c r="O5" s="680"/>
      <c r="P5" s="680"/>
      <c r="Q5" s="681"/>
      <c r="R5" s="676">
        <v>4857632</v>
      </c>
      <c r="S5" s="677"/>
      <c r="T5" s="677"/>
      <c r="U5" s="677"/>
      <c r="V5" s="677"/>
      <c r="W5" s="677"/>
      <c r="X5" s="677"/>
      <c r="Y5" s="702"/>
      <c r="Z5" s="715">
        <v>15</v>
      </c>
      <c r="AA5" s="715"/>
      <c r="AB5" s="715"/>
      <c r="AC5" s="715"/>
      <c r="AD5" s="716">
        <v>4857632</v>
      </c>
      <c r="AE5" s="716"/>
      <c r="AF5" s="716"/>
      <c r="AG5" s="716"/>
      <c r="AH5" s="716"/>
      <c r="AI5" s="716"/>
      <c r="AJ5" s="716"/>
      <c r="AK5" s="716"/>
      <c r="AL5" s="703">
        <v>26.3</v>
      </c>
      <c r="AM5" s="685"/>
      <c r="AN5" s="685"/>
      <c r="AO5" s="704"/>
      <c r="AP5" s="679" t="s">
        <v>217</v>
      </c>
      <c r="AQ5" s="680"/>
      <c r="AR5" s="680"/>
      <c r="AS5" s="680"/>
      <c r="AT5" s="680"/>
      <c r="AU5" s="680"/>
      <c r="AV5" s="680"/>
      <c r="AW5" s="680"/>
      <c r="AX5" s="680"/>
      <c r="AY5" s="680"/>
      <c r="AZ5" s="680"/>
      <c r="BA5" s="680"/>
      <c r="BB5" s="680"/>
      <c r="BC5" s="680"/>
      <c r="BD5" s="680"/>
      <c r="BE5" s="680"/>
      <c r="BF5" s="681"/>
      <c r="BG5" s="621">
        <v>4828012</v>
      </c>
      <c r="BH5" s="622"/>
      <c r="BI5" s="622"/>
      <c r="BJ5" s="622"/>
      <c r="BK5" s="622"/>
      <c r="BL5" s="622"/>
      <c r="BM5" s="622"/>
      <c r="BN5" s="623"/>
      <c r="BO5" s="659">
        <v>99.4</v>
      </c>
      <c r="BP5" s="659"/>
      <c r="BQ5" s="659"/>
      <c r="BR5" s="659"/>
      <c r="BS5" s="660" t="s">
        <v>122</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2">
      <c r="B6" s="618" t="s">
        <v>221</v>
      </c>
      <c r="C6" s="619"/>
      <c r="D6" s="619"/>
      <c r="E6" s="619"/>
      <c r="F6" s="619"/>
      <c r="G6" s="619"/>
      <c r="H6" s="619"/>
      <c r="I6" s="619"/>
      <c r="J6" s="619"/>
      <c r="K6" s="619"/>
      <c r="L6" s="619"/>
      <c r="M6" s="619"/>
      <c r="N6" s="619"/>
      <c r="O6" s="619"/>
      <c r="P6" s="619"/>
      <c r="Q6" s="620"/>
      <c r="R6" s="621">
        <v>598954</v>
      </c>
      <c r="S6" s="622"/>
      <c r="T6" s="622"/>
      <c r="U6" s="622"/>
      <c r="V6" s="622"/>
      <c r="W6" s="622"/>
      <c r="X6" s="622"/>
      <c r="Y6" s="623"/>
      <c r="Z6" s="659">
        <v>1.9</v>
      </c>
      <c r="AA6" s="659"/>
      <c r="AB6" s="659"/>
      <c r="AC6" s="659"/>
      <c r="AD6" s="660">
        <v>598954</v>
      </c>
      <c r="AE6" s="660"/>
      <c r="AF6" s="660"/>
      <c r="AG6" s="660"/>
      <c r="AH6" s="660"/>
      <c r="AI6" s="660"/>
      <c r="AJ6" s="660"/>
      <c r="AK6" s="660"/>
      <c r="AL6" s="624">
        <v>3.2</v>
      </c>
      <c r="AM6" s="625"/>
      <c r="AN6" s="625"/>
      <c r="AO6" s="661"/>
      <c r="AP6" s="618" t="s">
        <v>222</v>
      </c>
      <c r="AQ6" s="619"/>
      <c r="AR6" s="619"/>
      <c r="AS6" s="619"/>
      <c r="AT6" s="619"/>
      <c r="AU6" s="619"/>
      <c r="AV6" s="619"/>
      <c r="AW6" s="619"/>
      <c r="AX6" s="619"/>
      <c r="AY6" s="619"/>
      <c r="AZ6" s="619"/>
      <c r="BA6" s="619"/>
      <c r="BB6" s="619"/>
      <c r="BC6" s="619"/>
      <c r="BD6" s="619"/>
      <c r="BE6" s="619"/>
      <c r="BF6" s="620"/>
      <c r="BG6" s="621">
        <v>4828012</v>
      </c>
      <c r="BH6" s="622"/>
      <c r="BI6" s="622"/>
      <c r="BJ6" s="622"/>
      <c r="BK6" s="622"/>
      <c r="BL6" s="622"/>
      <c r="BM6" s="622"/>
      <c r="BN6" s="623"/>
      <c r="BO6" s="659">
        <v>99.4</v>
      </c>
      <c r="BP6" s="659"/>
      <c r="BQ6" s="659"/>
      <c r="BR6" s="659"/>
      <c r="BS6" s="660" t="s">
        <v>122</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160715</v>
      </c>
      <c r="CS6" s="622"/>
      <c r="CT6" s="622"/>
      <c r="CU6" s="622"/>
      <c r="CV6" s="622"/>
      <c r="CW6" s="622"/>
      <c r="CX6" s="622"/>
      <c r="CY6" s="623"/>
      <c r="CZ6" s="703">
        <v>0.5</v>
      </c>
      <c r="DA6" s="685"/>
      <c r="DB6" s="685"/>
      <c r="DC6" s="705"/>
      <c r="DD6" s="627" t="s">
        <v>122</v>
      </c>
      <c r="DE6" s="622"/>
      <c r="DF6" s="622"/>
      <c r="DG6" s="622"/>
      <c r="DH6" s="622"/>
      <c r="DI6" s="622"/>
      <c r="DJ6" s="622"/>
      <c r="DK6" s="622"/>
      <c r="DL6" s="622"/>
      <c r="DM6" s="622"/>
      <c r="DN6" s="622"/>
      <c r="DO6" s="622"/>
      <c r="DP6" s="623"/>
      <c r="DQ6" s="627">
        <v>160681</v>
      </c>
      <c r="DR6" s="622"/>
      <c r="DS6" s="622"/>
      <c r="DT6" s="622"/>
      <c r="DU6" s="622"/>
      <c r="DV6" s="622"/>
      <c r="DW6" s="622"/>
      <c r="DX6" s="622"/>
      <c r="DY6" s="622"/>
      <c r="DZ6" s="622"/>
      <c r="EA6" s="622"/>
      <c r="EB6" s="622"/>
      <c r="EC6" s="658"/>
    </row>
    <row r="7" spans="2:143" ht="11.25" customHeight="1" x14ac:dyDescent="0.2">
      <c r="B7" s="618" t="s">
        <v>224</v>
      </c>
      <c r="C7" s="619"/>
      <c r="D7" s="619"/>
      <c r="E7" s="619"/>
      <c r="F7" s="619"/>
      <c r="G7" s="619"/>
      <c r="H7" s="619"/>
      <c r="I7" s="619"/>
      <c r="J7" s="619"/>
      <c r="K7" s="619"/>
      <c r="L7" s="619"/>
      <c r="M7" s="619"/>
      <c r="N7" s="619"/>
      <c r="O7" s="619"/>
      <c r="P7" s="619"/>
      <c r="Q7" s="620"/>
      <c r="R7" s="621">
        <v>1994</v>
      </c>
      <c r="S7" s="622"/>
      <c r="T7" s="622"/>
      <c r="U7" s="622"/>
      <c r="V7" s="622"/>
      <c r="W7" s="622"/>
      <c r="X7" s="622"/>
      <c r="Y7" s="623"/>
      <c r="Z7" s="659">
        <v>0</v>
      </c>
      <c r="AA7" s="659"/>
      <c r="AB7" s="659"/>
      <c r="AC7" s="659"/>
      <c r="AD7" s="660">
        <v>1994</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1831373</v>
      </c>
      <c r="BH7" s="622"/>
      <c r="BI7" s="622"/>
      <c r="BJ7" s="622"/>
      <c r="BK7" s="622"/>
      <c r="BL7" s="622"/>
      <c r="BM7" s="622"/>
      <c r="BN7" s="623"/>
      <c r="BO7" s="659">
        <v>37.700000000000003</v>
      </c>
      <c r="BP7" s="659"/>
      <c r="BQ7" s="659"/>
      <c r="BR7" s="659"/>
      <c r="BS7" s="660" t="s">
        <v>122</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4924839</v>
      </c>
      <c r="CS7" s="622"/>
      <c r="CT7" s="622"/>
      <c r="CU7" s="622"/>
      <c r="CV7" s="622"/>
      <c r="CW7" s="622"/>
      <c r="CX7" s="622"/>
      <c r="CY7" s="623"/>
      <c r="CZ7" s="659">
        <v>15.8</v>
      </c>
      <c r="DA7" s="659"/>
      <c r="DB7" s="659"/>
      <c r="DC7" s="659"/>
      <c r="DD7" s="627">
        <v>591262</v>
      </c>
      <c r="DE7" s="622"/>
      <c r="DF7" s="622"/>
      <c r="DG7" s="622"/>
      <c r="DH7" s="622"/>
      <c r="DI7" s="622"/>
      <c r="DJ7" s="622"/>
      <c r="DK7" s="622"/>
      <c r="DL7" s="622"/>
      <c r="DM7" s="622"/>
      <c r="DN7" s="622"/>
      <c r="DO7" s="622"/>
      <c r="DP7" s="623"/>
      <c r="DQ7" s="627">
        <v>3497146</v>
      </c>
      <c r="DR7" s="622"/>
      <c r="DS7" s="622"/>
      <c r="DT7" s="622"/>
      <c r="DU7" s="622"/>
      <c r="DV7" s="622"/>
      <c r="DW7" s="622"/>
      <c r="DX7" s="622"/>
      <c r="DY7" s="622"/>
      <c r="DZ7" s="622"/>
      <c r="EA7" s="622"/>
      <c r="EB7" s="622"/>
      <c r="EC7" s="658"/>
    </row>
    <row r="8" spans="2:143" ht="11.25" customHeight="1" x14ac:dyDescent="0.2">
      <c r="B8" s="618" t="s">
        <v>227</v>
      </c>
      <c r="C8" s="619"/>
      <c r="D8" s="619"/>
      <c r="E8" s="619"/>
      <c r="F8" s="619"/>
      <c r="G8" s="619"/>
      <c r="H8" s="619"/>
      <c r="I8" s="619"/>
      <c r="J8" s="619"/>
      <c r="K8" s="619"/>
      <c r="L8" s="619"/>
      <c r="M8" s="619"/>
      <c r="N8" s="619"/>
      <c r="O8" s="619"/>
      <c r="P8" s="619"/>
      <c r="Q8" s="620"/>
      <c r="R8" s="621">
        <v>42516</v>
      </c>
      <c r="S8" s="622"/>
      <c r="T8" s="622"/>
      <c r="U8" s="622"/>
      <c r="V8" s="622"/>
      <c r="W8" s="622"/>
      <c r="X8" s="622"/>
      <c r="Y8" s="623"/>
      <c r="Z8" s="659">
        <v>0.1</v>
      </c>
      <c r="AA8" s="659"/>
      <c r="AB8" s="659"/>
      <c r="AC8" s="659"/>
      <c r="AD8" s="660">
        <v>42516</v>
      </c>
      <c r="AE8" s="660"/>
      <c r="AF8" s="660"/>
      <c r="AG8" s="660"/>
      <c r="AH8" s="660"/>
      <c r="AI8" s="660"/>
      <c r="AJ8" s="660"/>
      <c r="AK8" s="660"/>
      <c r="AL8" s="624">
        <v>0.2</v>
      </c>
      <c r="AM8" s="625"/>
      <c r="AN8" s="625"/>
      <c r="AO8" s="661"/>
      <c r="AP8" s="618" t="s">
        <v>228</v>
      </c>
      <c r="AQ8" s="619"/>
      <c r="AR8" s="619"/>
      <c r="AS8" s="619"/>
      <c r="AT8" s="619"/>
      <c r="AU8" s="619"/>
      <c r="AV8" s="619"/>
      <c r="AW8" s="619"/>
      <c r="AX8" s="619"/>
      <c r="AY8" s="619"/>
      <c r="AZ8" s="619"/>
      <c r="BA8" s="619"/>
      <c r="BB8" s="619"/>
      <c r="BC8" s="619"/>
      <c r="BD8" s="619"/>
      <c r="BE8" s="619"/>
      <c r="BF8" s="620"/>
      <c r="BG8" s="621">
        <v>67481</v>
      </c>
      <c r="BH8" s="622"/>
      <c r="BI8" s="622"/>
      <c r="BJ8" s="622"/>
      <c r="BK8" s="622"/>
      <c r="BL8" s="622"/>
      <c r="BM8" s="622"/>
      <c r="BN8" s="623"/>
      <c r="BO8" s="659">
        <v>1.4</v>
      </c>
      <c r="BP8" s="659"/>
      <c r="BQ8" s="659"/>
      <c r="BR8" s="659"/>
      <c r="BS8" s="660" t="s">
        <v>122</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6833899</v>
      </c>
      <c r="CS8" s="622"/>
      <c r="CT8" s="622"/>
      <c r="CU8" s="622"/>
      <c r="CV8" s="622"/>
      <c r="CW8" s="622"/>
      <c r="CX8" s="622"/>
      <c r="CY8" s="623"/>
      <c r="CZ8" s="659">
        <v>21.9</v>
      </c>
      <c r="DA8" s="659"/>
      <c r="DB8" s="659"/>
      <c r="DC8" s="659"/>
      <c r="DD8" s="627">
        <v>49975</v>
      </c>
      <c r="DE8" s="622"/>
      <c r="DF8" s="622"/>
      <c r="DG8" s="622"/>
      <c r="DH8" s="622"/>
      <c r="DI8" s="622"/>
      <c r="DJ8" s="622"/>
      <c r="DK8" s="622"/>
      <c r="DL8" s="622"/>
      <c r="DM8" s="622"/>
      <c r="DN8" s="622"/>
      <c r="DO8" s="622"/>
      <c r="DP8" s="623"/>
      <c r="DQ8" s="627">
        <v>4111371</v>
      </c>
      <c r="DR8" s="622"/>
      <c r="DS8" s="622"/>
      <c r="DT8" s="622"/>
      <c r="DU8" s="622"/>
      <c r="DV8" s="622"/>
      <c r="DW8" s="622"/>
      <c r="DX8" s="622"/>
      <c r="DY8" s="622"/>
      <c r="DZ8" s="622"/>
      <c r="EA8" s="622"/>
      <c r="EB8" s="622"/>
      <c r="EC8" s="658"/>
    </row>
    <row r="9" spans="2:143" ht="11.25" customHeight="1" x14ac:dyDescent="0.2">
      <c r="B9" s="618" t="s">
        <v>230</v>
      </c>
      <c r="C9" s="619"/>
      <c r="D9" s="619"/>
      <c r="E9" s="619"/>
      <c r="F9" s="619"/>
      <c r="G9" s="619"/>
      <c r="H9" s="619"/>
      <c r="I9" s="619"/>
      <c r="J9" s="619"/>
      <c r="K9" s="619"/>
      <c r="L9" s="619"/>
      <c r="M9" s="619"/>
      <c r="N9" s="619"/>
      <c r="O9" s="619"/>
      <c r="P9" s="619"/>
      <c r="Q9" s="620"/>
      <c r="R9" s="621">
        <v>54664</v>
      </c>
      <c r="S9" s="622"/>
      <c r="T9" s="622"/>
      <c r="U9" s="622"/>
      <c r="V9" s="622"/>
      <c r="W9" s="622"/>
      <c r="X9" s="622"/>
      <c r="Y9" s="623"/>
      <c r="Z9" s="659">
        <v>0.2</v>
      </c>
      <c r="AA9" s="659"/>
      <c r="AB9" s="659"/>
      <c r="AC9" s="659"/>
      <c r="AD9" s="660">
        <v>54664</v>
      </c>
      <c r="AE9" s="660"/>
      <c r="AF9" s="660"/>
      <c r="AG9" s="660"/>
      <c r="AH9" s="660"/>
      <c r="AI9" s="660"/>
      <c r="AJ9" s="660"/>
      <c r="AK9" s="660"/>
      <c r="AL9" s="624">
        <v>0.3</v>
      </c>
      <c r="AM9" s="625"/>
      <c r="AN9" s="625"/>
      <c r="AO9" s="661"/>
      <c r="AP9" s="618" t="s">
        <v>231</v>
      </c>
      <c r="AQ9" s="619"/>
      <c r="AR9" s="619"/>
      <c r="AS9" s="619"/>
      <c r="AT9" s="619"/>
      <c r="AU9" s="619"/>
      <c r="AV9" s="619"/>
      <c r="AW9" s="619"/>
      <c r="AX9" s="619"/>
      <c r="AY9" s="619"/>
      <c r="AZ9" s="619"/>
      <c r="BA9" s="619"/>
      <c r="BB9" s="619"/>
      <c r="BC9" s="619"/>
      <c r="BD9" s="619"/>
      <c r="BE9" s="619"/>
      <c r="BF9" s="620"/>
      <c r="BG9" s="621">
        <v>1495943</v>
      </c>
      <c r="BH9" s="622"/>
      <c r="BI9" s="622"/>
      <c r="BJ9" s="622"/>
      <c r="BK9" s="622"/>
      <c r="BL9" s="622"/>
      <c r="BM9" s="622"/>
      <c r="BN9" s="623"/>
      <c r="BO9" s="659">
        <v>30.8</v>
      </c>
      <c r="BP9" s="659"/>
      <c r="BQ9" s="659"/>
      <c r="BR9" s="659"/>
      <c r="BS9" s="660" t="s">
        <v>122</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3959175</v>
      </c>
      <c r="CS9" s="622"/>
      <c r="CT9" s="622"/>
      <c r="CU9" s="622"/>
      <c r="CV9" s="622"/>
      <c r="CW9" s="622"/>
      <c r="CX9" s="622"/>
      <c r="CY9" s="623"/>
      <c r="CZ9" s="659">
        <v>12.7</v>
      </c>
      <c r="DA9" s="659"/>
      <c r="DB9" s="659"/>
      <c r="DC9" s="659"/>
      <c r="DD9" s="627">
        <v>284640</v>
      </c>
      <c r="DE9" s="622"/>
      <c r="DF9" s="622"/>
      <c r="DG9" s="622"/>
      <c r="DH9" s="622"/>
      <c r="DI9" s="622"/>
      <c r="DJ9" s="622"/>
      <c r="DK9" s="622"/>
      <c r="DL9" s="622"/>
      <c r="DM9" s="622"/>
      <c r="DN9" s="622"/>
      <c r="DO9" s="622"/>
      <c r="DP9" s="623"/>
      <c r="DQ9" s="627">
        <v>3644339</v>
      </c>
      <c r="DR9" s="622"/>
      <c r="DS9" s="622"/>
      <c r="DT9" s="622"/>
      <c r="DU9" s="622"/>
      <c r="DV9" s="622"/>
      <c r="DW9" s="622"/>
      <c r="DX9" s="622"/>
      <c r="DY9" s="622"/>
      <c r="DZ9" s="622"/>
      <c r="EA9" s="622"/>
      <c r="EB9" s="622"/>
      <c r="EC9" s="658"/>
    </row>
    <row r="10" spans="2:143" ht="11.25" customHeight="1" x14ac:dyDescent="0.2">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121253</v>
      </c>
      <c r="BH10" s="622"/>
      <c r="BI10" s="622"/>
      <c r="BJ10" s="622"/>
      <c r="BK10" s="622"/>
      <c r="BL10" s="622"/>
      <c r="BM10" s="622"/>
      <c r="BN10" s="623"/>
      <c r="BO10" s="659">
        <v>2.5</v>
      </c>
      <c r="BP10" s="659"/>
      <c r="BQ10" s="659"/>
      <c r="BR10" s="659"/>
      <c r="BS10" s="660" t="s">
        <v>122</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236</v>
      </c>
      <c r="C11" s="619"/>
      <c r="D11" s="619"/>
      <c r="E11" s="619"/>
      <c r="F11" s="619"/>
      <c r="G11" s="619"/>
      <c r="H11" s="619"/>
      <c r="I11" s="619"/>
      <c r="J11" s="619"/>
      <c r="K11" s="619"/>
      <c r="L11" s="619"/>
      <c r="M11" s="619"/>
      <c r="N11" s="619"/>
      <c r="O11" s="619"/>
      <c r="P11" s="619"/>
      <c r="Q11" s="620"/>
      <c r="R11" s="621">
        <v>1038357</v>
      </c>
      <c r="S11" s="622"/>
      <c r="T11" s="622"/>
      <c r="U11" s="622"/>
      <c r="V11" s="622"/>
      <c r="W11" s="622"/>
      <c r="X11" s="622"/>
      <c r="Y11" s="623"/>
      <c r="Z11" s="624">
        <v>3.2</v>
      </c>
      <c r="AA11" s="625"/>
      <c r="AB11" s="625"/>
      <c r="AC11" s="626"/>
      <c r="AD11" s="627">
        <v>1038357</v>
      </c>
      <c r="AE11" s="622"/>
      <c r="AF11" s="622"/>
      <c r="AG11" s="622"/>
      <c r="AH11" s="622"/>
      <c r="AI11" s="622"/>
      <c r="AJ11" s="622"/>
      <c r="AK11" s="623"/>
      <c r="AL11" s="624">
        <v>5.6</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146696</v>
      </c>
      <c r="BH11" s="622"/>
      <c r="BI11" s="622"/>
      <c r="BJ11" s="622"/>
      <c r="BK11" s="622"/>
      <c r="BL11" s="622"/>
      <c r="BM11" s="622"/>
      <c r="BN11" s="623"/>
      <c r="BO11" s="659">
        <v>3</v>
      </c>
      <c r="BP11" s="659"/>
      <c r="BQ11" s="659"/>
      <c r="BR11" s="659"/>
      <c r="BS11" s="660" t="s">
        <v>122</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2509216</v>
      </c>
      <c r="CS11" s="622"/>
      <c r="CT11" s="622"/>
      <c r="CU11" s="622"/>
      <c r="CV11" s="622"/>
      <c r="CW11" s="622"/>
      <c r="CX11" s="622"/>
      <c r="CY11" s="623"/>
      <c r="CZ11" s="659">
        <v>8.1</v>
      </c>
      <c r="DA11" s="659"/>
      <c r="DB11" s="659"/>
      <c r="DC11" s="659"/>
      <c r="DD11" s="627">
        <v>829651</v>
      </c>
      <c r="DE11" s="622"/>
      <c r="DF11" s="622"/>
      <c r="DG11" s="622"/>
      <c r="DH11" s="622"/>
      <c r="DI11" s="622"/>
      <c r="DJ11" s="622"/>
      <c r="DK11" s="622"/>
      <c r="DL11" s="622"/>
      <c r="DM11" s="622"/>
      <c r="DN11" s="622"/>
      <c r="DO11" s="622"/>
      <c r="DP11" s="623"/>
      <c r="DQ11" s="627">
        <v>1402948</v>
      </c>
      <c r="DR11" s="622"/>
      <c r="DS11" s="622"/>
      <c r="DT11" s="622"/>
      <c r="DU11" s="622"/>
      <c r="DV11" s="622"/>
      <c r="DW11" s="622"/>
      <c r="DX11" s="622"/>
      <c r="DY11" s="622"/>
      <c r="DZ11" s="622"/>
      <c r="EA11" s="622"/>
      <c r="EB11" s="622"/>
      <c r="EC11" s="658"/>
    </row>
    <row r="12" spans="2:143" ht="11.25" customHeight="1" x14ac:dyDescent="0.2">
      <c r="B12" s="618" t="s">
        <v>239</v>
      </c>
      <c r="C12" s="619"/>
      <c r="D12" s="619"/>
      <c r="E12" s="619"/>
      <c r="F12" s="619"/>
      <c r="G12" s="619"/>
      <c r="H12" s="619"/>
      <c r="I12" s="619"/>
      <c r="J12" s="619"/>
      <c r="K12" s="619"/>
      <c r="L12" s="619"/>
      <c r="M12" s="619"/>
      <c r="N12" s="619"/>
      <c r="O12" s="619"/>
      <c r="P12" s="619"/>
      <c r="Q12" s="620"/>
      <c r="R12" s="621">
        <v>14152</v>
      </c>
      <c r="S12" s="622"/>
      <c r="T12" s="622"/>
      <c r="U12" s="622"/>
      <c r="V12" s="622"/>
      <c r="W12" s="622"/>
      <c r="X12" s="622"/>
      <c r="Y12" s="623"/>
      <c r="Z12" s="659">
        <v>0</v>
      </c>
      <c r="AA12" s="659"/>
      <c r="AB12" s="659"/>
      <c r="AC12" s="659"/>
      <c r="AD12" s="660">
        <v>14152</v>
      </c>
      <c r="AE12" s="660"/>
      <c r="AF12" s="660"/>
      <c r="AG12" s="660"/>
      <c r="AH12" s="660"/>
      <c r="AI12" s="660"/>
      <c r="AJ12" s="660"/>
      <c r="AK12" s="660"/>
      <c r="AL12" s="624">
        <v>0.1</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2557250</v>
      </c>
      <c r="BH12" s="622"/>
      <c r="BI12" s="622"/>
      <c r="BJ12" s="622"/>
      <c r="BK12" s="622"/>
      <c r="BL12" s="622"/>
      <c r="BM12" s="622"/>
      <c r="BN12" s="623"/>
      <c r="BO12" s="659">
        <v>52.6</v>
      </c>
      <c r="BP12" s="659"/>
      <c r="BQ12" s="659"/>
      <c r="BR12" s="659"/>
      <c r="BS12" s="660" t="s">
        <v>122</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819546</v>
      </c>
      <c r="CS12" s="622"/>
      <c r="CT12" s="622"/>
      <c r="CU12" s="622"/>
      <c r="CV12" s="622"/>
      <c r="CW12" s="622"/>
      <c r="CX12" s="622"/>
      <c r="CY12" s="623"/>
      <c r="CZ12" s="659">
        <v>2.6</v>
      </c>
      <c r="DA12" s="659"/>
      <c r="DB12" s="659"/>
      <c r="DC12" s="659"/>
      <c r="DD12" s="627">
        <v>94997</v>
      </c>
      <c r="DE12" s="622"/>
      <c r="DF12" s="622"/>
      <c r="DG12" s="622"/>
      <c r="DH12" s="622"/>
      <c r="DI12" s="622"/>
      <c r="DJ12" s="622"/>
      <c r="DK12" s="622"/>
      <c r="DL12" s="622"/>
      <c r="DM12" s="622"/>
      <c r="DN12" s="622"/>
      <c r="DO12" s="622"/>
      <c r="DP12" s="623"/>
      <c r="DQ12" s="627">
        <v>294721</v>
      </c>
      <c r="DR12" s="622"/>
      <c r="DS12" s="622"/>
      <c r="DT12" s="622"/>
      <c r="DU12" s="622"/>
      <c r="DV12" s="622"/>
      <c r="DW12" s="622"/>
      <c r="DX12" s="622"/>
      <c r="DY12" s="622"/>
      <c r="DZ12" s="622"/>
      <c r="EA12" s="622"/>
      <c r="EB12" s="622"/>
      <c r="EC12" s="658"/>
    </row>
    <row r="13" spans="2:143" ht="11.25" customHeight="1" x14ac:dyDescent="0.2">
      <c r="B13" s="618" t="s">
        <v>242</v>
      </c>
      <c r="C13" s="619"/>
      <c r="D13" s="619"/>
      <c r="E13" s="619"/>
      <c r="F13" s="619"/>
      <c r="G13" s="619"/>
      <c r="H13" s="619"/>
      <c r="I13" s="619"/>
      <c r="J13" s="619"/>
      <c r="K13" s="619"/>
      <c r="L13" s="619"/>
      <c r="M13" s="619"/>
      <c r="N13" s="619"/>
      <c r="O13" s="619"/>
      <c r="P13" s="619"/>
      <c r="Q13" s="620"/>
      <c r="R13" s="621">
        <v>2687</v>
      </c>
      <c r="S13" s="622"/>
      <c r="T13" s="622"/>
      <c r="U13" s="622"/>
      <c r="V13" s="622"/>
      <c r="W13" s="622"/>
      <c r="X13" s="622"/>
      <c r="Y13" s="623"/>
      <c r="Z13" s="659">
        <v>0</v>
      </c>
      <c r="AA13" s="659"/>
      <c r="AB13" s="659"/>
      <c r="AC13" s="659"/>
      <c r="AD13" s="660">
        <v>2687</v>
      </c>
      <c r="AE13" s="660"/>
      <c r="AF13" s="660"/>
      <c r="AG13" s="660"/>
      <c r="AH13" s="660"/>
      <c r="AI13" s="660"/>
      <c r="AJ13" s="660"/>
      <c r="AK13" s="660"/>
      <c r="AL13" s="624">
        <v>0</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2554901</v>
      </c>
      <c r="BH13" s="622"/>
      <c r="BI13" s="622"/>
      <c r="BJ13" s="622"/>
      <c r="BK13" s="622"/>
      <c r="BL13" s="622"/>
      <c r="BM13" s="622"/>
      <c r="BN13" s="623"/>
      <c r="BO13" s="659">
        <v>52.6</v>
      </c>
      <c r="BP13" s="659"/>
      <c r="BQ13" s="659"/>
      <c r="BR13" s="659"/>
      <c r="BS13" s="660" t="s">
        <v>122</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4634394</v>
      </c>
      <c r="CS13" s="622"/>
      <c r="CT13" s="622"/>
      <c r="CU13" s="622"/>
      <c r="CV13" s="622"/>
      <c r="CW13" s="622"/>
      <c r="CX13" s="622"/>
      <c r="CY13" s="623"/>
      <c r="CZ13" s="659">
        <v>14.9</v>
      </c>
      <c r="DA13" s="659"/>
      <c r="DB13" s="659"/>
      <c r="DC13" s="659"/>
      <c r="DD13" s="627">
        <v>1382859</v>
      </c>
      <c r="DE13" s="622"/>
      <c r="DF13" s="622"/>
      <c r="DG13" s="622"/>
      <c r="DH13" s="622"/>
      <c r="DI13" s="622"/>
      <c r="DJ13" s="622"/>
      <c r="DK13" s="622"/>
      <c r="DL13" s="622"/>
      <c r="DM13" s="622"/>
      <c r="DN13" s="622"/>
      <c r="DO13" s="622"/>
      <c r="DP13" s="623"/>
      <c r="DQ13" s="627">
        <v>2881027</v>
      </c>
      <c r="DR13" s="622"/>
      <c r="DS13" s="622"/>
      <c r="DT13" s="622"/>
      <c r="DU13" s="622"/>
      <c r="DV13" s="622"/>
      <c r="DW13" s="622"/>
      <c r="DX13" s="622"/>
      <c r="DY13" s="622"/>
      <c r="DZ13" s="622"/>
      <c r="EA13" s="622"/>
      <c r="EB13" s="622"/>
      <c r="EC13" s="658"/>
    </row>
    <row r="14" spans="2:143" ht="11.25" customHeight="1" x14ac:dyDescent="0.2">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177832</v>
      </c>
      <c r="BH14" s="622"/>
      <c r="BI14" s="622"/>
      <c r="BJ14" s="622"/>
      <c r="BK14" s="622"/>
      <c r="BL14" s="622"/>
      <c r="BM14" s="622"/>
      <c r="BN14" s="623"/>
      <c r="BO14" s="659">
        <v>3.7</v>
      </c>
      <c r="BP14" s="659"/>
      <c r="BQ14" s="659"/>
      <c r="BR14" s="659"/>
      <c r="BS14" s="660" t="s">
        <v>122</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1089821</v>
      </c>
      <c r="CS14" s="622"/>
      <c r="CT14" s="622"/>
      <c r="CU14" s="622"/>
      <c r="CV14" s="622"/>
      <c r="CW14" s="622"/>
      <c r="CX14" s="622"/>
      <c r="CY14" s="623"/>
      <c r="CZ14" s="659">
        <v>3.5</v>
      </c>
      <c r="DA14" s="659"/>
      <c r="DB14" s="659"/>
      <c r="DC14" s="659"/>
      <c r="DD14" s="627">
        <v>167389</v>
      </c>
      <c r="DE14" s="622"/>
      <c r="DF14" s="622"/>
      <c r="DG14" s="622"/>
      <c r="DH14" s="622"/>
      <c r="DI14" s="622"/>
      <c r="DJ14" s="622"/>
      <c r="DK14" s="622"/>
      <c r="DL14" s="622"/>
      <c r="DM14" s="622"/>
      <c r="DN14" s="622"/>
      <c r="DO14" s="622"/>
      <c r="DP14" s="623"/>
      <c r="DQ14" s="627">
        <v>829786</v>
      </c>
      <c r="DR14" s="622"/>
      <c r="DS14" s="622"/>
      <c r="DT14" s="622"/>
      <c r="DU14" s="622"/>
      <c r="DV14" s="622"/>
      <c r="DW14" s="622"/>
      <c r="DX14" s="622"/>
      <c r="DY14" s="622"/>
      <c r="DZ14" s="622"/>
      <c r="EA14" s="622"/>
      <c r="EB14" s="622"/>
      <c r="EC14" s="658"/>
    </row>
    <row r="15" spans="2:143" ht="11.25" customHeight="1" x14ac:dyDescent="0.2">
      <c r="B15" s="618" t="s">
        <v>248</v>
      </c>
      <c r="C15" s="619"/>
      <c r="D15" s="619"/>
      <c r="E15" s="619"/>
      <c r="F15" s="619"/>
      <c r="G15" s="619"/>
      <c r="H15" s="619"/>
      <c r="I15" s="619"/>
      <c r="J15" s="619"/>
      <c r="K15" s="619"/>
      <c r="L15" s="619"/>
      <c r="M15" s="619"/>
      <c r="N15" s="619"/>
      <c r="O15" s="619"/>
      <c r="P15" s="619"/>
      <c r="Q15" s="620"/>
      <c r="R15" s="621">
        <v>45653</v>
      </c>
      <c r="S15" s="622"/>
      <c r="T15" s="622"/>
      <c r="U15" s="622"/>
      <c r="V15" s="622"/>
      <c r="W15" s="622"/>
      <c r="X15" s="622"/>
      <c r="Y15" s="623"/>
      <c r="Z15" s="659">
        <v>0.1</v>
      </c>
      <c r="AA15" s="659"/>
      <c r="AB15" s="659"/>
      <c r="AC15" s="659"/>
      <c r="AD15" s="660">
        <v>45653</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261557</v>
      </c>
      <c r="BH15" s="622"/>
      <c r="BI15" s="622"/>
      <c r="BJ15" s="622"/>
      <c r="BK15" s="622"/>
      <c r="BL15" s="622"/>
      <c r="BM15" s="622"/>
      <c r="BN15" s="623"/>
      <c r="BO15" s="659">
        <v>5.4</v>
      </c>
      <c r="BP15" s="659"/>
      <c r="BQ15" s="659"/>
      <c r="BR15" s="659"/>
      <c r="BS15" s="660" t="s">
        <v>122</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2508151</v>
      </c>
      <c r="CS15" s="622"/>
      <c r="CT15" s="622"/>
      <c r="CU15" s="622"/>
      <c r="CV15" s="622"/>
      <c r="CW15" s="622"/>
      <c r="CX15" s="622"/>
      <c r="CY15" s="623"/>
      <c r="CZ15" s="659">
        <v>8</v>
      </c>
      <c r="DA15" s="659"/>
      <c r="DB15" s="659"/>
      <c r="DC15" s="659"/>
      <c r="DD15" s="627">
        <v>298771</v>
      </c>
      <c r="DE15" s="622"/>
      <c r="DF15" s="622"/>
      <c r="DG15" s="622"/>
      <c r="DH15" s="622"/>
      <c r="DI15" s="622"/>
      <c r="DJ15" s="622"/>
      <c r="DK15" s="622"/>
      <c r="DL15" s="622"/>
      <c r="DM15" s="622"/>
      <c r="DN15" s="622"/>
      <c r="DO15" s="622"/>
      <c r="DP15" s="623"/>
      <c r="DQ15" s="627">
        <v>1794878</v>
      </c>
      <c r="DR15" s="622"/>
      <c r="DS15" s="622"/>
      <c r="DT15" s="622"/>
      <c r="DU15" s="622"/>
      <c r="DV15" s="622"/>
      <c r="DW15" s="622"/>
      <c r="DX15" s="622"/>
      <c r="DY15" s="622"/>
      <c r="DZ15" s="622"/>
      <c r="EA15" s="622"/>
      <c r="EB15" s="622"/>
      <c r="EC15" s="658"/>
    </row>
    <row r="16" spans="2:143" ht="11.25" customHeight="1" x14ac:dyDescent="0.2">
      <c r="B16" s="618" t="s">
        <v>251</v>
      </c>
      <c r="C16" s="619"/>
      <c r="D16" s="619"/>
      <c r="E16" s="619"/>
      <c r="F16" s="619"/>
      <c r="G16" s="619"/>
      <c r="H16" s="619"/>
      <c r="I16" s="619"/>
      <c r="J16" s="619"/>
      <c r="K16" s="619"/>
      <c r="L16" s="619"/>
      <c r="M16" s="619"/>
      <c r="N16" s="619"/>
      <c r="O16" s="619"/>
      <c r="P16" s="619"/>
      <c r="Q16" s="620"/>
      <c r="R16" s="621">
        <v>99311</v>
      </c>
      <c r="S16" s="622"/>
      <c r="T16" s="622"/>
      <c r="U16" s="622"/>
      <c r="V16" s="622"/>
      <c r="W16" s="622"/>
      <c r="X16" s="622"/>
      <c r="Y16" s="623"/>
      <c r="Z16" s="659">
        <v>0.3</v>
      </c>
      <c r="AA16" s="659"/>
      <c r="AB16" s="659"/>
      <c r="AC16" s="659"/>
      <c r="AD16" s="660">
        <v>99311</v>
      </c>
      <c r="AE16" s="660"/>
      <c r="AF16" s="660"/>
      <c r="AG16" s="660"/>
      <c r="AH16" s="660"/>
      <c r="AI16" s="660"/>
      <c r="AJ16" s="660"/>
      <c r="AK16" s="660"/>
      <c r="AL16" s="624">
        <v>0.5</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v>177737</v>
      </c>
      <c r="CS16" s="622"/>
      <c r="CT16" s="622"/>
      <c r="CU16" s="622"/>
      <c r="CV16" s="622"/>
      <c r="CW16" s="622"/>
      <c r="CX16" s="622"/>
      <c r="CY16" s="623"/>
      <c r="CZ16" s="659">
        <v>0.6</v>
      </c>
      <c r="DA16" s="659"/>
      <c r="DB16" s="659"/>
      <c r="DC16" s="659"/>
      <c r="DD16" s="627" t="s">
        <v>122</v>
      </c>
      <c r="DE16" s="622"/>
      <c r="DF16" s="622"/>
      <c r="DG16" s="622"/>
      <c r="DH16" s="622"/>
      <c r="DI16" s="622"/>
      <c r="DJ16" s="622"/>
      <c r="DK16" s="622"/>
      <c r="DL16" s="622"/>
      <c r="DM16" s="622"/>
      <c r="DN16" s="622"/>
      <c r="DO16" s="622"/>
      <c r="DP16" s="623"/>
      <c r="DQ16" s="627">
        <v>54770</v>
      </c>
      <c r="DR16" s="622"/>
      <c r="DS16" s="622"/>
      <c r="DT16" s="622"/>
      <c r="DU16" s="622"/>
      <c r="DV16" s="622"/>
      <c r="DW16" s="622"/>
      <c r="DX16" s="622"/>
      <c r="DY16" s="622"/>
      <c r="DZ16" s="622"/>
      <c r="EA16" s="622"/>
      <c r="EB16" s="622"/>
      <c r="EC16" s="658"/>
    </row>
    <row r="17" spans="2:133" ht="11.25" customHeight="1" x14ac:dyDescent="0.2">
      <c r="B17" s="618" t="s">
        <v>254</v>
      </c>
      <c r="C17" s="619"/>
      <c r="D17" s="619"/>
      <c r="E17" s="619"/>
      <c r="F17" s="619"/>
      <c r="G17" s="619"/>
      <c r="H17" s="619"/>
      <c r="I17" s="619"/>
      <c r="J17" s="619"/>
      <c r="K17" s="619"/>
      <c r="L17" s="619"/>
      <c r="M17" s="619"/>
      <c r="N17" s="619"/>
      <c r="O17" s="619"/>
      <c r="P17" s="619"/>
      <c r="Q17" s="620"/>
      <c r="R17" s="621">
        <v>201476</v>
      </c>
      <c r="S17" s="622"/>
      <c r="T17" s="622"/>
      <c r="U17" s="622"/>
      <c r="V17" s="622"/>
      <c r="W17" s="622"/>
      <c r="X17" s="622"/>
      <c r="Y17" s="623"/>
      <c r="Z17" s="659">
        <v>0.6</v>
      </c>
      <c r="AA17" s="659"/>
      <c r="AB17" s="659"/>
      <c r="AC17" s="659"/>
      <c r="AD17" s="660">
        <v>201476</v>
      </c>
      <c r="AE17" s="660"/>
      <c r="AF17" s="660"/>
      <c r="AG17" s="660"/>
      <c r="AH17" s="660"/>
      <c r="AI17" s="660"/>
      <c r="AJ17" s="660"/>
      <c r="AK17" s="660"/>
      <c r="AL17" s="624">
        <v>1.1000000000000001</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3546697</v>
      </c>
      <c r="CS17" s="622"/>
      <c r="CT17" s="622"/>
      <c r="CU17" s="622"/>
      <c r="CV17" s="622"/>
      <c r="CW17" s="622"/>
      <c r="CX17" s="622"/>
      <c r="CY17" s="623"/>
      <c r="CZ17" s="659">
        <v>11.4</v>
      </c>
      <c r="DA17" s="659"/>
      <c r="DB17" s="659"/>
      <c r="DC17" s="659"/>
      <c r="DD17" s="627" t="s">
        <v>122</v>
      </c>
      <c r="DE17" s="622"/>
      <c r="DF17" s="622"/>
      <c r="DG17" s="622"/>
      <c r="DH17" s="622"/>
      <c r="DI17" s="622"/>
      <c r="DJ17" s="622"/>
      <c r="DK17" s="622"/>
      <c r="DL17" s="622"/>
      <c r="DM17" s="622"/>
      <c r="DN17" s="622"/>
      <c r="DO17" s="622"/>
      <c r="DP17" s="623"/>
      <c r="DQ17" s="627">
        <v>3516474</v>
      </c>
      <c r="DR17" s="622"/>
      <c r="DS17" s="622"/>
      <c r="DT17" s="622"/>
      <c r="DU17" s="622"/>
      <c r="DV17" s="622"/>
      <c r="DW17" s="622"/>
      <c r="DX17" s="622"/>
      <c r="DY17" s="622"/>
      <c r="DZ17" s="622"/>
      <c r="EA17" s="622"/>
      <c r="EB17" s="622"/>
      <c r="EC17" s="658"/>
    </row>
    <row r="18" spans="2:133" ht="11.25" customHeight="1" x14ac:dyDescent="0.2">
      <c r="B18" s="618" t="s">
        <v>257</v>
      </c>
      <c r="C18" s="619"/>
      <c r="D18" s="619"/>
      <c r="E18" s="619"/>
      <c r="F18" s="619"/>
      <c r="G18" s="619"/>
      <c r="H18" s="619"/>
      <c r="I18" s="619"/>
      <c r="J18" s="619"/>
      <c r="K18" s="619"/>
      <c r="L18" s="619"/>
      <c r="M18" s="619"/>
      <c r="N18" s="619"/>
      <c r="O18" s="619"/>
      <c r="P18" s="619"/>
      <c r="Q18" s="620"/>
      <c r="R18" s="621">
        <v>24915</v>
      </c>
      <c r="S18" s="622"/>
      <c r="T18" s="622"/>
      <c r="U18" s="622"/>
      <c r="V18" s="622"/>
      <c r="W18" s="622"/>
      <c r="X18" s="622"/>
      <c r="Y18" s="623"/>
      <c r="Z18" s="659">
        <v>0.1</v>
      </c>
      <c r="AA18" s="659"/>
      <c r="AB18" s="659"/>
      <c r="AC18" s="659"/>
      <c r="AD18" s="660">
        <v>24915</v>
      </c>
      <c r="AE18" s="660"/>
      <c r="AF18" s="660"/>
      <c r="AG18" s="660"/>
      <c r="AH18" s="660"/>
      <c r="AI18" s="660"/>
      <c r="AJ18" s="660"/>
      <c r="AK18" s="660"/>
      <c r="AL18" s="624">
        <v>0.1</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260</v>
      </c>
      <c r="C19" s="619"/>
      <c r="D19" s="619"/>
      <c r="E19" s="619"/>
      <c r="F19" s="619"/>
      <c r="G19" s="619"/>
      <c r="H19" s="619"/>
      <c r="I19" s="619"/>
      <c r="J19" s="619"/>
      <c r="K19" s="619"/>
      <c r="L19" s="619"/>
      <c r="M19" s="619"/>
      <c r="N19" s="619"/>
      <c r="O19" s="619"/>
      <c r="P19" s="619"/>
      <c r="Q19" s="620"/>
      <c r="R19" s="621">
        <v>168933</v>
      </c>
      <c r="S19" s="622"/>
      <c r="T19" s="622"/>
      <c r="U19" s="622"/>
      <c r="V19" s="622"/>
      <c r="W19" s="622"/>
      <c r="X19" s="622"/>
      <c r="Y19" s="623"/>
      <c r="Z19" s="659">
        <v>0.5</v>
      </c>
      <c r="AA19" s="659"/>
      <c r="AB19" s="659"/>
      <c r="AC19" s="659"/>
      <c r="AD19" s="660">
        <v>168933</v>
      </c>
      <c r="AE19" s="660"/>
      <c r="AF19" s="660"/>
      <c r="AG19" s="660"/>
      <c r="AH19" s="660"/>
      <c r="AI19" s="660"/>
      <c r="AJ19" s="660"/>
      <c r="AK19" s="660"/>
      <c r="AL19" s="624">
        <v>0.9</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29620</v>
      </c>
      <c r="BH19" s="622"/>
      <c r="BI19" s="622"/>
      <c r="BJ19" s="622"/>
      <c r="BK19" s="622"/>
      <c r="BL19" s="622"/>
      <c r="BM19" s="622"/>
      <c r="BN19" s="623"/>
      <c r="BO19" s="659">
        <v>0.6</v>
      </c>
      <c r="BP19" s="659"/>
      <c r="BQ19" s="659"/>
      <c r="BR19" s="659"/>
      <c r="BS19" s="660" t="s">
        <v>122</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263</v>
      </c>
      <c r="C20" s="689"/>
      <c r="D20" s="689"/>
      <c r="E20" s="689"/>
      <c r="F20" s="689"/>
      <c r="G20" s="689"/>
      <c r="H20" s="689"/>
      <c r="I20" s="689"/>
      <c r="J20" s="689"/>
      <c r="K20" s="689"/>
      <c r="L20" s="689"/>
      <c r="M20" s="689"/>
      <c r="N20" s="689"/>
      <c r="O20" s="689"/>
      <c r="P20" s="689"/>
      <c r="Q20" s="690"/>
      <c r="R20" s="621">
        <v>7628</v>
      </c>
      <c r="S20" s="622"/>
      <c r="T20" s="622"/>
      <c r="U20" s="622"/>
      <c r="V20" s="622"/>
      <c r="W20" s="622"/>
      <c r="X20" s="622"/>
      <c r="Y20" s="623"/>
      <c r="Z20" s="659">
        <v>0</v>
      </c>
      <c r="AA20" s="659"/>
      <c r="AB20" s="659"/>
      <c r="AC20" s="659"/>
      <c r="AD20" s="660">
        <v>7628</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29620</v>
      </c>
      <c r="BH20" s="622"/>
      <c r="BI20" s="622"/>
      <c r="BJ20" s="622"/>
      <c r="BK20" s="622"/>
      <c r="BL20" s="622"/>
      <c r="BM20" s="622"/>
      <c r="BN20" s="623"/>
      <c r="BO20" s="659">
        <v>0.6</v>
      </c>
      <c r="BP20" s="659"/>
      <c r="BQ20" s="659"/>
      <c r="BR20" s="659"/>
      <c r="BS20" s="660" t="s">
        <v>122</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31164190</v>
      </c>
      <c r="CS20" s="622"/>
      <c r="CT20" s="622"/>
      <c r="CU20" s="622"/>
      <c r="CV20" s="622"/>
      <c r="CW20" s="622"/>
      <c r="CX20" s="622"/>
      <c r="CY20" s="623"/>
      <c r="CZ20" s="659">
        <v>100</v>
      </c>
      <c r="DA20" s="659"/>
      <c r="DB20" s="659"/>
      <c r="DC20" s="659"/>
      <c r="DD20" s="627">
        <v>3699544</v>
      </c>
      <c r="DE20" s="622"/>
      <c r="DF20" s="622"/>
      <c r="DG20" s="622"/>
      <c r="DH20" s="622"/>
      <c r="DI20" s="622"/>
      <c r="DJ20" s="622"/>
      <c r="DK20" s="622"/>
      <c r="DL20" s="622"/>
      <c r="DM20" s="622"/>
      <c r="DN20" s="622"/>
      <c r="DO20" s="622"/>
      <c r="DP20" s="623"/>
      <c r="DQ20" s="627">
        <v>22188141</v>
      </c>
      <c r="DR20" s="622"/>
      <c r="DS20" s="622"/>
      <c r="DT20" s="622"/>
      <c r="DU20" s="622"/>
      <c r="DV20" s="622"/>
      <c r="DW20" s="622"/>
      <c r="DX20" s="622"/>
      <c r="DY20" s="622"/>
      <c r="DZ20" s="622"/>
      <c r="EA20" s="622"/>
      <c r="EB20" s="622"/>
      <c r="EC20" s="658"/>
    </row>
    <row r="21" spans="2:133" ht="11.25" customHeight="1" x14ac:dyDescent="0.2">
      <c r="B21" s="618" t="s">
        <v>266</v>
      </c>
      <c r="C21" s="619"/>
      <c r="D21" s="619"/>
      <c r="E21" s="619"/>
      <c r="F21" s="619"/>
      <c r="G21" s="619"/>
      <c r="H21" s="619"/>
      <c r="I21" s="619"/>
      <c r="J21" s="619"/>
      <c r="K21" s="619"/>
      <c r="L21" s="619"/>
      <c r="M21" s="619"/>
      <c r="N21" s="619"/>
      <c r="O21" s="619"/>
      <c r="P21" s="619"/>
      <c r="Q21" s="620"/>
      <c r="R21" s="621">
        <v>13676487</v>
      </c>
      <c r="S21" s="622"/>
      <c r="T21" s="622"/>
      <c r="U21" s="622"/>
      <c r="V21" s="622"/>
      <c r="W21" s="622"/>
      <c r="X21" s="622"/>
      <c r="Y21" s="623"/>
      <c r="Z21" s="659">
        <v>42.2</v>
      </c>
      <c r="AA21" s="659"/>
      <c r="AB21" s="659"/>
      <c r="AC21" s="659"/>
      <c r="AD21" s="660">
        <v>11522883</v>
      </c>
      <c r="AE21" s="660"/>
      <c r="AF21" s="660"/>
      <c r="AG21" s="660"/>
      <c r="AH21" s="660"/>
      <c r="AI21" s="660"/>
      <c r="AJ21" s="660"/>
      <c r="AK21" s="660"/>
      <c r="AL21" s="624">
        <v>62.3</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v>29620</v>
      </c>
      <c r="BH21" s="622"/>
      <c r="BI21" s="622"/>
      <c r="BJ21" s="622"/>
      <c r="BK21" s="622"/>
      <c r="BL21" s="622"/>
      <c r="BM21" s="622"/>
      <c r="BN21" s="623"/>
      <c r="BO21" s="659">
        <v>0.6</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268</v>
      </c>
      <c r="C22" s="619"/>
      <c r="D22" s="619"/>
      <c r="E22" s="619"/>
      <c r="F22" s="619"/>
      <c r="G22" s="619"/>
      <c r="H22" s="619"/>
      <c r="I22" s="619"/>
      <c r="J22" s="619"/>
      <c r="K22" s="619"/>
      <c r="L22" s="619"/>
      <c r="M22" s="619"/>
      <c r="N22" s="619"/>
      <c r="O22" s="619"/>
      <c r="P22" s="619"/>
      <c r="Q22" s="620"/>
      <c r="R22" s="621">
        <v>11522883</v>
      </c>
      <c r="S22" s="622"/>
      <c r="T22" s="622"/>
      <c r="U22" s="622"/>
      <c r="V22" s="622"/>
      <c r="W22" s="622"/>
      <c r="X22" s="622"/>
      <c r="Y22" s="623"/>
      <c r="Z22" s="659">
        <v>35.6</v>
      </c>
      <c r="AA22" s="659"/>
      <c r="AB22" s="659"/>
      <c r="AC22" s="659"/>
      <c r="AD22" s="660">
        <v>11522883</v>
      </c>
      <c r="AE22" s="660"/>
      <c r="AF22" s="660"/>
      <c r="AG22" s="660"/>
      <c r="AH22" s="660"/>
      <c r="AI22" s="660"/>
      <c r="AJ22" s="660"/>
      <c r="AK22" s="660"/>
      <c r="AL22" s="624">
        <v>62.3</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271</v>
      </c>
      <c r="C23" s="619"/>
      <c r="D23" s="619"/>
      <c r="E23" s="619"/>
      <c r="F23" s="619"/>
      <c r="G23" s="619"/>
      <c r="H23" s="619"/>
      <c r="I23" s="619"/>
      <c r="J23" s="619"/>
      <c r="K23" s="619"/>
      <c r="L23" s="619"/>
      <c r="M23" s="619"/>
      <c r="N23" s="619"/>
      <c r="O23" s="619"/>
      <c r="P23" s="619"/>
      <c r="Q23" s="620"/>
      <c r="R23" s="621">
        <v>2153604</v>
      </c>
      <c r="S23" s="622"/>
      <c r="T23" s="622"/>
      <c r="U23" s="622"/>
      <c r="V23" s="622"/>
      <c r="W23" s="622"/>
      <c r="X23" s="622"/>
      <c r="Y23" s="623"/>
      <c r="Z23" s="659">
        <v>6.7</v>
      </c>
      <c r="AA23" s="659"/>
      <c r="AB23" s="659"/>
      <c r="AC23" s="659"/>
      <c r="AD23" s="660" t="s">
        <v>122</v>
      </c>
      <c r="AE23" s="660"/>
      <c r="AF23" s="660"/>
      <c r="AG23" s="660"/>
      <c r="AH23" s="660"/>
      <c r="AI23" s="660"/>
      <c r="AJ23" s="660"/>
      <c r="AK23" s="660"/>
      <c r="AL23" s="624" t="s">
        <v>122</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2">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11934219</v>
      </c>
      <c r="CS24" s="677"/>
      <c r="CT24" s="677"/>
      <c r="CU24" s="677"/>
      <c r="CV24" s="677"/>
      <c r="CW24" s="677"/>
      <c r="CX24" s="677"/>
      <c r="CY24" s="702"/>
      <c r="CZ24" s="703">
        <v>38.299999999999997</v>
      </c>
      <c r="DA24" s="685"/>
      <c r="DB24" s="685"/>
      <c r="DC24" s="705"/>
      <c r="DD24" s="701">
        <v>9436858</v>
      </c>
      <c r="DE24" s="677"/>
      <c r="DF24" s="677"/>
      <c r="DG24" s="677"/>
      <c r="DH24" s="677"/>
      <c r="DI24" s="677"/>
      <c r="DJ24" s="677"/>
      <c r="DK24" s="702"/>
      <c r="DL24" s="701">
        <v>9293912</v>
      </c>
      <c r="DM24" s="677"/>
      <c r="DN24" s="677"/>
      <c r="DO24" s="677"/>
      <c r="DP24" s="677"/>
      <c r="DQ24" s="677"/>
      <c r="DR24" s="677"/>
      <c r="DS24" s="677"/>
      <c r="DT24" s="677"/>
      <c r="DU24" s="677"/>
      <c r="DV24" s="702"/>
      <c r="DW24" s="703">
        <v>50.2</v>
      </c>
      <c r="DX24" s="685"/>
      <c r="DY24" s="685"/>
      <c r="DZ24" s="685"/>
      <c r="EA24" s="685"/>
      <c r="EB24" s="685"/>
      <c r="EC24" s="704"/>
    </row>
    <row r="25" spans="2:133" ht="11.25" customHeight="1" x14ac:dyDescent="0.2">
      <c r="B25" s="618" t="s">
        <v>281</v>
      </c>
      <c r="C25" s="619"/>
      <c r="D25" s="619"/>
      <c r="E25" s="619"/>
      <c r="F25" s="619"/>
      <c r="G25" s="619"/>
      <c r="H25" s="619"/>
      <c r="I25" s="619"/>
      <c r="J25" s="619"/>
      <c r="K25" s="619"/>
      <c r="L25" s="619"/>
      <c r="M25" s="619"/>
      <c r="N25" s="619"/>
      <c r="O25" s="619"/>
      <c r="P25" s="619"/>
      <c r="Q25" s="620"/>
      <c r="R25" s="621">
        <v>20633883</v>
      </c>
      <c r="S25" s="622"/>
      <c r="T25" s="622"/>
      <c r="U25" s="622"/>
      <c r="V25" s="622"/>
      <c r="W25" s="622"/>
      <c r="X25" s="622"/>
      <c r="Y25" s="623"/>
      <c r="Z25" s="659">
        <v>63.7</v>
      </c>
      <c r="AA25" s="659"/>
      <c r="AB25" s="659"/>
      <c r="AC25" s="659"/>
      <c r="AD25" s="660">
        <v>18480279</v>
      </c>
      <c r="AE25" s="660"/>
      <c r="AF25" s="660"/>
      <c r="AG25" s="660"/>
      <c r="AH25" s="660"/>
      <c r="AI25" s="660"/>
      <c r="AJ25" s="660"/>
      <c r="AK25" s="660"/>
      <c r="AL25" s="624">
        <v>100</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4734360</v>
      </c>
      <c r="CS25" s="634"/>
      <c r="CT25" s="634"/>
      <c r="CU25" s="634"/>
      <c r="CV25" s="634"/>
      <c r="CW25" s="634"/>
      <c r="CX25" s="634"/>
      <c r="CY25" s="635"/>
      <c r="CZ25" s="624">
        <v>15.2</v>
      </c>
      <c r="DA25" s="636"/>
      <c r="DB25" s="636"/>
      <c r="DC25" s="637"/>
      <c r="DD25" s="627">
        <v>4452349</v>
      </c>
      <c r="DE25" s="634"/>
      <c r="DF25" s="634"/>
      <c r="DG25" s="634"/>
      <c r="DH25" s="634"/>
      <c r="DI25" s="634"/>
      <c r="DJ25" s="634"/>
      <c r="DK25" s="635"/>
      <c r="DL25" s="627">
        <v>4440607</v>
      </c>
      <c r="DM25" s="634"/>
      <c r="DN25" s="634"/>
      <c r="DO25" s="634"/>
      <c r="DP25" s="634"/>
      <c r="DQ25" s="634"/>
      <c r="DR25" s="634"/>
      <c r="DS25" s="634"/>
      <c r="DT25" s="634"/>
      <c r="DU25" s="634"/>
      <c r="DV25" s="635"/>
      <c r="DW25" s="624">
        <v>24</v>
      </c>
      <c r="DX25" s="636"/>
      <c r="DY25" s="636"/>
      <c r="DZ25" s="636"/>
      <c r="EA25" s="636"/>
      <c r="EB25" s="636"/>
      <c r="EC25" s="648"/>
    </row>
    <row r="26" spans="2:133" ht="11.25" customHeight="1" x14ac:dyDescent="0.2">
      <c r="B26" s="618" t="s">
        <v>284</v>
      </c>
      <c r="C26" s="619"/>
      <c r="D26" s="619"/>
      <c r="E26" s="619"/>
      <c r="F26" s="619"/>
      <c r="G26" s="619"/>
      <c r="H26" s="619"/>
      <c r="I26" s="619"/>
      <c r="J26" s="619"/>
      <c r="K26" s="619"/>
      <c r="L26" s="619"/>
      <c r="M26" s="619"/>
      <c r="N26" s="619"/>
      <c r="O26" s="619"/>
      <c r="P26" s="619"/>
      <c r="Q26" s="620"/>
      <c r="R26" s="621">
        <v>3094</v>
      </c>
      <c r="S26" s="622"/>
      <c r="T26" s="622"/>
      <c r="U26" s="622"/>
      <c r="V26" s="622"/>
      <c r="W26" s="622"/>
      <c r="X26" s="622"/>
      <c r="Y26" s="623"/>
      <c r="Z26" s="659">
        <v>0</v>
      </c>
      <c r="AA26" s="659"/>
      <c r="AB26" s="659"/>
      <c r="AC26" s="659"/>
      <c r="AD26" s="660">
        <v>3094</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2676548</v>
      </c>
      <c r="CS26" s="622"/>
      <c r="CT26" s="622"/>
      <c r="CU26" s="622"/>
      <c r="CV26" s="622"/>
      <c r="CW26" s="622"/>
      <c r="CX26" s="622"/>
      <c r="CY26" s="623"/>
      <c r="CZ26" s="624">
        <v>8.6</v>
      </c>
      <c r="DA26" s="636"/>
      <c r="DB26" s="636"/>
      <c r="DC26" s="637"/>
      <c r="DD26" s="627">
        <v>2543438</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287</v>
      </c>
      <c r="C27" s="619"/>
      <c r="D27" s="619"/>
      <c r="E27" s="619"/>
      <c r="F27" s="619"/>
      <c r="G27" s="619"/>
      <c r="H27" s="619"/>
      <c r="I27" s="619"/>
      <c r="J27" s="619"/>
      <c r="K27" s="619"/>
      <c r="L27" s="619"/>
      <c r="M27" s="619"/>
      <c r="N27" s="619"/>
      <c r="O27" s="619"/>
      <c r="P27" s="619"/>
      <c r="Q27" s="620"/>
      <c r="R27" s="621">
        <v>66009</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4857632</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3653162</v>
      </c>
      <c r="CS27" s="634"/>
      <c r="CT27" s="634"/>
      <c r="CU27" s="634"/>
      <c r="CV27" s="634"/>
      <c r="CW27" s="634"/>
      <c r="CX27" s="634"/>
      <c r="CY27" s="635"/>
      <c r="CZ27" s="624">
        <v>11.7</v>
      </c>
      <c r="DA27" s="636"/>
      <c r="DB27" s="636"/>
      <c r="DC27" s="637"/>
      <c r="DD27" s="627">
        <v>1468035</v>
      </c>
      <c r="DE27" s="634"/>
      <c r="DF27" s="634"/>
      <c r="DG27" s="634"/>
      <c r="DH27" s="634"/>
      <c r="DI27" s="634"/>
      <c r="DJ27" s="634"/>
      <c r="DK27" s="635"/>
      <c r="DL27" s="627">
        <v>1336831</v>
      </c>
      <c r="DM27" s="634"/>
      <c r="DN27" s="634"/>
      <c r="DO27" s="634"/>
      <c r="DP27" s="634"/>
      <c r="DQ27" s="634"/>
      <c r="DR27" s="634"/>
      <c r="DS27" s="634"/>
      <c r="DT27" s="634"/>
      <c r="DU27" s="634"/>
      <c r="DV27" s="635"/>
      <c r="DW27" s="624">
        <v>7.2</v>
      </c>
      <c r="DX27" s="636"/>
      <c r="DY27" s="636"/>
      <c r="DZ27" s="636"/>
      <c r="EA27" s="636"/>
      <c r="EB27" s="636"/>
      <c r="EC27" s="648"/>
    </row>
    <row r="28" spans="2:133" ht="11.25" customHeight="1" x14ac:dyDescent="0.2">
      <c r="B28" s="618" t="s">
        <v>290</v>
      </c>
      <c r="C28" s="619"/>
      <c r="D28" s="619"/>
      <c r="E28" s="619"/>
      <c r="F28" s="619"/>
      <c r="G28" s="619"/>
      <c r="H28" s="619"/>
      <c r="I28" s="619"/>
      <c r="J28" s="619"/>
      <c r="K28" s="619"/>
      <c r="L28" s="619"/>
      <c r="M28" s="619"/>
      <c r="N28" s="619"/>
      <c r="O28" s="619"/>
      <c r="P28" s="619"/>
      <c r="Q28" s="620"/>
      <c r="R28" s="621">
        <v>240680</v>
      </c>
      <c r="S28" s="622"/>
      <c r="T28" s="622"/>
      <c r="U28" s="622"/>
      <c r="V28" s="622"/>
      <c r="W28" s="622"/>
      <c r="X28" s="622"/>
      <c r="Y28" s="623"/>
      <c r="Z28" s="659">
        <v>0.7</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3546697</v>
      </c>
      <c r="CS28" s="622"/>
      <c r="CT28" s="622"/>
      <c r="CU28" s="622"/>
      <c r="CV28" s="622"/>
      <c r="CW28" s="622"/>
      <c r="CX28" s="622"/>
      <c r="CY28" s="623"/>
      <c r="CZ28" s="624">
        <v>11.4</v>
      </c>
      <c r="DA28" s="636"/>
      <c r="DB28" s="636"/>
      <c r="DC28" s="637"/>
      <c r="DD28" s="627">
        <v>3516474</v>
      </c>
      <c r="DE28" s="622"/>
      <c r="DF28" s="622"/>
      <c r="DG28" s="622"/>
      <c r="DH28" s="622"/>
      <c r="DI28" s="622"/>
      <c r="DJ28" s="622"/>
      <c r="DK28" s="623"/>
      <c r="DL28" s="627">
        <v>3516474</v>
      </c>
      <c r="DM28" s="622"/>
      <c r="DN28" s="622"/>
      <c r="DO28" s="622"/>
      <c r="DP28" s="622"/>
      <c r="DQ28" s="622"/>
      <c r="DR28" s="622"/>
      <c r="DS28" s="622"/>
      <c r="DT28" s="622"/>
      <c r="DU28" s="622"/>
      <c r="DV28" s="623"/>
      <c r="DW28" s="624">
        <v>19</v>
      </c>
      <c r="DX28" s="636"/>
      <c r="DY28" s="636"/>
      <c r="DZ28" s="636"/>
      <c r="EA28" s="636"/>
      <c r="EB28" s="636"/>
      <c r="EC28" s="648"/>
    </row>
    <row r="29" spans="2:133" ht="11.25" customHeight="1" x14ac:dyDescent="0.2">
      <c r="B29" s="618" t="s">
        <v>292</v>
      </c>
      <c r="C29" s="619"/>
      <c r="D29" s="619"/>
      <c r="E29" s="619"/>
      <c r="F29" s="619"/>
      <c r="G29" s="619"/>
      <c r="H29" s="619"/>
      <c r="I29" s="619"/>
      <c r="J29" s="619"/>
      <c r="K29" s="619"/>
      <c r="L29" s="619"/>
      <c r="M29" s="619"/>
      <c r="N29" s="619"/>
      <c r="O29" s="619"/>
      <c r="P29" s="619"/>
      <c r="Q29" s="620"/>
      <c r="R29" s="621">
        <v>200669</v>
      </c>
      <c r="S29" s="622"/>
      <c r="T29" s="622"/>
      <c r="U29" s="622"/>
      <c r="V29" s="622"/>
      <c r="W29" s="622"/>
      <c r="X29" s="622"/>
      <c r="Y29" s="623"/>
      <c r="Z29" s="659">
        <v>0.6</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3546697</v>
      </c>
      <c r="CS29" s="634"/>
      <c r="CT29" s="634"/>
      <c r="CU29" s="634"/>
      <c r="CV29" s="634"/>
      <c r="CW29" s="634"/>
      <c r="CX29" s="634"/>
      <c r="CY29" s="635"/>
      <c r="CZ29" s="624">
        <v>11.4</v>
      </c>
      <c r="DA29" s="636"/>
      <c r="DB29" s="636"/>
      <c r="DC29" s="637"/>
      <c r="DD29" s="627">
        <v>3516474</v>
      </c>
      <c r="DE29" s="634"/>
      <c r="DF29" s="634"/>
      <c r="DG29" s="634"/>
      <c r="DH29" s="634"/>
      <c r="DI29" s="634"/>
      <c r="DJ29" s="634"/>
      <c r="DK29" s="635"/>
      <c r="DL29" s="627">
        <v>3516474</v>
      </c>
      <c r="DM29" s="634"/>
      <c r="DN29" s="634"/>
      <c r="DO29" s="634"/>
      <c r="DP29" s="634"/>
      <c r="DQ29" s="634"/>
      <c r="DR29" s="634"/>
      <c r="DS29" s="634"/>
      <c r="DT29" s="634"/>
      <c r="DU29" s="634"/>
      <c r="DV29" s="635"/>
      <c r="DW29" s="624">
        <v>19</v>
      </c>
      <c r="DX29" s="636"/>
      <c r="DY29" s="636"/>
      <c r="DZ29" s="636"/>
      <c r="EA29" s="636"/>
      <c r="EB29" s="636"/>
      <c r="EC29" s="648"/>
    </row>
    <row r="30" spans="2:133" ht="11.25" customHeight="1" x14ac:dyDescent="0.2">
      <c r="B30" s="618" t="s">
        <v>294</v>
      </c>
      <c r="C30" s="619"/>
      <c r="D30" s="619"/>
      <c r="E30" s="619"/>
      <c r="F30" s="619"/>
      <c r="G30" s="619"/>
      <c r="H30" s="619"/>
      <c r="I30" s="619"/>
      <c r="J30" s="619"/>
      <c r="K30" s="619"/>
      <c r="L30" s="619"/>
      <c r="M30" s="619"/>
      <c r="N30" s="619"/>
      <c r="O30" s="619"/>
      <c r="P30" s="619"/>
      <c r="Q30" s="620"/>
      <c r="R30" s="621">
        <v>3125943</v>
      </c>
      <c r="S30" s="622"/>
      <c r="T30" s="622"/>
      <c r="U30" s="622"/>
      <c r="V30" s="622"/>
      <c r="W30" s="622"/>
      <c r="X30" s="622"/>
      <c r="Y30" s="623"/>
      <c r="Z30" s="659">
        <v>9.6999999999999993</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3446339</v>
      </c>
      <c r="CS30" s="622"/>
      <c r="CT30" s="622"/>
      <c r="CU30" s="622"/>
      <c r="CV30" s="622"/>
      <c r="CW30" s="622"/>
      <c r="CX30" s="622"/>
      <c r="CY30" s="623"/>
      <c r="CZ30" s="624">
        <v>11.1</v>
      </c>
      <c r="DA30" s="636"/>
      <c r="DB30" s="636"/>
      <c r="DC30" s="637"/>
      <c r="DD30" s="627">
        <v>3418002</v>
      </c>
      <c r="DE30" s="622"/>
      <c r="DF30" s="622"/>
      <c r="DG30" s="622"/>
      <c r="DH30" s="622"/>
      <c r="DI30" s="622"/>
      <c r="DJ30" s="622"/>
      <c r="DK30" s="623"/>
      <c r="DL30" s="627">
        <v>3418002</v>
      </c>
      <c r="DM30" s="622"/>
      <c r="DN30" s="622"/>
      <c r="DO30" s="622"/>
      <c r="DP30" s="622"/>
      <c r="DQ30" s="622"/>
      <c r="DR30" s="622"/>
      <c r="DS30" s="622"/>
      <c r="DT30" s="622"/>
      <c r="DU30" s="622"/>
      <c r="DV30" s="623"/>
      <c r="DW30" s="624">
        <v>18.399999999999999</v>
      </c>
      <c r="DX30" s="636"/>
      <c r="DY30" s="636"/>
      <c r="DZ30" s="636"/>
      <c r="EA30" s="636"/>
      <c r="EB30" s="636"/>
      <c r="EC30" s="648"/>
    </row>
    <row r="31" spans="2:133" ht="11.25" customHeight="1" x14ac:dyDescent="0.2">
      <c r="B31" s="688" t="s">
        <v>298</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299</v>
      </c>
      <c r="AQ31" s="694"/>
      <c r="AR31" s="694"/>
      <c r="AS31" s="694"/>
      <c r="AT31" s="695" t="s">
        <v>300</v>
      </c>
      <c r="AU31" s="206"/>
      <c r="AV31" s="206"/>
      <c r="AW31" s="206"/>
      <c r="AX31" s="679" t="s">
        <v>178</v>
      </c>
      <c r="AY31" s="680"/>
      <c r="AZ31" s="680"/>
      <c r="BA31" s="680"/>
      <c r="BB31" s="680"/>
      <c r="BC31" s="680"/>
      <c r="BD31" s="680"/>
      <c r="BE31" s="680"/>
      <c r="BF31" s="681"/>
      <c r="BG31" s="683">
        <v>98.9</v>
      </c>
      <c r="BH31" s="684"/>
      <c r="BI31" s="684"/>
      <c r="BJ31" s="684"/>
      <c r="BK31" s="684"/>
      <c r="BL31" s="684"/>
      <c r="BM31" s="685">
        <v>95</v>
      </c>
      <c r="BN31" s="684"/>
      <c r="BO31" s="684"/>
      <c r="BP31" s="684"/>
      <c r="BQ31" s="686"/>
      <c r="BR31" s="683">
        <v>98.5</v>
      </c>
      <c r="BS31" s="684"/>
      <c r="BT31" s="684"/>
      <c r="BU31" s="684"/>
      <c r="BV31" s="684"/>
      <c r="BW31" s="684"/>
      <c r="BX31" s="685">
        <v>94.9</v>
      </c>
      <c r="BY31" s="684"/>
      <c r="BZ31" s="684"/>
      <c r="CA31" s="684"/>
      <c r="CB31" s="686"/>
      <c r="CD31" s="642"/>
      <c r="CE31" s="643"/>
      <c r="CF31" s="618" t="s">
        <v>301</v>
      </c>
      <c r="CG31" s="619"/>
      <c r="CH31" s="619"/>
      <c r="CI31" s="619"/>
      <c r="CJ31" s="619"/>
      <c r="CK31" s="619"/>
      <c r="CL31" s="619"/>
      <c r="CM31" s="619"/>
      <c r="CN31" s="619"/>
      <c r="CO31" s="619"/>
      <c r="CP31" s="619"/>
      <c r="CQ31" s="620"/>
      <c r="CR31" s="621">
        <v>100358</v>
      </c>
      <c r="CS31" s="634"/>
      <c r="CT31" s="634"/>
      <c r="CU31" s="634"/>
      <c r="CV31" s="634"/>
      <c r="CW31" s="634"/>
      <c r="CX31" s="634"/>
      <c r="CY31" s="635"/>
      <c r="CZ31" s="624">
        <v>0.3</v>
      </c>
      <c r="DA31" s="636"/>
      <c r="DB31" s="636"/>
      <c r="DC31" s="637"/>
      <c r="DD31" s="627">
        <v>98472</v>
      </c>
      <c r="DE31" s="634"/>
      <c r="DF31" s="634"/>
      <c r="DG31" s="634"/>
      <c r="DH31" s="634"/>
      <c r="DI31" s="634"/>
      <c r="DJ31" s="634"/>
      <c r="DK31" s="635"/>
      <c r="DL31" s="627">
        <v>98472</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2">
      <c r="B32" s="618" t="s">
        <v>302</v>
      </c>
      <c r="C32" s="619"/>
      <c r="D32" s="619"/>
      <c r="E32" s="619"/>
      <c r="F32" s="619"/>
      <c r="G32" s="619"/>
      <c r="H32" s="619"/>
      <c r="I32" s="619"/>
      <c r="J32" s="619"/>
      <c r="K32" s="619"/>
      <c r="L32" s="619"/>
      <c r="M32" s="619"/>
      <c r="N32" s="619"/>
      <c r="O32" s="619"/>
      <c r="P32" s="619"/>
      <c r="Q32" s="620"/>
      <c r="R32" s="621">
        <v>1921631</v>
      </c>
      <c r="S32" s="622"/>
      <c r="T32" s="622"/>
      <c r="U32" s="622"/>
      <c r="V32" s="622"/>
      <c r="W32" s="622"/>
      <c r="X32" s="622"/>
      <c r="Y32" s="623"/>
      <c r="Z32" s="659">
        <v>5.9</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303</v>
      </c>
      <c r="AX32" s="618" t="s">
        <v>304</v>
      </c>
      <c r="AY32" s="619"/>
      <c r="AZ32" s="619"/>
      <c r="BA32" s="619"/>
      <c r="BB32" s="619"/>
      <c r="BC32" s="619"/>
      <c r="BD32" s="619"/>
      <c r="BE32" s="619"/>
      <c r="BF32" s="620"/>
      <c r="BG32" s="687">
        <v>98.8</v>
      </c>
      <c r="BH32" s="634"/>
      <c r="BI32" s="634"/>
      <c r="BJ32" s="634"/>
      <c r="BK32" s="634"/>
      <c r="BL32" s="634"/>
      <c r="BM32" s="625">
        <v>95.9</v>
      </c>
      <c r="BN32" s="634"/>
      <c r="BO32" s="634"/>
      <c r="BP32" s="634"/>
      <c r="BQ32" s="657"/>
      <c r="BR32" s="687">
        <v>99</v>
      </c>
      <c r="BS32" s="634"/>
      <c r="BT32" s="634"/>
      <c r="BU32" s="634"/>
      <c r="BV32" s="634"/>
      <c r="BW32" s="634"/>
      <c r="BX32" s="625">
        <v>96.5</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306</v>
      </c>
      <c r="C33" s="619"/>
      <c r="D33" s="619"/>
      <c r="E33" s="619"/>
      <c r="F33" s="619"/>
      <c r="G33" s="619"/>
      <c r="H33" s="619"/>
      <c r="I33" s="619"/>
      <c r="J33" s="619"/>
      <c r="K33" s="619"/>
      <c r="L33" s="619"/>
      <c r="M33" s="619"/>
      <c r="N33" s="619"/>
      <c r="O33" s="619"/>
      <c r="P33" s="619"/>
      <c r="Q33" s="620"/>
      <c r="R33" s="621">
        <v>151317</v>
      </c>
      <c r="S33" s="622"/>
      <c r="T33" s="622"/>
      <c r="U33" s="622"/>
      <c r="V33" s="622"/>
      <c r="W33" s="622"/>
      <c r="X33" s="622"/>
      <c r="Y33" s="623"/>
      <c r="Z33" s="659">
        <v>0.5</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7"/>
      <c r="AU33" s="207"/>
      <c r="AV33" s="207"/>
      <c r="AW33" s="207"/>
      <c r="AX33" s="602" t="s">
        <v>307</v>
      </c>
      <c r="AY33" s="603"/>
      <c r="AZ33" s="603"/>
      <c r="BA33" s="603"/>
      <c r="BB33" s="603"/>
      <c r="BC33" s="603"/>
      <c r="BD33" s="603"/>
      <c r="BE33" s="603"/>
      <c r="BF33" s="604"/>
      <c r="BG33" s="682">
        <v>98.8</v>
      </c>
      <c r="BH33" s="606"/>
      <c r="BI33" s="606"/>
      <c r="BJ33" s="606"/>
      <c r="BK33" s="606"/>
      <c r="BL33" s="606"/>
      <c r="BM33" s="652">
        <v>93.7</v>
      </c>
      <c r="BN33" s="606"/>
      <c r="BO33" s="606"/>
      <c r="BP33" s="606"/>
      <c r="BQ33" s="669"/>
      <c r="BR33" s="682">
        <v>97.9</v>
      </c>
      <c r="BS33" s="606"/>
      <c r="BT33" s="606"/>
      <c r="BU33" s="606"/>
      <c r="BV33" s="606"/>
      <c r="BW33" s="606"/>
      <c r="BX33" s="652">
        <v>93.1</v>
      </c>
      <c r="BY33" s="606"/>
      <c r="BZ33" s="606"/>
      <c r="CA33" s="606"/>
      <c r="CB33" s="669"/>
      <c r="CD33" s="618" t="s">
        <v>308</v>
      </c>
      <c r="CE33" s="619"/>
      <c r="CF33" s="619"/>
      <c r="CG33" s="619"/>
      <c r="CH33" s="619"/>
      <c r="CI33" s="619"/>
      <c r="CJ33" s="619"/>
      <c r="CK33" s="619"/>
      <c r="CL33" s="619"/>
      <c r="CM33" s="619"/>
      <c r="CN33" s="619"/>
      <c r="CO33" s="619"/>
      <c r="CP33" s="619"/>
      <c r="CQ33" s="620"/>
      <c r="CR33" s="621">
        <v>15352690</v>
      </c>
      <c r="CS33" s="634"/>
      <c r="CT33" s="634"/>
      <c r="CU33" s="634"/>
      <c r="CV33" s="634"/>
      <c r="CW33" s="634"/>
      <c r="CX33" s="634"/>
      <c r="CY33" s="635"/>
      <c r="CZ33" s="624">
        <v>49.3</v>
      </c>
      <c r="DA33" s="636"/>
      <c r="DB33" s="636"/>
      <c r="DC33" s="637"/>
      <c r="DD33" s="627">
        <v>11791400</v>
      </c>
      <c r="DE33" s="634"/>
      <c r="DF33" s="634"/>
      <c r="DG33" s="634"/>
      <c r="DH33" s="634"/>
      <c r="DI33" s="634"/>
      <c r="DJ33" s="634"/>
      <c r="DK33" s="635"/>
      <c r="DL33" s="627">
        <v>6890891</v>
      </c>
      <c r="DM33" s="634"/>
      <c r="DN33" s="634"/>
      <c r="DO33" s="634"/>
      <c r="DP33" s="634"/>
      <c r="DQ33" s="634"/>
      <c r="DR33" s="634"/>
      <c r="DS33" s="634"/>
      <c r="DT33" s="634"/>
      <c r="DU33" s="634"/>
      <c r="DV33" s="635"/>
      <c r="DW33" s="624">
        <v>37.200000000000003</v>
      </c>
      <c r="DX33" s="636"/>
      <c r="DY33" s="636"/>
      <c r="DZ33" s="636"/>
      <c r="EA33" s="636"/>
      <c r="EB33" s="636"/>
      <c r="EC33" s="648"/>
    </row>
    <row r="34" spans="2:133" ht="11.25" customHeight="1" x14ac:dyDescent="0.2">
      <c r="B34" s="618" t="s">
        <v>309</v>
      </c>
      <c r="C34" s="619"/>
      <c r="D34" s="619"/>
      <c r="E34" s="619"/>
      <c r="F34" s="619"/>
      <c r="G34" s="619"/>
      <c r="H34" s="619"/>
      <c r="I34" s="619"/>
      <c r="J34" s="619"/>
      <c r="K34" s="619"/>
      <c r="L34" s="619"/>
      <c r="M34" s="619"/>
      <c r="N34" s="619"/>
      <c r="O34" s="619"/>
      <c r="P34" s="619"/>
      <c r="Q34" s="620"/>
      <c r="R34" s="621">
        <v>333375</v>
      </c>
      <c r="S34" s="622"/>
      <c r="T34" s="622"/>
      <c r="U34" s="622"/>
      <c r="V34" s="622"/>
      <c r="W34" s="622"/>
      <c r="X34" s="622"/>
      <c r="Y34" s="623"/>
      <c r="Z34" s="659">
        <v>1</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4165323</v>
      </c>
      <c r="CS34" s="622"/>
      <c r="CT34" s="622"/>
      <c r="CU34" s="622"/>
      <c r="CV34" s="622"/>
      <c r="CW34" s="622"/>
      <c r="CX34" s="622"/>
      <c r="CY34" s="623"/>
      <c r="CZ34" s="624">
        <v>13.4</v>
      </c>
      <c r="DA34" s="636"/>
      <c r="DB34" s="636"/>
      <c r="DC34" s="637"/>
      <c r="DD34" s="627">
        <v>2881601</v>
      </c>
      <c r="DE34" s="622"/>
      <c r="DF34" s="622"/>
      <c r="DG34" s="622"/>
      <c r="DH34" s="622"/>
      <c r="DI34" s="622"/>
      <c r="DJ34" s="622"/>
      <c r="DK34" s="623"/>
      <c r="DL34" s="627">
        <v>2536809</v>
      </c>
      <c r="DM34" s="622"/>
      <c r="DN34" s="622"/>
      <c r="DO34" s="622"/>
      <c r="DP34" s="622"/>
      <c r="DQ34" s="622"/>
      <c r="DR34" s="622"/>
      <c r="DS34" s="622"/>
      <c r="DT34" s="622"/>
      <c r="DU34" s="622"/>
      <c r="DV34" s="623"/>
      <c r="DW34" s="624">
        <v>13.7</v>
      </c>
      <c r="DX34" s="636"/>
      <c r="DY34" s="636"/>
      <c r="DZ34" s="636"/>
      <c r="EA34" s="636"/>
      <c r="EB34" s="636"/>
      <c r="EC34" s="648"/>
    </row>
    <row r="35" spans="2:133" ht="11.25" customHeight="1" x14ac:dyDescent="0.2">
      <c r="B35" s="618" t="s">
        <v>311</v>
      </c>
      <c r="C35" s="619"/>
      <c r="D35" s="619"/>
      <c r="E35" s="619"/>
      <c r="F35" s="619"/>
      <c r="G35" s="619"/>
      <c r="H35" s="619"/>
      <c r="I35" s="619"/>
      <c r="J35" s="619"/>
      <c r="K35" s="619"/>
      <c r="L35" s="619"/>
      <c r="M35" s="619"/>
      <c r="N35" s="619"/>
      <c r="O35" s="619"/>
      <c r="P35" s="619"/>
      <c r="Q35" s="620"/>
      <c r="R35" s="621">
        <v>1359903</v>
      </c>
      <c r="S35" s="622"/>
      <c r="T35" s="622"/>
      <c r="U35" s="622"/>
      <c r="V35" s="622"/>
      <c r="W35" s="622"/>
      <c r="X35" s="622"/>
      <c r="Y35" s="623"/>
      <c r="Z35" s="659">
        <v>4.2</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2300557</v>
      </c>
      <c r="CS35" s="634"/>
      <c r="CT35" s="634"/>
      <c r="CU35" s="634"/>
      <c r="CV35" s="634"/>
      <c r="CW35" s="634"/>
      <c r="CX35" s="634"/>
      <c r="CY35" s="635"/>
      <c r="CZ35" s="624">
        <v>7.4</v>
      </c>
      <c r="DA35" s="636"/>
      <c r="DB35" s="636"/>
      <c r="DC35" s="637"/>
      <c r="DD35" s="627">
        <v>1804692</v>
      </c>
      <c r="DE35" s="634"/>
      <c r="DF35" s="634"/>
      <c r="DG35" s="634"/>
      <c r="DH35" s="634"/>
      <c r="DI35" s="634"/>
      <c r="DJ35" s="634"/>
      <c r="DK35" s="635"/>
      <c r="DL35" s="627">
        <v>552329</v>
      </c>
      <c r="DM35" s="634"/>
      <c r="DN35" s="634"/>
      <c r="DO35" s="634"/>
      <c r="DP35" s="634"/>
      <c r="DQ35" s="634"/>
      <c r="DR35" s="634"/>
      <c r="DS35" s="634"/>
      <c r="DT35" s="634"/>
      <c r="DU35" s="634"/>
      <c r="DV35" s="635"/>
      <c r="DW35" s="624">
        <v>3</v>
      </c>
      <c r="DX35" s="636"/>
      <c r="DY35" s="636"/>
      <c r="DZ35" s="636"/>
      <c r="EA35" s="636"/>
      <c r="EB35" s="636"/>
      <c r="EC35" s="648"/>
    </row>
    <row r="36" spans="2:133" ht="11.25" customHeight="1" x14ac:dyDescent="0.2">
      <c r="B36" s="618" t="s">
        <v>315</v>
      </c>
      <c r="C36" s="619"/>
      <c r="D36" s="619"/>
      <c r="E36" s="619"/>
      <c r="F36" s="619"/>
      <c r="G36" s="619"/>
      <c r="H36" s="619"/>
      <c r="I36" s="619"/>
      <c r="J36" s="619"/>
      <c r="K36" s="619"/>
      <c r="L36" s="619"/>
      <c r="M36" s="619"/>
      <c r="N36" s="619"/>
      <c r="O36" s="619"/>
      <c r="P36" s="619"/>
      <c r="Q36" s="620"/>
      <c r="R36" s="621">
        <v>1186299</v>
      </c>
      <c r="S36" s="622"/>
      <c r="T36" s="622"/>
      <c r="U36" s="622"/>
      <c r="V36" s="622"/>
      <c r="W36" s="622"/>
      <c r="X36" s="622"/>
      <c r="Y36" s="623"/>
      <c r="Z36" s="659">
        <v>3.7</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5286189</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70893</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4535730</v>
      </c>
      <c r="CS36" s="622"/>
      <c r="CT36" s="622"/>
      <c r="CU36" s="622"/>
      <c r="CV36" s="622"/>
      <c r="CW36" s="622"/>
      <c r="CX36" s="622"/>
      <c r="CY36" s="623"/>
      <c r="CZ36" s="624">
        <v>14.6</v>
      </c>
      <c r="DA36" s="636"/>
      <c r="DB36" s="636"/>
      <c r="DC36" s="637"/>
      <c r="DD36" s="627">
        <v>3461157</v>
      </c>
      <c r="DE36" s="622"/>
      <c r="DF36" s="622"/>
      <c r="DG36" s="622"/>
      <c r="DH36" s="622"/>
      <c r="DI36" s="622"/>
      <c r="DJ36" s="622"/>
      <c r="DK36" s="623"/>
      <c r="DL36" s="627">
        <v>2000916</v>
      </c>
      <c r="DM36" s="622"/>
      <c r="DN36" s="622"/>
      <c r="DO36" s="622"/>
      <c r="DP36" s="622"/>
      <c r="DQ36" s="622"/>
      <c r="DR36" s="622"/>
      <c r="DS36" s="622"/>
      <c r="DT36" s="622"/>
      <c r="DU36" s="622"/>
      <c r="DV36" s="623"/>
      <c r="DW36" s="624">
        <v>10.8</v>
      </c>
      <c r="DX36" s="636"/>
      <c r="DY36" s="636"/>
      <c r="DZ36" s="636"/>
      <c r="EA36" s="636"/>
      <c r="EB36" s="636"/>
      <c r="EC36" s="648"/>
    </row>
    <row r="37" spans="2:133" ht="11.25" customHeight="1" x14ac:dyDescent="0.2">
      <c r="B37" s="618" t="s">
        <v>319</v>
      </c>
      <c r="C37" s="619"/>
      <c r="D37" s="619"/>
      <c r="E37" s="619"/>
      <c r="F37" s="619"/>
      <c r="G37" s="619"/>
      <c r="H37" s="619"/>
      <c r="I37" s="619"/>
      <c r="J37" s="619"/>
      <c r="K37" s="619"/>
      <c r="L37" s="619"/>
      <c r="M37" s="619"/>
      <c r="N37" s="619"/>
      <c r="O37" s="619"/>
      <c r="P37" s="619"/>
      <c r="Q37" s="620"/>
      <c r="R37" s="621">
        <v>979715</v>
      </c>
      <c r="S37" s="622"/>
      <c r="T37" s="622"/>
      <c r="U37" s="622"/>
      <c r="V37" s="622"/>
      <c r="W37" s="622"/>
      <c r="X37" s="622"/>
      <c r="Y37" s="623"/>
      <c r="Z37" s="659">
        <v>3</v>
      </c>
      <c r="AA37" s="659"/>
      <c r="AB37" s="659"/>
      <c r="AC37" s="659"/>
      <c r="AD37" s="660">
        <v>4263</v>
      </c>
      <c r="AE37" s="660"/>
      <c r="AF37" s="660"/>
      <c r="AG37" s="660"/>
      <c r="AH37" s="660"/>
      <c r="AI37" s="660"/>
      <c r="AJ37" s="660"/>
      <c r="AK37" s="660"/>
      <c r="AL37" s="624">
        <v>0</v>
      </c>
      <c r="AM37" s="625"/>
      <c r="AN37" s="625"/>
      <c r="AO37" s="661"/>
      <c r="AQ37" s="654" t="s">
        <v>320</v>
      </c>
      <c r="AR37" s="655"/>
      <c r="AS37" s="655"/>
      <c r="AT37" s="655"/>
      <c r="AU37" s="655"/>
      <c r="AV37" s="655"/>
      <c r="AW37" s="655"/>
      <c r="AX37" s="655"/>
      <c r="AY37" s="656"/>
      <c r="AZ37" s="621">
        <v>1257526</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37504</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3309</v>
      </c>
      <c r="CS37" s="634"/>
      <c r="CT37" s="634"/>
      <c r="CU37" s="634"/>
      <c r="CV37" s="634"/>
      <c r="CW37" s="634"/>
      <c r="CX37" s="634"/>
      <c r="CY37" s="635"/>
      <c r="CZ37" s="624">
        <v>0</v>
      </c>
      <c r="DA37" s="636"/>
      <c r="DB37" s="636"/>
      <c r="DC37" s="637"/>
      <c r="DD37" s="627">
        <v>3309</v>
      </c>
      <c r="DE37" s="634"/>
      <c r="DF37" s="634"/>
      <c r="DG37" s="634"/>
      <c r="DH37" s="634"/>
      <c r="DI37" s="634"/>
      <c r="DJ37" s="634"/>
      <c r="DK37" s="635"/>
      <c r="DL37" s="627">
        <v>3309</v>
      </c>
      <c r="DM37" s="634"/>
      <c r="DN37" s="634"/>
      <c r="DO37" s="634"/>
      <c r="DP37" s="634"/>
      <c r="DQ37" s="634"/>
      <c r="DR37" s="634"/>
      <c r="DS37" s="634"/>
      <c r="DT37" s="634"/>
      <c r="DU37" s="634"/>
      <c r="DV37" s="635"/>
      <c r="DW37" s="624">
        <v>0</v>
      </c>
      <c r="DX37" s="636"/>
      <c r="DY37" s="636"/>
      <c r="DZ37" s="636"/>
      <c r="EA37" s="636"/>
      <c r="EB37" s="636"/>
      <c r="EC37" s="648"/>
    </row>
    <row r="38" spans="2:133" ht="11.25" customHeight="1" x14ac:dyDescent="0.2">
      <c r="B38" s="618" t="s">
        <v>323</v>
      </c>
      <c r="C38" s="619"/>
      <c r="D38" s="619"/>
      <c r="E38" s="619"/>
      <c r="F38" s="619"/>
      <c r="G38" s="619"/>
      <c r="H38" s="619"/>
      <c r="I38" s="619"/>
      <c r="J38" s="619"/>
      <c r="K38" s="619"/>
      <c r="L38" s="619"/>
      <c r="M38" s="619"/>
      <c r="N38" s="619"/>
      <c r="O38" s="619"/>
      <c r="P38" s="619"/>
      <c r="Q38" s="620"/>
      <c r="R38" s="621">
        <v>2173100</v>
      </c>
      <c r="S38" s="622"/>
      <c r="T38" s="622"/>
      <c r="U38" s="622"/>
      <c r="V38" s="622"/>
      <c r="W38" s="622"/>
      <c r="X38" s="622"/>
      <c r="Y38" s="623"/>
      <c r="Z38" s="659">
        <v>6.7</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1101314</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4955</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2196481</v>
      </c>
      <c r="CS38" s="622"/>
      <c r="CT38" s="622"/>
      <c r="CU38" s="622"/>
      <c r="CV38" s="622"/>
      <c r="CW38" s="622"/>
      <c r="CX38" s="622"/>
      <c r="CY38" s="623"/>
      <c r="CZ38" s="624">
        <v>7</v>
      </c>
      <c r="DA38" s="636"/>
      <c r="DB38" s="636"/>
      <c r="DC38" s="637"/>
      <c r="DD38" s="627">
        <v>1906680</v>
      </c>
      <c r="DE38" s="622"/>
      <c r="DF38" s="622"/>
      <c r="DG38" s="622"/>
      <c r="DH38" s="622"/>
      <c r="DI38" s="622"/>
      <c r="DJ38" s="622"/>
      <c r="DK38" s="623"/>
      <c r="DL38" s="627">
        <v>1800837</v>
      </c>
      <c r="DM38" s="622"/>
      <c r="DN38" s="622"/>
      <c r="DO38" s="622"/>
      <c r="DP38" s="622"/>
      <c r="DQ38" s="622"/>
      <c r="DR38" s="622"/>
      <c r="DS38" s="622"/>
      <c r="DT38" s="622"/>
      <c r="DU38" s="622"/>
      <c r="DV38" s="623"/>
      <c r="DW38" s="624">
        <v>9.6999999999999993</v>
      </c>
      <c r="DX38" s="636"/>
      <c r="DY38" s="636"/>
      <c r="DZ38" s="636"/>
      <c r="EA38" s="636"/>
      <c r="EB38" s="636"/>
      <c r="EC38" s="648"/>
    </row>
    <row r="39" spans="2:133" ht="11.25" customHeight="1" x14ac:dyDescent="0.2">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730868</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7843</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1329723</v>
      </c>
      <c r="CS39" s="634"/>
      <c r="CT39" s="634"/>
      <c r="CU39" s="634"/>
      <c r="CV39" s="634"/>
      <c r="CW39" s="634"/>
      <c r="CX39" s="634"/>
      <c r="CY39" s="635"/>
      <c r="CZ39" s="624">
        <v>4.3</v>
      </c>
      <c r="DA39" s="636"/>
      <c r="DB39" s="636"/>
      <c r="DC39" s="637"/>
      <c r="DD39" s="627">
        <v>997634</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331</v>
      </c>
      <c r="C40" s="619"/>
      <c r="D40" s="619"/>
      <c r="E40" s="619"/>
      <c r="F40" s="619"/>
      <c r="G40" s="619"/>
      <c r="H40" s="619"/>
      <c r="I40" s="619"/>
      <c r="J40" s="619"/>
      <c r="K40" s="619"/>
      <c r="L40" s="619"/>
      <c r="M40" s="619"/>
      <c r="N40" s="619"/>
      <c r="O40" s="619"/>
      <c r="P40" s="619"/>
      <c r="Q40" s="620"/>
      <c r="R40" s="621">
        <v>41900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v>235108</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102</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824876</v>
      </c>
      <c r="CS40" s="622"/>
      <c r="CT40" s="622"/>
      <c r="CU40" s="622"/>
      <c r="CV40" s="622"/>
      <c r="CW40" s="622"/>
      <c r="CX40" s="622"/>
      <c r="CY40" s="623"/>
      <c r="CZ40" s="624">
        <v>2.6</v>
      </c>
      <c r="DA40" s="636"/>
      <c r="DB40" s="636"/>
      <c r="DC40" s="637"/>
      <c r="DD40" s="627">
        <v>739636</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336</v>
      </c>
      <c r="C41" s="603"/>
      <c r="D41" s="603"/>
      <c r="E41" s="603"/>
      <c r="F41" s="603"/>
      <c r="G41" s="603"/>
      <c r="H41" s="603"/>
      <c r="I41" s="603"/>
      <c r="J41" s="603"/>
      <c r="K41" s="603"/>
      <c r="L41" s="603"/>
      <c r="M41" s="603"/>
      <c r="N41" s="603"/>
      <c r="O41" s="603"/>
      <c r="P41" s="603"/>
      <c r="Q41" s="604"/>
      <c r="R41" s="605">
        <v>32375618</v>
      </c>
      <c r="S41" s="646"/>
      <c r="T41" s="646"/>
      <c r="U41" s="646"/>
      <c r="V41" s="646"/>
      <c r="W41" s="646"/>
      <c r="X41" s="646"/>
      <c r="Y41" s="649"/>
      <c r="Z41" s="650">
        <v>100</v>
      </c>
      <c r="AA41" s="650"/>
      <c r="AB41" s="650"/>
      <c r="AC41" s="650"/>
      <c r="AD41" s="651">
        <v>18487636</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420582</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340</v>
      </c>
      <c r="AR42" s="667"/>
      <c r="AS42" s="667"/>
      <c r="AT42" s="667"/>
      <c r="AU42" s="667"/>
      <c r="AV42" s="667"/>
      <c r="AW42" s="667"/>
      <c r="AX42" s="667"/>
      <c r="AY42" s="668"/>
      <c r="AZ42" s="605">
        <v>1540791</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406</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3877281</v>
      </c>
      <c r="CS42" s="634"/>
      <c r="CT42" s="634"/>
      <c r="CU42" s="634"/>
      <c r="CV42" s="634"/>
      <c r="CW42" s="634"/>
      <c r="CX42" s="634"/>
      <c r="CY42" s="635"/>
      <c r="CZ42" s="624">
        <v>12.4</v>
      </c>
      <c r="DA42" s="636"/>
      <c r="DB42" s="636"/>
      <c r="DC42" s="637"/>
      <c r="DD42" s="627">
        <v>959883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343</v>
      </c>
      <c r="CD43" s="618" t="s">
        <v>344</v>
      </c>
      <c r="CE43" s="619"/>
      <c r="CF43" s="619"/>
      <c r="CG43" s="619"/>
      <c r="CH43" s="619"/>
      <c r="CI43" s="619"/>
      <c r="CJ43" s="619"/>
      <c r="CK43" s="619"/>
      <c r="CL43" s="619"/>
      <c r="CM43" s="619"/>
      <c r="CN43" s="619"/>
      <c r="CO43" s="619"/>
      <c r="CP43" s="619"/>
      <c r="CQ43" s="620"/>
      <c r="CR43" s="621">
        <v>93124</v>
      </c>
      <c r="CS43" s="634"/>
      <c r="CT43" s="634"/>
      <c r="CU43" s="634"/>
      <c r="CV43" s="634"/>
      <c r="CW43" s="634"/>
      <c r="CX43" s="634"/>
      <c r="CY43" s="635"/>
      <c r="CZ43" s="624">
        <v>0.3</v>
      </c>
      <c r="DA43" s="636"/>
      <c r="DB43" s="636"/>
      <c r="DC43" s="637"/>
      <c r="DD43" s="627">
        <v>93124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3699544</v>
      </c>
      <c r="CS44" s="622"/>
      <c r="CT44" s="622"/>
      <c r="CU44" s="622"/>
      <c r="CV44" s="622"/>
      <c r="CW44" s="622"/>
      <c r="CX44" s="622"/>
      <c r="CY44" s="623"/>
      <c r="CZ44" s="624">
        <v>11.9</v>
      </c>
      <c r="DA44" s="625"/>
      <c r="DB44" s="625"/>
      <c r="DC44" s="626"/>
      <c r="DD44" s="627">
        <v>905113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1114240</v>
      </c>
      <c r="CS45" s="634"/>
      <c r="CT45" s="634"/>
      <c r="CU45" s="634"/>
      <c r="CV45" s="634"/>
      <c r="CW45" s="634"/>
      <c r="CX45" s="634"/>
      <c r="CY45" s="635"/>
      <c r="CZ45" s="624">
        <v>3.6</v>
      </c>
      <c r="DA45" s="636"/>
      <c r="DB45" s="636"/>
      <c r="DC45" s="637"/>
      <c r="DD45" s="627">
        <v>87437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349</v>
      </c>
      <c r="CG46" s="619"/>
      <c r="CH46" s="619"/>
      <c r="CI46" s="619"/>
      <c r="CJ46" s="619"/>
      <c r="CK46" s="619"/>
      <c r="CL46" s="619"/>
      <c r="CM46" s="619"/>
      <c r="CN46" s="619"/>
      <c r="CO46" s="619"/>
      <c r="CP46" s="619"/>
      <c r="CQ46" s="620"/>
      <c r="CR46" s="621">
        <v>2309328</v>
      </c>
      <c r="CS46" s="622"/>
      <c r="CT46" s="622"/>
      <c r="CU46" s="622"/>
      <c r="CV46" s="622"/>
      <c r="CW46" s="622"/>
      <c r="CX46" s="622"/>
      <c r="CY46" s="623"/>
      <c r="CZ46" s="624">
        <v>7.4</v>
      </c>
      <c r="DA46" s="625"/>
      <c r="DB46" s="625"/>
      <c r="DC46" s="626"/>
      <c r="DD46" s="627">
        <v>794079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350</v>
      </c>
      <c r="CG47" s="619"/>
      <c r="CH47" s="619"/>
      <c r="CI47" s="619"/>
      <c r="CJ47" s="619"/>
      <c r="CK47" s="619"/>
      <c r="CL47" s="619"/>
      <c r="CM47" s="619"/>
      <c r="CN47" s="619"/>
      <c r="CO47" s="619"/>
      <c r="CP47" s="619"/>
      <c r="CQ47" s="620"/>
      <c r="CR47" s="621">
        <v>177737</v>
      </c>
      <c r="CS47" s="634"/>
      <c r="CT47" s="634"/>
      <c r="CU47" s="634"/>
      <c r="CV47" s="634"/>
      <c r="CW47" s="634"/>
      <c r="CX47" s="634"/>
      <c r="CY47" s="635"/>
      <c r="CZ47" s="624">
        <v>0.6</v>
      </c>
      <c r="DA47" s="636"/>
      <c r="DB47" s="636"/>
      <c r="DC47" s="637"/>
      <c r="DD47" s="627">
        <v>54770</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352</v>
      </c>
      <c r="CE49" s="603"/>
      <c r="CF49" s="603"/>
      <c r="CG49" s="603"/>
      <c r="CH49" s="603"/>
      <c r="CI49" s="603"/>
      <c r="CJ49" s="603"/>
      <c r="CK49" s="603"/>
      <c r="CL49" s="603"/>
      <c r="CM49" s="603"/>
      <c r="CN49" s="603"/>
      <c r="CO49" s="603"/>
      <c r="CP49" s="603"/>
      <c r="CQ49" s="604"/>
      <c r="CR49" s="605">
        <v>31164190</v>
      </c>
      <c r="CS49" s="606"/>
      <c r="CT49" s="606"/>
      <c r="CU49" s="606"/>
      <c r="CV49" s="606"/>
      <c r="CW49" s="606"/>
      <c r="CX49" s="606"/>
      <c r="CY49" s="607"/>
      <c r="CZ49" s="608">
        <v>100</v>
      </c>
      <c r="DA49" s="609"/>
      <c r="DB49" s="609"/>
      <c r="DC49" s="610"/>
      <c r="DD49" s="611">
        <v>22188141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U+lsIlF+9FHyp7wg1R7FlGm4LU52q6r3hO9gJq1PcpghP87FqKlsm+USVF7r/J4/cl27s5ZhmxXKvtjd+SFCgg==" saltValue="EN0RbGIoztKWyJu/4OoJ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375</v>
      </c>
      <c r="C7" s="1048"/>
      <c r="D7" s="1048"/>
      <c r="E7" s="1048"/>
      <c r="F7" s="1048"/>
      <c r="G7" s="1048"/>
      <c r="H7" s="1048"/>
      <c r="I7" s="1048"/>
      <c r="J7" s="1048"/>
      <c r="K7" s="1048"/>
      <c r="L7" s="1048"/>
      <c r="M7" s="1048"/>
      <c r="N7" s="1048"/>
      <c r="O7" s="1048"/>
      <c r="P7" s="1049"/>
      <c r="Q7" s="1102">
        <v>32347</v>
      </c>
      <c r="R7" s="1103"/>
      <c r="S7" s="1103"/>
      <c r="T7" s="1103"/>
      <c r="U7" s="1103"/>
      <c r="V7" s="1103">
        <v>31149</v>
      </c>
      <c r="W7" s="1103"/>
      <c r="X7" s="1103"/>
      <c r="Y7" s="1103"/>
      <c r="Z7" s="1103"/>
      <c r="AA7" s="1103">
        <v>1198</v>
      </c>
      <c r="AB7" s="1103"/>
      <c r="AC7" s="1103"/>
      <c r="AD7" s="1103"/>
      <c r="AE7" s="1104"/>
      <c r="AF7" s="1105">
        <v>1078</v>
      </c>
      <c r="AG7" s="1106"/>
      <c r="AH7" s="1106"/>
      <c r="AI7" s="1106"/>
      <c r="AJ7" s="1107"/>
      <c r="AK7" s="1108">
        <v>1360</v>
      </c>
      <c r="AL7" s="1109"/>
      <c r="AM7" s="1109"/>
      <c r="AN7" s="1109"/>
      <c r="AO7" s="1109"/>
      <c r="AP7" s="1109">
        <v>26492</v>
      </c>
      <c r="AQ7" s="1109"/>
      <c r="AR7" s="1109"/>
      <c r="AS7" s="1109"/>
      <c r="AT7" s="1109"/>
      <c r="AU7" s="1110" t="s">
        <v>560</v>
      </c>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563</v>
      </c>
      <c r="BT7" s="1100"/>
      <c r="BU7" s="1100"/>
      <c r="BV7" s="1100"/>
      <c r="BW7" s="1100"/>
      <c r="BX7" s="1100"/>
      <c r="BY7" s="1100"/>
      <c r="BZ7" s="1100"/>
      <c r="CA7" s="1100"/>
      <c r="CB7" s="1100"/>
      <c r="CC7" s="1100"/>
      <c r="CD7" s="1100"/>
      <c r="CE7" s="1100"/>
      <c r="CF7" s="1100"/>
      <c r="CG7" s="1112"/>
      <c r="CH7" s="1096">
        <v>10</v>
      </c>
      <c r="CI7" s="1097"/>
      <c r="CJ7" s="1097"/>
      <c r="CK7" s="1097"/>
      <c r="CL7" s="1098"/>
      <c r="CM7" s="1096">
        <v>222</v>
      </c>
      <c r="CN7" s="1097"/>
      <c r="CO7" s="1097"/>
      <c r="CP7" s="1097"/>
      <c r="CQ7" s="1098"/>
      <c r="CR7" s="1096">
        <v>20</v>
      </c>
      <c r="CS7" s="1097"/>
      <c r="CT7" s="1097"/>
      <c r="CU7" s="1097"/>
      <c r="CV7" s="1098"/>
      <c r="CW7" s="1096" t="s">
        <v>495</v>
      </c>
      <c r="CX7" s="1097"/>
      <c r="CY7" s="1097"/>
      <c r="CZ7" s="1097"/>
      <c r="DA7" s="1098"/>
      <c r="DB7" s="1096" t="s">
        <v>495</v>
      </c>
      <c r="DC7" s="1097"/>
      <c r="DD7" s="1097"/>
      <c r="DE7" s="1097"/>
      <c r="DF7" s="1098"/>
      <c r="DG7" s="1096" t="s">
        <v>495</v>
      </c>
      <c r="DH7" s="1097"/>
      <c r="DI7" s="1097"/>
      <c r="DJ7" s="1097"/>
      <c r="DK7" s="1098"/>
      <c r="DL7" s="1096" t="s">
        <v>495</v>
      </c>
      <c r="DM7" s="1097"/>
      <c r="DN7" s="1097"/>
      <c r="DO7" s="1097"/>
      <c r="DP7" s="1098"/>
      <c r="DQ7" s="1096" t="s">
        <v>495</v>
      </c>
      <c r="DR7" s="1097"/>
      <c r="DS7" s="1097"/>
      <c r="DT7" s="1097"/>
      <c r="DU7" s="1098"/>
      <c r="DV7" s="1099"/>
      <c r="DW7" s="1100"/>
      <c r="DX7" s="1100"/>
      <c r="DY7" s="1100"/>
      <c r="DZ7" s="1101"/>
      <c r="EA7" s="222"/>
    </row>
    <row r="8" spans="1:131" s="223" customFormat="1" ht="26.25" customHeight="1" x14ac:dyDescent="0.2">
      <c r="A8" s="226">
        <v>2</v>
      </c>
      <c r="B8" s="1030" t="s">
        <v>376</v>
      </c>
      <c r="C8" s="1031"/>
      <c r="D8" s="1031"/>
      <c r="E8" s="1031"/>
      <c r="F8" s="1031"/>
      <c r="G8" s="1031"/>
      <c r="H8" s="1031"/>
      <c r="I8" s="1031"/>
      <c r="J8" s="1031"/>
      <c r="K8" s="1031"/>
      <c r="L8" s="1031"/>
      <c r="M8" s="1031"/>
      <c r="N8" s="1031"/>
      <c r="O8" s="1031"/>
      <c r="P8" s="1032"/>
      <c r="Q8" s="1038">
        <v>28</v>
      </c>
      <c r="R8" s="1039"/>
      <c r="S8" s="1039"/>
      <c r="T8" s="1039"/>
      <c r="U8" s="1039"/>
      <c r="V8" s="1039">
        <v>14</v>
      </c>
      <c r="W8" s="1039"/>
      <c r="X8" s="1039"/>
      <c r="Y8" s="1039"/>
      <c r="Z8" s="1039"/>
      <c r="AA8" s="1039">
        <v>14</v>
      </c>
      <c r="AB8" s="1039"/>
      <c r="AC8" s="1039"/>
      <c r="AD8" s="1039"/>
      <c r="AE8" s="1040"/>
      <c r="AF8" s="1035">
        <v>14</v>
      </c>
      <c r="AG8" s="1036"/>
      <c r="AH8" s="1036"/>
      <c r="AI8" s="1036"/>
      <c r="AJ8" s="1037"/>
      <c r="AK8" s="1080" t="s">
        <v>495</v>
      </c>
      <c r="AL8" s="1081"/>
      <c r="AM8" s="1081"/>
      <c r="AN8" s="1081"/>
      <c r="AO8" s="1081"/>
      <c r="AP8" s="1081" t="s">
        <v>495</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564</v>
      </c>
      <c r="BT8" s="993"/>
      <c r="BU8" s="993"/>
      <c r="BV8" s="993"/>
      <c r="BW8" s="993"/>
      <c r="BX8" s="993"/>
      <c r="BY8" s="993"/>
      <c r="BZ8" s="993"/>
      <c r="CA8" s="993"/>
      <c r="CB8" s="993"/>
      <c r="CC8" s="993"/>
      <c r="CD8" s="993"/>
      <c r="CE8" s="993"/>
      <c r="CF8" s="993"/>
      <c r="CG8" s="1014"/>
      <c r="CH8" s="989">
        <v>2</v>
      </c>
      <c r="CI8" s="990"/>
      <c r="CJ8" s="990"/>
      <c r="CK8" s="990"/>
      <c r="CL8" s="991"/>
      <c r="CM8" s="989">
        <v>107</v>
      </c>
      <c r="CN8" s="990"/>
      <c r="CO8" s="990"/>
      <c r="CP8" s="990"/>
      <c r="CQ8" s="991"/>
      <c r="CR8" s="989">
        <v>293</v>
      </c>
      <c r="CS8" s="990"/>
      <c r="CT8" s="990"/>
      <c r="CU8" s="990"/>
      <c r="CV8" s="991"/>
      <c r="CW8" s="989" t="s">
        <v>495</v>
      </c>
      <c r="CX8" s="990"/>
      <c r="CY8" s="990"/>
      <c r="CZ8" s="990"/>
      <c r="DA8" s="991"/>
      <c r="DB8" s="989" t="s">
        <v>495</v>
      </c>
      <c r="DC8" s="990"/>
      <c r="DD8" s="990"/>
      <c r="DE8" s="990"/>
      <c r="DF8" s="991"/>
      <c r="DG8" s="989" t="s">
        <v>495</v>
      </c>
      <c r="DH8" s="990"/>
      <c r="DI8" s="990"/>
      <c r="DJ8" s="990"/>
      <c r="DK8" s="991"/>
      <c r="DL8" s="989" t="s">
        <v>495</v>
      </c>
      <c r="DM8" s="990"/>
      <c r="DN8" s="990"/>
      <c r="DO8" s="990"/>
      <c r="DP8" s="991"/>
      <c r="DQ8" s="989" t="s">
        <v>495</v>
      </c>
      <c r="DR8" s="990"/>
      <c r="DS8" s="990"/>
      <c r="DT8" s="990"/>
      <c r="DU8" s="991"/>
      <c r="DV8" s="992"/>
      <c r="DW8" s="993"/>
      <c r="DX8" s="993"/>
      <c r="DY8" s="993"/>
      <c r="DZ8" s="994"/>
      <c r="EA8" s="222"/>
    </row>
    <row r="9" spans="1:131" s="223" customFormat="1" ht="26.25" customHeight="1" x14ac:dyDescent="0.2">
      <c r="A9" s="226">
        <v>3</v>
      </c>
      <c r="B9" s="1030" t="s">
        <v>377</v>
      </c>
      <c r="C9" s="1031"/>
      <c r="D9" s="1031"/>
      <c r="E9" s="1031"/>
      <c r="F9" s="1031"/>
      <c r="G9" s="1031"/>
      <c r="H9" s="1031"/>
      <c r="I9" s="1031"/>
      <c r="J9" s="1031"/>
      <c r="K9" s="1031"/>
      <c r="L9" s="1031"/>
      <c r="M9" s="1031"/>
      <c r="N9" s="1031"/>
      <c r="O9" s="1031"/>
      <c r="P9" s="1032"/>
      <c r="Q9" s="1038">
        <v>1</v>
      </c>
      <c r="R9" s="1039"/>
      <c r="S9" s="1039"/>
      <c r="T9" s="1039"/>
      <c r="U9" s="1039"/>
      <c r="V9" s="1039">
        <v>1</v>
      </c>
      <c r="W9" s="1039"/>
      <c r="X9" s="1039"/>
      <c r="Y9" s="1039"/>
      <c r="Z9" s="1039"/>
      <c r="AA9" s="1039" t="s">
        <v>495</v>
      </c>
      <c r="AB9" s="1039"/>
      <c r="AC9" s="1039"/>
      <c r="AD9" s="1039"/>
      <c r="AE9" s="1040"/>
      <c r="AF9" s="1035" t="s">
        <v>122</v>
      </c>
      <c r="AG9" s="1036"/>
      <c r="AH9" s="1036"/>
      <c r="AI9" s="1036"/>
      <c r="AJ9" s="1037"/>
      <c r="AK9" s="1080" t="s">
        <v>495</v>
      </c>
      <c r="AL9" s="1081"/>
      <c r="AM9" s="1081"/>
      <c r="AN9" s="1081"/>
      <c r="AO9" s="1081"/>
      <c r="AP9" s="1081" t="s">
        <v>495</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t="s">
        <v>565</v>
      </c>
      <c r="BT9" s="993"/>
      <c r="BU9" s="993"/>
      <c r="BV9" s="993"/>
      <c r="BW9" s="993"/>
      <c r="BX9" s="993"/>
      <c r="BY9" s="993"/>
      <c r="BZ9" s="993"/>
      <c r="CA9" s="993"/>
      <c r="CB9" s="993"/>
      <c r="CC9" s="993"/>
      <c r="CD9" s="993"/>
      <c r="CE9" s="993"/>
      <c r="CF9" s="993"/>
      <c r="CG9" s="1014"/>
      <c r="CH9" s="989">
        <v>-1</v>
      </c>
      <c r="CI9" s="990"/>
      <c r="CJ9" s="990"/>
      <c r="CK9" s="990"/>
      <c r="CL9" s="991"/>
      <c r="CM9" s="989">
        <v>-12</v>
      </c>
      <c r="CN9" s="990"/>
      <c r="CO9" s="990"/>
      <c r="CP9" s="990"/>
      <c r="CQ9" s="991"/>
      <c r="CR9" s="989">
        <v>9</v>
      </c>
      <c r="CS9" s="990"/>
      <c r="CT9" s="990"/>
      <c r="CU9" s="990"/>
      <c r="CV9" s="991"/>
      <c r="CW9" s="989" t="s">
        <v>495</v>
      </c>
      <c r="CX9" s="990"/>
      <c r="CY9" s="990"/>
      <c r="CZ9" s="990"/>
      <c r="DA9" s="991"/>
      <c r="DB9" s="989" t="s">
        <v>495</v>
      </c>
      <c r="DC9" s="990"/>
      <c r="DD9" s="990"/>
      <c r="DE9" s="990"/>
      <c r="DF9" s="991"/>
      <c r="DG9" s="989" t="s">
        <v>495</v>
      </c>
      <c r="DH9" s="990"/>
      <c r="DI9" s="990"/>
      <c r="DJ9" s="990"/>
      <c r="DK9" s="991"/>
      <c r="DL9" s="989" t="s">
        <v>495</v>
      </c>
      <c r="DM9" s="990"/>
      <c r="DN9" s="990"/>
      <c r="DO9" s="990"/>
      <c r="DP9" s="991"/>
      <c r="DQ9" s="989" t="s">
        <v>495</v>
      </c>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566</v>
      </c>
      <c r="BT10" s="993"/>
      <c r="BU10" s="993"/>
      <c r="BV10" s="993"/>
      <c r="BW10" s="993"/>
      <c r="BX10" s="993"/>
      <c r="BY10" s="993"/>
      <c r="BZ10" s="993"/>
      <c r="CA10" s="993"/>
      <c r="CB10" s="993"/>
      <c r="CC10" s="993"/>
      <c r="CD10" s="993"/>
      <c r="CE10" s="993"/>
      <c r="CF10" s="993"/>
      <c r="CG10" s="1014"/>
      <c r="CH10" s="989">
        <v>9</v>
      </c>
      <c r="CI10" s="990"/>
      <c r="CJ10" s="990"/>
      <c r="CK10" s="990"/>
      <c r="CL10" s="991"/>
      <c r="CM10" s="989">
        <v>38</v>
      </c>
      <c r="CN10" s="990"/>
      <c r="CO10" s="990"/>
      <c r="CP10" s="990"/>
      <c r="CQ10" s="991"/>
      <c r="CR10" s="989">
        <v>10</v>
      </c>
      <c r="CS10" s="990"/>
      <c r="CT10" s="990"/>
      <c r="CU10" s="990"/>
      <c r="CV10" s="991"/>
      <c r="CW10" s="989" t="s">
        <v>495</v>
      </c>
      <c r="CX10" s="990"/>
      <c r="CY10" s="990"/>
      <c r="CZ10" s="990"/>
      <c r="DA10" s="991"/>
      <c r="DB10" s="989" t="s">
        <v>495</v>
      </c>
      <c r="DC10" s="990"/>
      <c r="DD10" s="990"/>
      <c r="DE10" s="990"/>
      <c r="DF10" s="991"/>
      <c r="DG10" s="989" t="s">
        <v>495</v>
      </c>
      <c r="DH10" s="990"/>
      <c r="DI10" s="990"/>
      <c r="DJ10" s="990"/>
      <c r="DK10" s="991"/>
      <c r="DL10" s="989" t="s">
        <v>495</v>
      </c>
      <c r="DM10" s="990"/>
      <c r="DN10" s="990"/>
      <c r="DO10" s="990"/>
      <c r="DP10" s="991"/>
      <c r="DQ10" s="989" t="s">
        <v>495</v>
      </c>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t="s">
        <v>567</v>
      </c>
      <c r="BT11" s="993"/>
      <c r="BU11" s="993"/>
      <c r="BV11" s="993"/>
      <c r="BW11" s="993"/>
      <c r="BX11" s="993"/>
      <c r="BY11" s="993"/>
      <c r="BZ11" s="993"/>
      <c r="CA11" s="993"/>
      <c r="CB11" s="993"/>
      <c r="CC11" s="993"/>
      <c r="CD11" s="993"/>
      <c r="CE11" s="993"/>
      <c r="CF11" s="993"/>
      <c r="CG11" s="1014"/>
      <c r="CH11" s="989">
        <v>71</v>
      </c>
      <c r="CI11" s="990"/>
      <c r="CJ11" s="990"/>
      <c r="CK11" s="990"/>
      <c r="CL11" s="991"/>
      <c r="CM11" s="989">
        <v>885</v>
      </c>
      <c r="CN11" s="990"/>
      <c r="CO11" s="990"/>
      <c r="CP11" s="990"/>
      <c r="CQ11" s="991"/>
      <c r="CR11" s="989">
        <v>30</v>
      </c>
      <c r="CS11" s="990"/>
      <c r="CT11" s="990"/>
      <c r="CU11" s="990"/>
      <c r="CV11" s="991"/>
      <c r="CW11" s="989" t="s">
        <v>495</v>
      </c>
      <c r="CX11" s="990"/>
      <c r="CY11" s="990"/>
      <c r="CZ11" s="990"/>
      <c r="DA11" s="991"/>
      <c r="DB11" s="989" t="s">
        <v>495</v>
      </c>
      <c r="DC11" s="990"/>
      <c r="DD11" s="990"/>
      <c r="DE11" s="990"/>
      <c r="DF11" s="991"/>
      <c r="DG11" s="989" t="s">
        <v>495</v>
      </c>
      <c r="DH11" s="990"/>
      <c r="DI11" s="990"/>
      <c r="DJ11" s="990"/>
      <c r="DK11" s="991"/>
      <c r="DL11" s="989" t="s">
        <v>495</v>
      </c>
      <c r="DM11" s="990"/>
      <c r="DN11" s="990"/>
      <c r="DO11" s="990"/>
      <c r="DP11" s="991"/>
      <c r="DQ11" s="989" t="s">
        <v>495</v>
      </c>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t="s">
        <v>568</v>
      </c>
      <c r="BT12" s="993"/>
      <c r="BU12" s="993"/>
      <c r="BV12" s="993"/>
      <c r="BW12" s="993"/>
      <c r="BX12" s="993"/>
      <c r="BY12" s="993"/>
      <c r="BZ12" s="993"/>
      <c r="CA12" s="993"/>
      <c r="CB12" s="993"/>
      <c r="CC12" s="993"/>
      <c r="CD12" s="993"/>
      <c r="CE12" s="993"/>
      <c r="CF12" s="993"/>
      <c r="CG12" s="1014"/>
      <c r="CH12" s="989">
        <v>1</v>
      </c>
      <c r="CI12" s="990"/>
      <c r="CJ12" s="990"/>
      <c r="CK12" s="990"/>
      <c r="CL12" s="991"/>
      <c r="CM12" s="989">
        <v>91</v>
      </c>
      <c r="CN12" s="990"/>
      <c r="CO12" s="990"/>
      <c r="CP12" s="990"/>
      <c r="CQ12" s="991"/>
      <c r="CR12" s="989">
        <v>38</v>
      </c>
      <c r="CS12" s="990"/>
      <c r="CT12" s="990"/>
      <c r="CU12" s="990"/>
      <c r="CV12" s="991"/>
      <c r="CW12" s="989" t="s">
        <v>495</v>
      </c>
      <c r="CX12" s="990"/>
      <c r="CY12" s="990"/>
      <c r="CZ12" s="990"/>
      <c r="DA12" s="991"/>
      <c r="DB12" s="989" t="s">
        <v>495</v>
      </c>
      <c r="DC12" s="990"/>
      <c r="DD12" s="990"/>
      <c r="DE12" s="990"/>
      <c r="DF12" s="991"/>
      <c r="DG12" s="989" t="s">
        <v>495</v>
      </c>
      <c r="DH12" s="990"/>
      <c r="DI12" s="990"/>
      <c r="DJ12" s="990"/>
      <c r="DK12" s="991"/>
      <c r="DL12" s="989" t="s">
        <v>495</v>
      </c>
      <c r="DM12" s="990"/>
      <c r="DN12" s="990"/>
      <c r="DO12" s="990"/>
      <c r="DP12" s="991"/>
      <c r="DQ12" s="989" t="s">
        <v>495</v>
      </c>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t="s">
        <v>569</v>
      </c>
      <c r="BT13" s="993"/>
      <c r="BU13" s="993"/>
      <c r="BV13" s="993"/>
      <c r="BW13" s="993"/>
      <c r="BX13" s="993"/>
      <c r="BY13" s="993"/>
      <c r="BZ13" s="993"/>
      <c r="CA13" s="993"/>
      <c r="CB13" s="993"/>
      <c r="CC13" s="993"/>
      <c r="CD13" s="993"/>
      <c r="CE13" s="993"/>
      <c r="CF13" s="993"/>
      <c r="CG13" s="1014"/>
      <c r="CH13" s="989">
        <v>4</v>
      </c>
      <c r="CI13" s="990"/>
      <c r="CJ13" s="990"/>
      <c r="CK13" s="990"/>
      <c r="CL13" s="991"/>
      <c r="CM13" s="989">
        <v>85</v>
      </c>
      <c r="CN13" s="990"/>
      <c r="CO13" s="990"/>
      <c r="CP13" s="990"/>
      <c r="CQ13" s="991"/>
      <c r="CR13" s="989">
        <v>8</v>
      </c>
      <c r="CS13" s="990"/>
      <c r="CT13" s="990"/>
      <c r="CU13" s="990"/>
      <c r="CV13" s="991"/>
      <c r="CW13" s="989" t="s">
        <v>495</v>
      </c>
      <c r="CX13" s="990"/>
      <c r="CY13" s="990"/>
      <c r="CZ13" s="990"/>
      <c r="DA13" s="991"/>
      <c r="DB13" s="989" t="s">
        <v>495</v>
      </c>
      <c r="DC13" s="990"/>
      <c r="DD13" s="990"/>
      <c r="DE13" s="990"/>
      <c r="DF13" s="991"/>
      <c r="DG13" s="989" t="s">
        <v>495</v>
      </c>
      <c r="DH13" s="990"/>
      <c r="DI13" s="990"/>
      <c r="DJ13" s="990"/>
      <c r="DK13" s="991"/>
      <c r="DL13" s="989" t="s">
        <v>495</v>
      </c>
      <c r="DM13" s="990"/>
      <c r="DN13" s="990"/>
      <c r="DO13" s="990"/>
      <c r="DP13" s="991"/>
      <c r="DQ13" s="989" t="s">
        <v>495</v>
      </c>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t="s">
        <v>570</v>
      </c>
      <c r="BT14" s="993"/>
      <c r="BU14" s="993"/>
      <c r="BV14" s="993"/>
      <c r="BW14" s="993"/>
      <c r="BX14" s="993"/>
      <c r="BY14" s="993"/>
      <c r="BZ14" s="993"/>
      <c r="CA14" s="993"/>
      <c r="CB14" s="993"/>
      <c r="CC14" s="993"/>
      <c r="CD14" s="993"/>
      <c r="CE14" s="993"/>
      <c r="CF14" s="993"/>
      <c r="CG14" s="1014"/>
      <c r="CH14" s="989">
        <v>24</v>
      </c>
      <c r="CI14" s="990"/>
      <c r="CJ14" s="990"/>
      <c r="CK14" s="990"/>
      <c r="CL14" s="991"/>
      <c r="CM14" s="989">
        <v>-7</v>
      </c>
      <c r="CN14" s="990"/>
      <c r="CO14" s="990"/>
      <c r="CP14" s="990"/>
      <c r="CQ14" s="991"/>
      <c r="CR14" s="989">
        <v>24</v>
      </c>
      <c r="CS14" s="990"/>
      <c r="CT14" s="990"/>
      <c r="CU14" s="990"/>
      <c r="CV14" s="991"/>
      <c r="CW14" s="989" t="s">
        <v>495</v>
      </c>
      <c r="CX14" s="990"/>
      <c r="CY14" s="990"/>
      <c r="CZ14" s="990"/>
      <c r="DA14" s="991"/>
      <c r="DB14" s="989" t="s">
        <v>495</v>
      </c>
      <c r="DC14" s="990"/>
      <c r="DD14" s="990"/>
      <c r="DE14" s="990"/>
      <c r="DF14" s="991"/>
      <c r="DG14" s="989" t="s">
        <v>495</v>
      </c>
      <c r="DH14" s="990"/>
      <c r="DI14" s="990"/>
      <c r="DJ14" s="990"/>
      <c r="DK14" s="991"/>
      <c r="DL14" s="989" t="s">
        <v>495</v>
      </c>
      <c r="DM14" s="990"/>
      <c r="DN14" s="990"/>
      <c r="DO14" s="990"/>
      <c r="DP14" s="991"/>
      <c r="DQ14" s="989" t="s">
        <v>495</v>
      </c>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t="s">
        <v>571</v>
      </c>
      <c r="BT15" s="993"/>
      <c r="BU15" s="993"/>
      <c r="BV15" s="993"/>
      <c r="BW15" s="993"/>
      <c r="BX15" s="993"/>
      <c r="BY15" s="993"/>
      <c r="BZ15" s="993"/>
      <c r="CA15" s="993"/>
      <c r="CB15" s="993"/>
      <c r="CC15" s="993"/>
      <c r="CD15" s="993"/>
      <c r="CE15" s="993"/>
      <c r="CF15" s="993"/>
      <c r="CG15" s="1014"/>
      <c r="CH15" s="989">
        <v>4</v>
      </c>
      <c r="CI15" s="990"/>
      <c r="CJ15" s="990"/>
      <c r="CK15" s="990"/>
      <c r="CL15" s="991"/>
      <c r="CM15" s="989">
        <v>101</v>
      </c>
      <c r="CN15" s="990"/>
      <c r="CO15" s="990"/>
      <c r="CP15" s="990"/>
      <c r="CQ15" s="991"/>
      <c r="CR15" s="989">
        <v>5</v>
      </c>
      <c r="CS15" s="990"/>
      <c r="CT15" s="990"/>
      <c r="CU15" s="990"/>
      <c r="CV15" s="991"/>
      <c r="CW15" s="989" t="s">
        <v>495</v>
      </c>
      <c r="CX15" s="990"/>
      <c r="CY15" s="990"/>
      <c r="CZ15" s="990"/>
      <c r="DA15" s="991"/>
      <c r="DB15" s="989" t="s">
        <v>495</v>
      </c>
      <c r="DC15" s="990"/>
      <c r="DD15" s="990"/>
      <c r="DE15" s="990"/>
      <c r="DF15" s="991"/>
      <c r="DG15" s="989" t="s">
        <v>495</v>
      </c>
      <c r="DH15" s="990"/>
      <c r="DI15" s="990"/>
      <c r="DJ15" s="990"/>
      <c r="DK15" s="991"/>
      <c r="DL15" s="989" t="s">
        <v>495</v>
      </c>
      <c r="DM15" s="990"/>
      <c r="DN15" s="990"/>
      <c r="DO15" s="990"/>
      <c r="DP15" s="991"/>
      <c r="DQ15" s="989" t="s">
        <v>495</v>
      </c>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t="s">
        <v>572</v>
      </c>
      <c r="BT16" s="993"/>
      <c r="BU16" s="993"/>
      <c r="BV16" s="993"/>
      <c r="BW16" s="993"/>
      <c r="BX16" s="993"/>
      <c r="BY16" s="993"/>
      <c r="BZ16" s="993"/>
      <c r="CA16" s="993"/>
      <c r="CB16" s="993"/>
      <c r="CC16" s="993"/>
      <c r="CD16" s="993"/>
      <c r="CE16" s="993"/>
      <c r="CF16" s="993"/>
      <c r="CG16" s="1014"/>
      <c r="CH16" s="989">
        <v>0</v>
      </c>
      <c r="CI16" s="990"/>
      <c r="CJ16" s="990"/>
      <c r="CK16" s="990"/>
      <c r="CL16" s="991"/>
      <c r="CM16" s="989">
        <v>5</v>
      </c>
      <c r="CN16" s="990"/>
      <c r="CO16" s="990"/>
      <c r="CP16" s="990"/>
      <c r="CQ16" s="991"/>
      <c r="CR16" s="989">
        <v>3</v>
      </c>
      <c r="CS16" s="990"/>
      <c r="CT16" s="990"/>
      <c r="CU16" s="990"/>
      <c r="CV16" s="991"/>
      <c r="CW16" s="989" t="s">
        <v>495</v>
      </c>
      <c r="CX16" s="990"/>
      <c r="CY16" s="990"/>
      <c r="CZ16" s="990"/>
      <c r="DA16" s="991"/>
      <c r="DB16" s="989" t="s">
        <v>495</v>
      </c>
      <c r="DC16" s="990"/>
      <c r="DD16" s="990"/>
      <c r="DE16" s="990"/>
      <c r="DF16" s="991"/>
      <c r="DG16" s="989" t="s">
        <v>495</v>
      </c>
      <c r="DH16" s="990"/>
      <c r="DI16" s="990"/>
      <c r="DJ16" s="990"/>
      <c r="DK16" s="991"/>
      <c r="DL16" s="989" t="s">
        <v>495</v>
      </c>
      <c r="DM16" s="990"/>
      <c r="DN16" s="990"/>
      <c r="DO16" s="990"/>
      <c r="DP16" s="991"/>
      <c r="DQ16" s="989" t="s">
        <v>495</v>
      </c>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t="s">
        <v>573</v>
      </c>
      <c r="BT17" s="993"/>
      <c r="BU17" s="993"/>
      <c r="BV17" s="993"/>
      <c r="BW17" s="993"/>
      <c r="BX17" s="993"/>
      <c r="BY17" s="993"/>
      <c r="BZ17" s="993"/>
      <c r="CA17" s="993"/>
      <c r="CB17" s="993"/>
      <c r="CC17" s="993"/>
      <c r="CD17" s="993"/>
      <c r="CE17" s="993"/>
      <c r="CF17" s="993"/>
      <c r="CG17" s="1014"/>
      <c r="CH17" s="989">
        <v>-398</v>
      </c>
      <c r="CI17" s="990"/>
      <c r="CJ17" s="990"/>
      <c r="CK17" s="990"/>
      <c r="CL17" s="991"/>
      <c r="CM17" s="989">
        <v>293</v>
      </c>
      <c r="CN17" s="990"/>
      <c r="CO17" s="990"/>
      <c r="CP17" s="990"/>
      <c r="CQ17" s="991"/>
      <c r="CR17" s="989">
        <v>57</v>
      </c>
      <c r="CS17" s="990"/>
      <c r="CT17" s="990"/>
      <c r="CU17" s="990"/>
      <c r="CV17" s="991"/>
      <c r="CW17" s="989">
        <v>227</v>
      </c>
      <c r="CX17" s="990"/>
      <c r="CY17" s="990"/>
      <c r="CZ17" s="990"/>
      <c r="DA17" s="991"/>
      <c r="DB17" s="989" t="s">
        <v>495</v>
      </c>
      <c r="DC17" s="990"/>
      <c r="DD17" s="990"/>
      <c r="DE17" s="990"/>
      <c r="DF17" s="991"/>
      <c r="DG17" s="989" t="s">
        <v>495</v>
      </c>
      <c r="DH17" s="990"/>
      <c r="DI17" s="990"/>
      <c r="DJ17" s="990"/>
      <c r="DK17" s="991"/>
      <c r="DL17" s="989" t="s">
        <v>495</v>
      </c>
      <c r="DM17" s="990"/>
      <c r="DN17" s="990"/>
      <c r="DO17" s="990"/>
      <c r="DP17" s="991"/>
      <c r="DQ17" s="989" t="s">
        <v>495</v>
      </c>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378</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379</v>
      </c>
      <c r="B23" s="937" t="s">
        <v>380</v>
      </c>
      <c r="C23" s="938"/>
      <c r="D23" s="938"/>
      <c r="E23" s="938"/>
      <c r="F23" s="938"/>
      <c r="G23" s="938"/>
      <c r="H23" s="938"/>
      <c r="I23" s="938"/>
      <c r="J23" s="938"/>
      <c r="K23" s="938"/>
      <c r="L23" s="938"/>
      <c r="M23" s="938"/>
      <c r="N23" s="938"/>
      <c r="O23" s="938"/>
      <c r="P23" s="948"/>
      <c r="Q23" s="1067">
        <v>32376</v>
      </c>
      <c r="R23" s="1061"/>
      <c r="S23" s="1061"/>
      <c r="T23" s="1061"/>
      <c r="U23" s="1061"/>
      <c r="V23" s="1061">
        <v>31164</v>
      </c>
      <c r="W23" s="1061"/>
      <c r="X23" s="1061"/>
      <c r="Y23" s="1061"/>
      <c r="Z23" s="1061"/>
      <c r="AA23" s="1061">
        <v>1211</v>
      </c>
      <c r="AB23" s="1061"/>
      <c r="AC23" s="1061"/>
      <c r="AD23" s="1061"/>
      <c r="AE23" s="1068"/>
      <c r="AF23" s="1069">
        <v>1092</v>
      </c>
      <c r="AG23" s="1061"/>
      <c r="AH23" s="1061"/>
      <c r="AI23" s="1061"/>
      <c r="AJ23" s="1070"/>
      <c r="AK23" s="1071"/>
      <c r="AL23" s="1072"/>
      <c r="AM23" s="1072"/>
      <c r="AN23" s="1072"/>
      <c r="AO23" s="1072"/>
      <c r="AP23" s="1061">
        <v>26492</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381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358</v>
      </c>
      <c r="B26" s="996"/>
      <c r="C26" s="996"/>
      <c r="D26" s="996"/>
      <c r="E26" s="996"/>
      <c r="F26" s="996"/>
      <c r="G26" s="996"/>
      <c r="H26" s="996"/>
      <c r="I26" s="996"/>
      <c r="J26" s="996"/>
      <c r="K26" s="996"/>
      <c r="L26" s="996"/>
      <c r="M26" s="996"/>
      <c r="N26" s="996"/>
      <c r="O26" s="996"/>
      <c r="P26" s="997"/>
      <c r="Q26" s="1001" t="s">
        <v>383</v>
      </c>
      <c r="R26" s="1002"/>
      <c r="S26" s="1002"/>
      <c r="T26" s="1002"/>
      <c r="U26" s="1003"/>
      <c r="V26" s="1001" t="s">
        <v>384</v>
      </c>
      <c r="W26" s="1002"/>
      <c r="X26" s="1002"/>
      <c r="Y26" s="1002"/>
      <c r="Z26" s="1003"/>
      <c r="AA26" s="1001" t="s">
        <v>385</v>
      </c>
      <c r="AB26" s="1002"/>
      <c r="AC26" s="1002"/>
      <c r="AD26" s="1002"/>
      <c r="AE26" s="1002"/>
      <c r="AF26" s="1055" t="s">
        <v>386</v>
      </c>
      <c r="AG26" s="1008"/>
      <c r="AH26" s="1008"/>
      <c r="AI26" s="1008"/>
      <c r="AJ26" s="1056"/>
      <c r="AK26" s="1002" t="s">
        <v>387</v>
      </c>
      <c r="AL26" s="1002"/>
      <c r="AM26" s="1002"/>
      <c r="AN26" s="1002"/>
      <c r="AO26" s="1003"/>
      <c r="AP26" s="1001" t="s">
        <v>388</v>
      </c>
      <c r="AQ26" s="1002"/>
      <c r="AR26" s="1002"/>
      <c r="AS26" s="1002"/>
      <c r="AT26" s="1003"/>
      <c r="AU26" s="1001" t="s">
        <v>389</v>
      </c>
      <c r="AV26" s="1002"/>
      <c r="AW26" s="1002"/>
      <c r="AX26" s="1002"/>
      <c r="AY26" s="1003"/>
      <c r="AZ26" s="1001" t="s">
        <v>390</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391</v>
      </c>
      <c r="C28" s="1048"/>
      <c r="D28" s="1048"/>
      <c r="E28" s="1048"/>
      <c r="F28" s="1048"/>
      <c r="G28" s="1048"/>
      <c r="H28" s="1048"/>
      <c r="I28" s="1048"/>
      <c r="J28" s="1048"/>
      <c r="K28" s="1048"/>
      <c r="L28" s="1048"/>
      <c r="M28" s="1048"/>
      <c r="N28" s="1048"/>
      <c r="O28" s="1048"/>
      <c r="P28" s="1049"/>
      <c r="Q28" s="1050">
        <v>4667</v>
      </c>
      <c r="R28" s="1051"/>
      <c r="S28" s="1051"/>
      <c r="T28" s="1051"/>
      <c r="U28" s="1051"/>
      <c r="V28" s="1051">
        <v>4596</v>
      </c>
      <c r="W28" s="1051"/>
      <c r="X28" s="1051"/>
      <c r="Y28" s="1051"/>
      <c r="Z28" s="1051"/>
      <c r="AA28" s="1051">
        <v>71</v>
      </c>
      <c r="AB28" s="1051"/>
      <c r="AC28" s="1051"/>
      <c r="AD28" s="1051"/>
      <c r="AE28" s="1052"/>
      <c r="AF28" s="1053">
        <v>71</v>
      </c>
      <c r="AG28" s="1051"/>
      <c r="AH28" s="1051"/>
      <c r="AI28" s="1051"/>
      <c r="AJ28" s="1054"/>
      <c r="AK28" s="1042">
        <v>291</v>
      </c>
      <c r="AL28" s="1043"/>
      <c r="AM28" s="1043"/>
      <c r="AN28" s="1043"/>
      <c r="AO28" s="1043"/>
      <c r="AP28" s="1043" t="s">
        <v>495</v>
      </c>
      <c r="AQ28" s="1043"/>
      <c r="AR28" s="1043"/>
      <c r="AS28" s="1043"/>
      <c r="AT28" s="1043"/>
      <c r="AU28" s="1043" t="s">
        <v>495</v>
      </c>
      <c r="AV28" s="1043"/>
      <c r="AW28" s="1043"/>
      <c r="AX28" s="1043"/>
      <c r="AY28" s="1043"/>
      <c r="AZ28" s="1044" t="s">
        <v>495</v>
      </c>
      <c r="BA28" s="1044"/>
      <c r="BB28" s="1044"/>
      <c r="BC28" s="1044"/>
      <c r="BD28" s="1044"/>
      <c r="BE28" s="1045" t="s">
        <v>561</v>
      </c>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392</v>
      </c>
      <c r="C29" s="1031"/>
      <c r="D29" s="1031"/>
      <c r="E29" s="1031"/>
      <c r="F29" s="1031"/>
      <c r="G29" s="1031"/>
      <c r="H29" s="1031"/>
      <c r="I29" s="1031"/>
      <c r="J29" s="1031"/>
      <c r="K29" s="1031"/>
      <c r="L29" s="1031"/>
      <c r="M29" s="1031"/>
      <c r="N29" s="1031"/>
      <c r="O29" s="1031"/>
      <c r="P29" s="1032"/>
      <c r="Q29" s="1038">
        <v>344</v>
      </c>
      <c r="R29" s="1039"/>
      <c r="S29" s="1039"/>
      <c r="T29" s="1039"/>
      <c r="U29" s="1039"/>
      <c r="V29" s="1039">
        <v>324</v>
      </c>
      <c r="W29" s="1039"/>
      <c r="X29" s="1039"/>
      <c r="Y29" s="1039"/>
      <c r="Z29" s="1039"/>
      <c r="AA29" s="1039">
        <v>20</v>
      </c>
      <c r="AB29" s="1039"/>
      <c r="AC29" s="1039"/>
      <c r="AD29" s="1039"/>
      <c r="AE29" s="1040"/>
      <c r="AF29" s="1035">
        <v>20</v>
      </c>
      <c r="AG29" s="1036"/>
      <c r="AH29" s="1036"/>
      <c r="AI29" s="1036"/>
      <c r="AJ29" s="1037"/>
      <c r="AK29" s="980">
        <v>130</v>
      </c>
      <c r="AL29" s="971"/>
      <c r="AM29" s="971"/>
      <c r="AN29" s="971"/>
      <c r="AO29" s="971"/>
      <c r="AP29" s="971">
        <v>197</v>
      </c>
      <c r="AQ29" s="971"/>
      <c r="AR29" s="971"/>
      <c r="AS29" s="971"/>
      <c r="AT29" s="971"/>
      <c r="AU29" s="971">
        <v>82</v>
      </c>
      <c r="AV29" s="971"/>
      <c r="AW29" s="971"/>
      <c r="AX29" s="971"/>
      <c r="AY29" s="971"/>
      <c r="AZ29" s="1041" t="s">
        <v>495</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393</v>
      </c>
      <c r="C30" s="1031"/>
      <c r="D30" s="1031"/>
      <c r="E30" s="1031"/>
      <c r="F30" s="1031"/>
      <c r="G30" s="1031"/>
      <c r="H30" s="1031"/>
      <c r="I30" s="1031"/>
      <c r="J30" s="1031"/>
      <c r="K30" s="1031"/>
      <c r="L30" s="1031"/>
      <c r="M30" s="1031"/>
      <c r="N30" s="1031"/>
      <c r="O30" s="1031"/>
      <c r="P30" s="1032"/>
      <c r="Q30" s="1038">
        <v>4858</v>
      </c>
      <c r="R30" s="1039"/>
      <c r="S30" s="1039"/>
      <c r="T30" s="1039"/>
      <c r="U30" s="1039"/>
      <c r="V30" s="1039">
        <v>4674</v>
      </c>
      <c r="W30" s="1039"/>
      <c r="X30" s="1039"/>
      <c r="Y30" s="1039"/>
      <c r="Z30" s="1039"/>
      <c r="AA30" s="1039">
        <v>184</v>
      </c>
      <c r="AB30" s="1039"/>
      <c r="AC30" s="1039"/>
      <c r="AD30" s="1039"/>
      <c r="AE30" s="1040"/>
      <c r="AF30" s="1035">
        <v>184</v>
      </c>
      <c r="AG30" s="1036"/>
      <c r="AH30" s="1036"/>
      <c r="AI30" s="1036"/>
      <c r="AJ30" s="1037"/>
      <c r="AK30" s="980">
        <v>680</v>
      </c>
      <c r="AL30" s="971"/>
      <c r="AM30" s="971"/>
      <c r="AN30" s="971"/>
      <c r="AO30" s="971"/>
      <c r="AP30" s="971" t="s">
        <v>495</v>
      </c>
      <c r="AQ30" s="971"/>
      <c r="AR30" s="971"/>
      <c r="AS30" s="971"/>
      <c r="AT30" s="971"/>
      <c r="AU30" s="971" t="s">
        <v>495</v>
      </c>
      <c r="AV30" s="971"/>
      <c r="AW30" s="971"/>
      <c r="AX30" s="971"/>
      <c r="AY30" s="971"/>
      <c r="AZ30" s="1041" t="s">
        <v>495</v>
      </c>
      <c r="BA30" s="1041"/>
      <c r="BB30" s="1041"/>
      <c r="BC30" s="1041"/>
      <c r="BD30" s="1041"/>
      <c r="BE30" s="972" t="s">
        <v>562</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394</v>
      </c>
      <c r="C31" s="1031"/>
      <c r="D31" s="1031"/>
      <c r="E31" s="1031"/>
      <c r="F31" s="1031"/>
      <c r="G31" s="1031"/>
      <c r="H31" s="1031"/>
      <c r="I31" s="1031"/>
      <c r="J31" s="1031"/>
      <c r="K31" s="1031"/>
      <c r="L31" s="1031"/>
      <c r="M31" s="1031"/>
      <c r="N31" s="1031"/>
      <c r="O31" s="1031"/>
      <c r="P31" s="1032"/>
      <c r="Q31" s="1038">
        <v>757</v>
      </c>
      <c r="R31" s="1039"/>
      <c r="S31" s="1039"/>
      <c r="T31" s="1039"/>
      <c r="U31" s="1039"/>
      <c r="V31" s="1039">
        <v>742</v>
      </c>
      <c r="W31" s="1039"/>
      <c r="X31" s="1039"/>
      <c r="Y31" s="1039"/>
      <c r="Z31" s="1039"/>
      <c r="AA31" s="1039">
        <v>15</v>
      </c>
      <c r="AB31" s="1039"/>
      <c r="AC31" s="1039"/>
      <c r="AD31" s="1039"/>
      <c r="AE31" s="1040"/>
      <c r="AF31" s="1035">
        <v>15</v>
      </c>
      <c r="AG31" s="1036"/>
      <c r="AH31" s="1036"/>
      <c r="AI31" s="1036"/>
      <c r="AJ31" s="1037"/>
      <c r="AK31" s="980">
        <v>180</v>
      </c>
      <c r="AL31" s="971"/>
      <c r="AM31" s="971"/>
      <c r="AN31" s="971"/>
      <c r="AO31" s="971"/>
      <c r="AP31" s="971" t="s">
        <v>495</v>
      </c>
      <c r="AQ31" s="971"/>
      <c r="AR31" s="971"/>
      <c r="AS31" s="971"/>
      <c r="AT31" s="971"/>
      <c r="AU31" s="971" t="s">
        <v>495</v>
      </c>
      <c r="AV31" s="971"/>
      <c r="AW31" s="971"/>
      <c r="AX31" s="971"/>
      <c r="AY31" s="971"/>
      <c r="AZ31" s="1041" t="s">
        <v>495</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395</v>
      </c>
      <c r="C32" s="1031"/>
      <c r="D32" s="1031"/>
      <c r="E32" s="1031"/>
      <c r="F32" s="1031"/>
      <c r="G32" s="1031"/>
      <c r="H32" s="1031"/>
      <c r="I32" s="1031"/>
      <c r="J32" s="1031"/>
      <c r="K32" s="1031"/>
      <c r="L32" s="1031"/>
      <c r="M32" s="1031"/>
      <c r="N32" s="1031"/>
      <c r="O32" s="1031"/>
      <c r="P32" s="1032"/>
      <c r="Q32" s="1038">
        <v>818</v>
      </c>
      <c r="R32" s="1039"/>
      <c r="S32" s="1039"/>
      <c r="T32" s="1039"/>
      <c r="U32" s="1039"/>
      <c r="V32" s="1039">
        <v>781</v>
      </c>
      <c r="W32" s="1039"/>
      <c r="X32" s="1039"/>
      <c r="Y32" s="1039"/>
      <c r="Z32" s="1039"/>
      <c r="AA32" s="1039">
        <v>37</v>
      </c>
      <c r="AB32" s="1039"/>
      <c r="AC32" s="1039"/>
      <c r="AD32" s="1039"/>
      <c r="AE32" s="1040"/>
      <c r="AF32" s="1035">
        <v>37</v>
      </c>
      <c r="AG32" s="1036"/>
      <c r="AH32" s="1036"/>
      <c r="AI32" s="1036"/>
      <c r="AJ32" s="1037"/>
      <c r="AK32" s="980">
        <v>235</v>
      </c>
      <c r="AL32" s="971"/>
      <c r="AM32" s="971"/>
      <c r="AN32" s="971"/>
      <c r="AO32" s="971"/>
      <c r="AP32" s="971">
        <v>92</v>
      </c>
      <c r="AQ32" s="971"/>
      <c r="AR32" s="971"/>
      <c r="AS32" s="971"/>
      <c r="AT32" s="971"/>
      <c r="AU32" s="971">
        <v>22</v>
      </c>
      <c r="AV32" s="971"/>
      <c r="AW32" s="971"/>
      <c r="AX32" s="971"/>
      <c r="AY32" s="971"/>
      <c r="AZ32" s="1041" t="s">
        <v>495</v>
      </c>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396</v>
      </c>
      <c r="C33" s="1031"/>
      <c r="D33" s="1031"/>
      <c r="E33" s="1031"/>
      <c r="F33" s="1031"/>
      <c r="G33" s="1031"/>
      <c r="H33" s="1031"/>
      <c r="I33" s="1031"/>
      <c r="J33" s="1031"/>
      <c r="K33" s="1031"/>
      <c r="L33" s="1031"/>
      <c r="M33" s="1031"/>
      <c r="N33" s="1031"/>
      <c r="O33" s="1031"/>
      <c r="P33" s="1032"/>
      <c r="Q33" s="1038">
        <v>5</v>
      </c>
      <c r="R33" s="1039"/>
      <c r="S33" s="1039"/>
      <c r="T33" s="1039"/>
      <c r="U33" s="1039"/>
      <c r="V33" s="1039">
        <v>3</v>
      </c>
      <c r="W33" s="1039"/>
      <c r="X33" s="1039"/>
      <c r="Y33" s="1039"/>
      <c r="Z33" s="1039"/>
      <c r="AA33" s="1039">
        <v>2</v>
      </c>
      <c r="AB33" s="1039"/>
      <c r="AC33" s="1039"/>
      <c r="AD33" s="1039"/>
      <c r="AE33" s="1040"/>
      <c r="AF33" s="1035">
        <v>2</v>
      </c>
      <c r="AG33" s="1036"/>
      <c r="AH33" s="1036"/>
      <c r="AI33" s="1036"/>
      <c r="AJ33" s="1037"/>
      <c r="AK33" s="980" t="s">
        <v>495</v>
      </c>
      <c r="AL33" s="971"/>
      <c r="AM33" s="971"/>
      <c r="AN33" s="971"/>
      <c r="AO33" s="971"/>
      <c r="AP33" s="971" t="s">
        <v>495</v>
      </c>
      <c r="AQ33" s="971"/>
      <c r="AR33" s="971"/>
      <c r="AS33" s="971"/>
      <c r="AT33" s="971"/>
      <c r="AU33" s="971" t="s">
        <v>495</v>
      </c>
      <c r="AV33" s="971"/>
      <c r="AW33" s="971"/>
      <c r="AX33" s="971"/>
      <c r="AY33" s="971"/>
      <c r="AZ33" s="1041" t="s">
        <v>495</v>
      </c>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t="s">
        <v>397</v>
      </c>
      <c r="C34" s="1031"/>
      <c r="D34" s="1031"/>
      <c r="E34" s="1031"/>
      <c r="F34" s="1031"/>
      <c r="G34" s="1031"/>
      <c r="H34" s="1031"/>
      <c r="I34" s="1031"/>
      <c r="J34" s="1031"/>
      <c r="K34" s="1031"/>
      <c r="L34" s="1031"/>
      <c r="M34" s="1031"/>
      <c r="N34" s="1031"/>
      <c r="O34" s="1031"/>
      <c r="P34" s="1032"/>
      <c r="Q34" s="1038">
        <v>1262</v>
      </c>
      <c r="R34" s="1039"/>
      <c r="S34" s="1039"/>
      <c r="T34" s="1039"/>
      <c r="U34" s="1039"/>
      <c r="V34" s="1039">
        <v>1212</v>
      </c>
      <c r="W34" s="1039"/>
      <c r="X34" s="1039"/>
      <c r="Y34" s="1039"/>
      <c r="Z34" s="1039"/>
      <c r="AA34" s="1039">
        <v>50</v>
      </c>
      <c r="AB34" s="1039"/>
      <c r="AC34" s="1039"/>
      <c r="AD34" s="1039"/>
      <c r="AE34" s="1040"/>
      <c r="AF34" s="1035">
        <v>1514</v>
      </c>
      <c r="AG34" s="1036"/>
      <c r="AH34" s="1036"/>
      <c r="AI34" s="1036"/>
      <c r="AJ34" s="1037"/>
      <c r="AK34" s="980">
        <v>731</v>
      </c>
      <c r="AL34" s="971"/>
      <c r="AM34" s="971"/>
      <c r="AN34" s="971"/>
      <c r="AO34" s="971"/>
      <c r="AP34" s="971">
        <v>5389</v>
      </c>
      <c r="AQ34" s="971"/>
      <c r="AR34" s="971"/>
      <c r="AS34" s="971"/>
      <c r="AT34" s="971"/>
      <c r="AU34" s="971">
        <v>3659</v>
      </c>
      <c r="AV34" s="971"/>
      <c r="AW34" s="971"/>
      <c r="AX34" s="971"/>
      <c r="AY34" s="971"/>
      <c r="AZ34" s="1041" t="s">
        <v>495</v>
      </c>
      <c r="BA34" s="1041"/>
      <c r="BB34" s="1041"/>
      <c r="BC34" s="1041"/>
      <c r="BD34" s="1041"/>
      <c r="BE34" s="972" t="s">
        <v>398</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t="s">
        <v>399</v>
      </c>
      <c r="C35" s="1031"/>
      <c r="D35" s="1031"/>
      <c r="E35" s="1031"/>
      <c r="F35" s="1031"/>
      <c r="G35" s="1031"/>
      <c r="H35" s="1031"/>
      <c r="I35" s="1031"/>
      <c r="J35" s="1031"/>
      <c r="K35" s="1031"/>
      <c r="L35" s="1031"/>
      <c r="M35" s="1031"/>
      <c r="N35" s="1031"/>
      <c r="O35" s="1031"/>
      <c r="P35" s="1032"/>
      <c r="Q35" s="1038">
        <v>2276</v>
      </c>
      <c r="R35" s="1039"/>
      <c r="S35" s="1039"/>
      <c r="T35" s="1039"/>
      <c r="U35" s="1039"/>
      <c r="V35" s="1039">
        <v>2231</v>
      </c>
      <c r="W35" s="1039"/>
      <c r="X35" s="1039"/>
      <c r="Y35" s="1039"/>
      <c r="Z35" s="1039"/>
      <c r="AA35" s="1039">
        <v>45</v>
      </c>
      <c r="AB35" s="1039"/>
      <c r="AC35" s="1039"/>
      <c r="AD35" s="1039"/>
      <c r="AE35" s="1040"/>
      <c r="AF35" s="1035">
        <v>276</v>
      </c>
      <c r="AG35" s="1036"/>
      <c r="AH35" s="1036"/>
      <c r="AI35" s="1036"/>
      <c r="AJ35" s="1037"/>
      <c r="AK35" s="980">
        <v>1260</v>
      </c>
      <c r="AL35" s="971"/>
      <c r="AM35" s="971"/>
      <c r="AN35" s="971"/>
      <c r="AO35" s="971"/>
      <c r="AP35" s="971">
        <v>11287</v>
      </c>
      <c r="AQ35" s="971"/>
      <c r="AR35" s="971"/>
      <c r="AS35" s="971"/>
      <c r="AT35" s="971"/>
      <c r="AU35" s="971">
        <v>9345</v>
      </c>
      <c r="AV35" s="971"/>
      <c r="AW35" s="971"/>
      <c r="AX35" s="971"/>
      <c r="AY35" s="971"/>
      <c r="AZ35" s="1041" t="s">
        <v>495</v>
      </c>
      <c r="BA35" s="1041"/>
      <c r="BB35" s="1041"/>
      <c r="BC35" s="1041"/>
      <c r="BD35" s="1041"/>
      <c r="BE35" s="972" t="s">
        <v>398</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t="s">
        <v>143</v>
      </c>
      <c r="C36" s="1031"/>
      <c r="D36" s="1031"/>
      <c r="E36" s="1031"/>
      <c r="F36" s="1031"/>
      <c r="G36" s="1031"/>
      <c r="H36" s="1031"/>
      <c r="I36" s="1031"/>
      <c r="J36" s="1031"/>
      <c r="K36" s="1031"/>
      <c r="L36" s="1031"/>
      <c r="M36" s="1031"/>
      <c r="N36" s="1031"/>
      <c r="O36" s="1031"/>
      <c r="P36" s="1032"/>
      <c r="Q36" s="1038">
        <v>4205</v>
      </c>
      <c r="R36" s="1039"/>
      <c r="S36" s="1039"/>
      <c r="T36" s="1039"/>
      <c r="U36" s="1039"/>
      <c r="V36" s="1039">
        <v>4390</v>
      </c>
      <c r="W36" s="1039"/>
      <c r="X36" s="1039"/>
      <c r="Y36" s="1039"/>
      <c r="Z36" s="1039"/>
      <c r="AA36" s="1039">
        <v>-185</v>
      </c>
      <c r="AB36" s="1039"/>
      <c r="AC36" s="1039"/>
      <c r="AD36" s="1039"/>
      <c r="AE36" s="1040"/>
      <c r="AF36" s="1035">
        <v>-133</v>
      </c>
      <c r="AG36" s="1036"/>
      <c r="AH36" s="1036"/>
      <c r="AI36" s="1036"/>
      <c r="AJ36" s="1037"/>
      <c r="AK36" s="980">
        <v>1101</v>
      </c>
      <c r="AL36" s="971"/>
      <c r="AM36" s="971"/>
      <c r="AN36" s="971"/>
      <c r="AO36" s="971"/>
      <c r="AP36" s="971">
        <v>3781</v>
      </c>
      <c r="AQ36" s="971"/>
      <c r="AR36" s="971"/>
      <c r="AS36" s="971"/>
      <c r="AT36" s="971"/>
      <c r="AU36" s="971">
        <v>2102</v>
      </c>
      <c r="AV36" s="971"/>
      <c r="AW36" s="971"/>
      <c r="AX36" s="971"/>
      <c r="AY36" s="971"/>
      <c r="AZ36" s="1041">
        <v>4</v>
      </c>
      <c r="BA36" s="1041"/>
      <c r="BB36" s="1041"/>
      <c r="BC36" s="1041"/>
      <c r="BD36" s="1041"/>
      <c r="BE36" s="972" t="s">
        <v>398</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t="s">
        <v>400</v>
      </c>
      <c r="C37" s="1031"/>
      <c r="D37" s="1031"/>
      <c r="E37" s="1031"/>
      <c r="F37" s="1031"/>
      <c r="G37" s="1031"/>
      <c r="H37" s="1031"/>
      <c r="I37" s="1031"/>
      <c r="J37" s="1031"/>
      <c r="K37" s="1031"/>
      <c r="L37" s="1031"/>
      <c r="M37" s="1031"/>
      <c r="N37" s="1031"/>
      <c r="O37" s="1031"/>
      <c r="P37" s="1032"/>
      <c r="Q37" s="1038">
        <v>52</v>
      </c>
      <c r="R37" s="1039"/>
      <c r="S37" s="1039"/>
      <c r="T37" s="1039"/>
      <c r="U37" s="1039"/>
      <c r="V37" s="1039">
        <v>52</v>
      </c>
      <c r="W37" s="1039"/>
      <c r="X37" s="1039"/>
      <c r="Y37" s="1039"/>
      <c r="Z37" s="1039"/>
      <c r="AA37" s="1039" t="s">
        <v>495</v>
      </c>
      <c r="AB37" s="1039"/>
      <c r="AC37" s="1039"/>
      <c r="AD37" s="1039"/>
      <c r="AE37" s="1040"/>
      <c r="AF37" s="1035" t="s">
        <v>122</v>
      </c>
      <c r="AG37" s="1036"/>
      <c r="AH37" s="1036"/>
      <c r="AI37" s="1036"/>
      <c r="AJ37" s="1037"/>
      <c r="AK37" s="980" t="s">
        <v>495</v>
      </c>
      <c r="AL37" s="971"/>
      <c r="AM37" s="971"/>
      <c r="AN37" s="971"/>
      <c r="AO37" s="971"/>
      <c r="AP37" s="971" t="s">
        <v>495</v>
      </c>
      <c r="AQ37" s="971"/>
      <c r="AR37" s="971"/>
      <c r="AS37" s="971"/>
      <c r="AT37" s="971"/>
      <c r="AU37" s="971" t="s">
        <v>495</v>
      </c>
      <c r="AV37" s="971"/>
      <c r="AW37" s="971"/>
      <c r="AX37" s="971"/>
      <c r="AY37" s="971"/>
      <c r="AZ37" s="1041" t="s">
        <v>495</v>
      </c>
      <c r="BA37" s="1041"/>
      <c r="BB37" s="1041"/>
      <c r="BC37" s="1041"/>
      <c r="BD37" s="1041"/>
      <c r="BE37" s="972" t="s">
        <v>401</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t="s">
        <v>402</v>
      </c>
      <c r="C38" s="1031"/>
      <c r="D38" s="1031"/>
      <c r="E38" s="1031"/>
      <c r="F38" s="1031"/>
      <c r="G38" s="1031"/>
      <c r="H38" s="1031"/>
      <c r="I38" s="1031"/>
      <c r="J38" s="1031"/>
      <c r="K38" s="1031"/>
      <c r="L38" s="1031"/>
      <c r="M38" s="1031"/>
      <c r="N38" s="1031"/>
      <c r="O38" s="1031"/>
      <c r="P38" s="1032"/>
      <c r="Q38" s="1038">
        <v>58</v>
      </c>
      <c r="R38" s="1039"/>
      <c r="S38" s="1039"/>
      <c r="T38" s="1039"/>
      <c r="U38" s="1039"/>
      <c r="V38" s="1039">
        <v>58</v>
      </c>
      <c r="W38" s="1039"/>
      <c r="X38" s="1039"/>
      <c r="Y38" s="1039"/>
      <c r="Z38" s="1039"/>
      <c r="AA38" s="1039" t="s">
        <v>495</v>
      </c>
      <c r="AB38" s="1039"/>
      <c r="AC38" s="1039"/>
      <c r="AD38" s="1039"/>
      <c r="AE38" s="1040"/>
      <c r="AF38" s="1035" t="s">
        <v>122</v>
      </c>
      <c r="AG38" s="1036"/>
      <c r="AH38" s="1036"/>
      <c r="AI38" s="1036"/>
      <c r="AJ38" s="1037"/>
      <c r="AK38" s="980">
        <v>58</v>
      </c>
      <c r="AL38" s="971"/>
      <c r="AM38" s="971"/>
      <c r="AN38" s="971"/>
      <c r="AO38" s="971"/>
      <c r="AP38" s="971" t="s">
        <v>495</v>
      </c>
      <c r="AQ38" s="971"/>
      <c r="AR38" s="971"/>
      <c r="AS38" s="971"/>
      <c r="AT38" s="971"/>
      <c r="AU38" s="971" t="s">
        <v>495</v>
      </c>
      <c r="AV38" s="971"/>
      <c r="AW38" s="971"/>
      <c r="AX38" s="971"/>
      <c r="AY38" s="971"/>
      <c r="AZ38" s="1041" t="s">
        <v>495</v>
      </c>
      <c r="BA38" s="1041"/>
      <c r="BB38" s="1041"/>
      <c r="BC38" s="1041"/>
      <c r="BD38" s="1041"/>
      <c r="BE38" s="972" t="s">
        <v>401</v>
      </c>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403</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379</v>
      </c>
      <c r="B63" s="937" t="s">
        <v>404</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1986</v>
      </c>
      <c r="AG63" s="959"/>
      <c r="AH63" s="959"/>
      <c r="AI63" s="959"/>
      <c r="AJ63" s="1022"/>
      <c r="AK63" s="1023"/>
      <c r="AL63" s="963"/>
      <c r="AM63" s="963"/>
      <c r="AN63" s="963"/>
      <c r="AO63" s="963"/>
      <c r="AP63" s="959">
        <v>20746</v>
      </c>
      <c r="AQ63" s="959"/>
      <c r="AR63" s="959"/>
      <c r="AS63" s="959"/>
      <c r="AT63" s="959"/>
      <c r="AU63" s="959">
        <v>15210</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405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406</v>
      </c>
      <c r="B66" s="996"/>
      <c r="C66" s="996"/>
      <c r="D66" s="996"/>
      <c r="E66" s="996"/>
      <c r="F66" s="996"/>
      <c r="G66" s="996"/>
      <c r="H66" s="996"/>
      <c r="I66" s="996"/>
      <c r="J66" s="996"/>
      <c r="K66" s="996"/>
      <c r="L66" s="996"/>
      <c r="M66" s="996"/>
      <c r="N66" s="996"/>
      <c r="O66" s="996"/>
      <c r="P66" s="997"/>
      <c r="Q66" s="1001" t="s">
        <v>383</v>
      </c>
      <c r="R66" s="1002"/>
      <c r="S66" s="1002"/>
      <c r="T66" s="1002"/>
      <c r="U66" s="1003"/>
      <c r="V66" s="1001" t="s">
        <v>384</v>
      </c>
      <c r="W66" s="1002"/>
      <c r="X66" s="1002"/>
      <c r="Y66" s="1002"/>
      <c r="Z66" s="1003"/>
      <c r="AA66" s="1001" t="s">
        <v>385</v>
      </c>
      <c r="AB66" s="1002"/>
      <c r="AC66" s="1002"/>
      <c r="AD66" s="1002"/>
      <c r="AE66" s="1003"/>
      <c r="AF66" s="1007" t="s">
        <v>386</v>
      </c>
      <c r="AG66" s="1008"/>
      <c r="AH66" s="1008"/>
      <c r="AI66" s="1008"/>
      <c r="AJ66" s="1009"/>
      <c r="AK66" s="1001" t="s">
        <v>387</v>
      </c>
      <c r="AL66" s="996"/>
      <c r="AM66" s="996"/>
      <c r="AN66" s="996"/>
      <c r="AO66" s="997"/>
      <c r="AP66" s="1001" t="s">
        <v>388</v>
      </c>
      <c r="AQ66" s="1002"/>
      <c r="AR66" s="1002"/>
      <c r="AS66" s="1002"/>
      <c r="AT66" s="1003"/>
      <c r="AU66" s="1001" t="s">
        <v>407</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557</v>
      </c>
      <c r="C68" s="986"/>
      <c r="D68" s="986"/>
      <c r="E68" s="986"/>
      <c r="F68" s="986"/>
      <c r="G68" s="986"/>
      <c r="H68" s="986"/>
      <c r="I68" s="986"/>
      <c r="J68" s="986"/>
      <c r="K68" s="986"/>
      <c r="L68" s="986"/>
      <c r="M68" s="986"/>
      <c r="N68" s="986"/>
      <c r="O68" s="986"/>
      <c r="P68" s="987"/>
      <c r="Q68" s="988">
        <v>65</v>
      </c>
      <c r="R68" s="982"/>
      <c r="S68" s="982"/>
      <c r="T68" s="982"/>
      <c r="U68" s="982"/>
      <c r="V68" s="982">
        <v>60</v>
      </c>
      <c r="W68" s="982"/>
      <c r="X68" s="982"/>
      <c r="Y68" s="982"/>
      <c r="Z68" s="982"/>
      <c r="AA68" s="982">
        <v>5</v>
      </c>
      <c r="AB68" s="982"/>
      <c r="AC68" s="982"/>
      <c r="AD68" s="982"/>
      <c r="AE68" s="982"/>
      <c r="AF68" s="982">
        <v>5</v>
      </c>
      <c r="AG68" s="982"/>
      <c r="AH68" s="982"/>
      <c r="AI68" s="982"/>
      <c r="AJ68" s="982"/>
      <c r="AK68" s="982" t="s">
        <v>495</v>
      </c>
      <c r="AL68" s="982"/>
      <c r="AM68" s="982"/>
      <c r="AN68" s="982"/>
      <c r="AO68" s="982"/>
      <c r="AP68" s="982" t="s">
        <v>495</v>
      </c>
      <c r="AQ68" s="982"/>
      <c r="AR68" s="982"/>
      <c r="AS68" s="982"/>
      <c r="AT68" s="982"/>
      <c r="AU68" s="982" t="s">
        <v>495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556</v>
      </c>
      <c r="C69" s="975"/>
      <c r="D69" s="975"/>
      <c r="E69" s="975"/>
      <c r="F69" s="975"/>
      <c r="G69" s="975"/>
      <c r="H69" s="975"/>
      <c r="I69" s="975"/>
      <c r="J69" s="975"/>
      <c r="K69" s="975"/>
      <c r="L69" s="975"/>
      <c r="M69" s="975"/>
      <c r="N69" s="975"/>
      <c r="O69" s="975"/>
      <c r="P69" s="976"/>
      <c r="Q69" s="977">
        <v>7912</v>
      </c>
      <c r="R69" s="971"/>
      <c r="S69" s="971"/>
      <c r="T69" s="971"/>
      <c r="U69" s="971"/>
      <c r="V69" s="971">
        <v>7612</v>
      </c>
      <c r="W69" s="971"/>
      <c r="X69" s="971"/>
      <c r="Y69" s="971"/>
      <c r="Z69" s="971"/>
      <c r="AA69" s="971">
        <v>300</v>
      </c>
      <c r="AB69" s="971"/>
      <c r="AC69" s="971"/>
      <c r="AD69" s="971"/>
      <c r="AE69" s="971"/>
      <c r="AF69" s="971">
        <v>300</v>
      </c>
      <c r="AG69" s="971"/>
      <c r="AH69" s="971"/>
      <c r="AI69" s="971"/>
      <c r="AJ69" s="971"/>
      <c r="AK69" s="971" t="s">
        <v>495</v>
      </c>
      <c r="AL69" s="971"/>
      <c r="AM69" s="971"/>
      <c r="AN69" s="971"/>
      <c r="AO69" s="971"/>
      <c r="AP69" s="971" t="s">
        <v>495</v>
      </c>
      <c r="AQ69" s="971"/>
      <c r="AR69" s="971"/>
      <c r="AS69" s="971"/>
      <c r="AT69" s="971"/>
      <c r="AU69" s="971" t="s">
        <v>495</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558</v>
      </c>
      <c r="C70" s="975"/>
      <c r="D70" s="975"/>
      <c r="E70" s="975"/>
      <c r="F70" s="975"/>
      <c r="G70" s="975"/>
      <c r="H70" s="975"/>
      <c r="I70" s="975"/>
      <c r="J70" s="975"/>
      <c r="K70" s="975"/>
      <c r="L70" s="975"/>
      <c r="M70" s="975"/>
      <c r="N70" s="975"/>
      <c r="O70" s="975"/>
      <c r="P70" s="976"/>
      <c r="Q70" s="977">
        <v>310</v>
      </c>
      <c r="R70" s="971"/>
      <c r="S70" s="971"/>
      <c r="T70" s="971"/>
      <c r="U70" s="971"/>
      <c r="V70" s="971">
        <v>281</v>
      </c>
      <c r="W70" s="971"/>
      <c r="X70" s="971"/>
      <c r="Y70" s="971"/>
      <c r="Z70" s="971"/>
      <c r="AA70" s="971">
        <v>29</v>
      </c>
      <c r="AB70" s="971"/>
      <c r="AC70" s="971"/>
      <c r="AD70" s="971"/>
      <c r="AE70" s="971"/>
      <c r="AF70" s="971">
        <v>29</v>
      </c>
      <c r="AG70" s="971"/>
      <c r="AH70" s="971"/>
      <c r="AI70" s="971"/>
      <c r="AJ70" s="971"/>
      <c r="AK70" s="971" t="s">
        <v>495</v>
      </c>
      <c r="AL70" s="971"/>
      <c r="AM70" s="971"/>
      <c r="AN70" s="971"/>
      <c r="AO70" s="971"/>
      <c r="AP70" s="971" t="s">
        <v>495</v>
      </c>
      <c r="AQ70" s="971"/>
      <c r="AR70" s="971"/>
      <c r="AS70" s="971"/>
      <c r="AT70" s="971"/>
      <c r="AU70" s="971" t="s">
        <v>495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559</v>
      </c>
      <c r="C71" s="975"/>
      <c r="D71" s="975"/>
      <c r="E71" s="975"/>
      <c r="F71" s="975"/>
      <c r="G71" s="975"/>
      <c r="H71" s="975"/>
      <c r="I71" s="975"/>
      <c r="J71" s="975"/>
      <c r="K71" s="975"/>
      <c r="L71" s="975"/>
      <c r="M71" s="975"/>
      <c r="N71" s="975"/>
      <c r="O71" s="975"/>
      <c r="P71" s="976"/>
      <c r="Q71" s="977">
        <v>304568</v>
      </c>
      <c r="R71" s="971"/>
      <c r="S71" s="971"/>
      <c r="T71" s="971"/>
      <c r="U71" s="971"/>
      <c r="V71" s="971">
        <v>293091</v>
      </c>
      <c r="W71" s="971"/>
      <c r="X71" s="971"/>
      <c r="Y71" s="971"/>
      <c r="Z71" s="971"/>
      <c r="AA71" s="971">
        <v>11478</v>
      </c>
      <c r="AB71" s="971"/>
      <c r="AC71" s="971"/>
      <c r="AD71" s="971"/>
      <c r="AE71" s="971"/>
      <c r="AF71" s="971">
        <v>11478</v>
      </c>
      <c r="AG71" s="971"/>
      <c r="AH71" s="971"/>
      <c r="AI71" s="971"/>
      <c r="AJ71" s="971"/>
      <c r="AK71" s="971" t="s">
        <v>495</v>
      </c>
      <c r="AL71" s="971"/>
      <c r="AM71" s="971"/>
      <c r="AN71" s="971"/>
      <c r="AO71" s="971"/>
      <c r="AP71" s="971" t="s">
        <v>495</v>
      </c>
      <c r="AQ71" s="971"/>
      <c r="AR71" s="971"/>
      <c r="AS71" s="971"/>
      <c r="AT71" s="971"/>
      <c r="AU71" s="971" t="s">
        <v>495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379</v>
      </c>
      <c r="B88" s="937" t="s">
        <v>408</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11812</v>
      </c>
      <c r="AG88" s="959"/>
      <c r="AH88" s="959"/>
      <c r="AI88" s="959"/>
      <c r="AJ88" s="959"/>
      <c r="AK88" s="963"/>
      <c r="AL88" s="963"/>
      <c r="AM88" s="963"/>
      <c r="AN88" s="963"/>
      <c r="AO88" s="963"/>
      <c r="AP88" s="959" t="s">
        <v>495</v>
      </c>
      <c r="AQ88" s="959"/>
      <c r="AR88" s="959"/>
      <c r="AS88" s="959"/>
      <c r="AT88" s="959"/>
      <c r="AU88" s="959" t="s">
        <v>495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37" t="s">
        <v>409</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497</v>
      </c>
      <c r="CS102" s="953"/>
      <c r="CT102" s="953"/>
      <c r="CU102" s="953"/>
      <c r="CV102" s="954"/>
      <c r="CW102" s="952">
        <v>227</v>
      </c>
      <c r="CX102" s="953"/>
      <c r="CY102" s="953"/>
      <c r="CZ102" s="953"/>
      <c r="DA102" s="954"/>
      <c r="DB102" s="952" t="s">
        <v>495</v>
      </c>
      <c r="DC102" s="953"/>
      <c r="DD102" s="953"/>
      <c r="DE102" s="953"/>
      <c r="DF102" s="954"/>
      <c r="DG102" s="952" t="s">
        <v>495</v>
      </c>
      <c r="DH102" s="953"/>
      <c r="DI102" s="953"/>
      <c r="DJ102" s="953"/>
      <c r="DK102" s="954"/>
      <c r="DL102" s="952" t="s">
        <v>495</v>
      </c>
      <c r="DM102" s="953"/>
      <c r="DN102" s="953"/>
      <c r="DO102" s="953"/>
      <c r="DP102" s="954"/>
      <c r="DQ102" s="952" t="s">
        <v>495</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410</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411</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414</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415</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416</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417</v>
      </c>
      <c r="AB109" s="896"/>
      <c r="AC109" s="896"/>
      <c r="AD109" s="896"/>
      <c r="AE109" s="897"/>
      <c r="AF109" s="898" t="s">
        <v>418</v>
      </c>
      <c r="AG109" s="896"/>
      <c r="AH109" s="896"/>
      <c r="AI109" s="896"/>
      <c r="AJ109" s="897"/>
      <c r="AK109" s="898" t="s">
        <v>295</v>
      </c>
      <c r="AL109" s="896"/>
      <c r="AM109" s="896"/>
      <c r="AN109" s="896"/>
      <c r="AO109" s="897"/>
      <c r="AP109" s="898" t="s">
        <v>419</v>
      </c>
      <c r="AQ109" s="896"/>
      <c r="AR109" s="896"/>
      <c r="AS109" s="896"/>
      <c r="AT109" s="929"/>
      <c r="AU109" s="895" t="s">
        <v>416</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417</v>
      </c>
      <c r="BR109" s="896"/>
      <c r="BS109" s="896"/>
      <c r="BT109" s="896"/>
      <c r="BU109" s="897"/>
      <c r="BV109" s="898" t="s">
        <v>418</v>
      </c>
      <c r="BW109" s="896"/>
      <c r="BX109" s="896"/>
      <c r="BY109" s="896"/>
      <c r="BZ109" s="897"/>
      <c r="CA109" s="898" t="s">
        <v>295</v>
      </c>
      <c r="CB109" s="896"/>
      <c r="CC109" s="896"/>
      <c r="CD109" s="896"/>
      <c r="CE109" s="897"/>
      <c r="CF109" s="936" t="s">
        <v>419</v>
      </c>
      <c r="CG109" s="936"/>
      <c r="CH109" s="936"/>
      <c r="CI109" s="936"/>
      <c r="CJ109" s="936"/>
      <c r="CK109" s="898" t="s">
        <v>420</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417</v>
      </c>
      <c r="DH109" s="896"/>
      <c r="DI109" s="896"/>
      <c r="DJ109" s="896"/>
      <c r="DK109" s="897"/>
      <c r="DL109" s="898" t="s">
        <v>418</v>
      </c>
      <c r="DM109" s="896"/>
      <c r="DN109" s="896"/>
      <c r="DO109" s="896"/>
      <c r="DP109" s="897"/>
      <c r="DQ109" s="898" t="s">
        <v>295</v>
      </c>
      <c r="DR109" s="896"/>
      <c r="DS109" s="896"/>
      <c r="DT109" s="896"/>
      <c r="DU109" s="897"/>
      <c r="DV109" s="898" t="s">
        <v>419</v>
      </c>
      <c r="DW109" s="896"/>
      <c r="DX109" s="896"/>
      <c r="DY109" s="896"/>
      <c r="DZ109" s="929"/>
    </row>
    <row r="110" spans="1:131" s="218" customFormat="1" ht="26.25" customHeight="1" x14ac:dyDescent="0.2">
      <c r="A110" s="807" t="s">
        <v>421</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3598839</v>
      </c>
      <c r="AB110" s="889"/>
      <c r="AC110" s="889"/>
      <c r="AD110" s="889"/>
      <c r="AE110" s="890"/>
      <c r="AF110" s="891">
        <v>3544634</v>
      </c>
      <c r="AG110" s="889"/>
      <c r="AH110" s="889"/>
      <c r="AI110" s="889"/>
      <c r="AJ110" s="890"/>
      <c r="AK110" s="891">
        <v>3546697</v>
      </c>
      <c r="AL110" s="889"/>
      <c r="AM110" s="889"/>
      <c r="AN110" s="889"/>
      <c r="AO110" s="890"/>
      <c r="AP110" s="892">
        <v>23.8</v>
      </c>
      <c r="AQ110" s="893"/>
      <c r="AR110" s="893"/>
      <c r="AS110" s="893"/>
      <c r="AT110" s="894"/>
      <c r="AU110" s="930" t="s">
        <v>69</v>
      </c>
      <c r="AV110" s="931"/>
      <c r="AW110" s="931"/>
      <c r="AX110" s="931"/>
      <c r="AY110" s="931"/>
      <c r="AZ110" s="860" t="s">
        <v>422</v>
      </c>
      <c r="BA110" s="808"/>
      <c r="BB110" s="808"/>
      <c r="BC110" s="808"/>
      <c r="BD110" s="808"/>
      <c r="BE110" s="808"/>
      <c r="BF110" s="808"/>
      <c r="BG110" s="808"/>
      <c r="BH110" s="808"/>
      <c r="BI110" s="808"/>
      <c r="BJ110" s="808"/>
      <c r="BK110" s="808"/>
      <c r="BL110" s="808"/>
      <c r="BM110" s="808"/>
      <c r="BN110" s="808"/>
      <c r="BO110" s="808"/>
      <c r="BP110" s="809"/>
      <c r="BQ110" s="861">
        <v>28299483</v>
      </c>
      <c r="BR110" s="842"/>
      <c r="BS110" s="842"/>
      <c r="BT110" s="842"/>
      <c r="BU110" s="842"/>
      <c r="BV110" s="842">
        <v>27764772</v>
      </c>
      <c r="BW110" s="842"/>
      <c r="BX110" s="842"/>
      <c r="BY110" s="842"/>
      <c r="BZ110" s="842"/>
      <c r="CA110" s="842">
        <v>26491533</v>
      </c>
      <c r="CB110" s="842"/>
      <c r="CC110" s="842"/>
      <c r="CD110" s="842"/>
      <c r="CE110" s="842"/>
      <c r="CF110" s="866">
        <v>178</v>
      </c>
      <c r="CG110" s="867"/>
      <c r="CH110" s="867"/>
      <c r="CI110" s="867"/>
      <c r="CJ110" s="867"/>
      <c r="CK110" s="926" t="s">
        <v>423</v>
      </c>
      <c r="CL110" s="819"/>
      <c r="CM110" s="860" t="s">
        <v>424</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425</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426</v>
      </c>
      <c r="BA111" s="752"/>
      <c r="BB111" s="752"/>
      <c r="BC111" s="752"/>
      <c r="BD111" s="752"/>
      <c r="BE111" s="752"/>
      <c r="BF111" s="752"/>
      <c r="BG111" s="752"/>
      <c r="BH111" s="752"/>
      <c r="BI111" s="752"/>
      <c r="BJ111" s="752"/>
      <c r="BK111" s="752"/>
      <c r="BL111" s="752"/>
      <c r="BM111" s="752"/>
      <c r="BN111" s="752"/>
      <c r="BO111" s="752"/>
      <c r="BP111" s="753"/>
      <c r="BQ111" s="816">
        <v>7800</v>
      </c>
      <c r="BR111" s="817"/>
      <c r="BS111" s="817"/>
      <c r="BT111" s="817"/>
      <c r="BU111" s="817"/>
      <c r="BV111" s="817">
        <v>6240</v>
      </c>
      <c r="BW111" s="817"/>
      <c r="BX111" s="817"/>
      <c r="BY111" s="817"/>
      <c r="BZ111" s="817"/>
      <c r="CA111" s="817">
        <v>4680</v>
      </c>
      <c r="CB111" s="817"/>
      <c r="CC111" s="817"/>
      <c r="CD111" s="817"/>
      <c r="CE111" s="817"/>
      <c r="CF111" s="875">
        <v>0</v>
      </c>
      <c r="CG111" s="876"/>
      <c r="CH111" s="876"/>
      <c r="CI111" s="876"/>
      <c r="CJ111" s="876"/>
      <c r="CK111" s="927"/>
      <c r="CL111" s="821"/>
      <c r="CM111" s="815" t="s">
        <v>427</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428</v>
      </c>
      <c r="B112" s="913"/>
      <c r="C112" s="752" t="s">
        <v>429</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430</v>
      </c>
      <c r="BA112" s="752"/>
      <c r="BB112" s="752"/>
      <c r="BC112" s="752"/>
      <c r="BD112" s="752"/>
      <c r="BE112" s="752"/>
      <c r="BF112" s="752"/>
      <c r="BG112" s="752"/>
      <c r="BH112" s="752"/>
      <c r="BI112" s="752"/>
      <c r="BJ112" s="752"/>
      <c r="BK112" s="752"/>
      <c r="BL112" s="752"/>
      <c r="BM112" s="752"/>
      <c r="BN112" s="752"/>
      <c r="BO112" s="752"/>
      <c r="BP112" s="753"/>
      <c r="BQ112" s="816">
        <v>17676437</v>
      </c>
      <c r="BR112" s="817"/>
      <c r="BS112" s="817"/>
      <c r="BT112" s="817"/>
      <c r="BU112" s="817"/>
      <c r="BV112" s="817">
        <v>16848961</v>
      </c>
      <c r="BW112" s="817"/>
      <c r="BX112" s="817"/>
      <c r="BY112" s="817"/>
      <c r="BZ112" s="817"/>
      <c r="CA112" s="817">
        <v>15209991</v>
      </c>
      <c r="CB112" s="817"/>
      <c r="CC112" s="817"/>
      <c r="CD112" s="817"/>
      <c r="CE112" s="817"/>
      <c r="CF112" s="875">
        <v>102.2</v>
      </c>
      <c r="CG112" s="876"/>
      <c r="CH112" s="876"/>
      <c r="CI112" s="876"/>
      <c r="CJ112" s="876"/>
      <c r="CK112" s="927"/>
      <c r="CL112" s="821"/>
      <c r="CM112" s="815" t="s">
        <v>431</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432</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1839036</v>
      </c>
      <c r="AB113" s="919"/>
      <c r="AC113" s="919"/>
      <c r="AD113" s="919"/>
      <c r="AE113" s="920"/>
      <c r="AF113" s="921">
        <v>1786992</v>
      </c>
      <c r="AG113" s="919"/>
      <c r="AH113" s="919"/>
      <c r="AI113" s="919"/>
      <c r="AJ113" s="920"/>
      <c r="AK113" s="921">
        <v>1711181</v>
      </c>
      <c r="AL113" s="919"/>
      <c r="AM113" s="919"/>
      <c r="AN113" s="919"/>
      <c r="AO113" s="920"/>
      <c r="AP113" s="922">
        <v>11.5</v>
      </c>
      <c r="AQ113" s="923"/>
      <c r="AR113" s="923"/>
      <c r="AS113" s="923"/>
      <c r="AT113" s="924"/>
      <c r="AU113" s="932"/>
      <c r="AV113" s="933"/>
      <c r="AW113" s="933"/>
      <c r="AX113" s="933"/>
      <c r="AY113" s="933"/>
      <c r="AZ113" s="815" t="s">
        <v>433</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434</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435</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436</v>
      </c>
      <c r="BA114" s="752"/>
      <c r="BB114" s="752"/>
      <c r="BC114" s="752"/>
      <c r="BD114" s="752"/>
      <c r="BE114" s="752"/>
      <c r="BF114" s="752"/>
      <c r="BG114" s="752"/>
      <c r="BH114" s="752"/>
      <c r="BI114" s="752"/>
      <c r="BJ114" s="752"/>
      <c r="BK114" s="752"/>
      <c r="BL114" s="752"/>
      <c r="BM114" s="752"/>
      <c r="BN114" s="752"/>
      <c r="BO114" s="752"/>
      <c r="BP114" s="753"/>
      <c r="BQ114" s="816">
        <v>1195567</v>
      </c>
      <c r="BR114" s="817"/>
      <c r="BS114" s="817"/>
      <c r="BT114" s="817"/>
      <c r="BU114" s="817"/>
      <c r="BV114" s="817">
        <v>1373663</v>
      </c>
      <c r="BW114" s="817"/>
      <c r="BX114" s="817"/>
      <c r="BY114" s="817"/>
      <c r="BZ114" s="817"/>
      <c r="CA114" s="817">
        <v>1177646</v>
      </c>
      <c r="CB114" s="817"/>
      <c r="CC114" s="817"/>
      <c r="CD114" s="817"/>
      <c r="CE114" s="817"/>
      <c r="CF114" s="875">
        <v>7.9</v>
      </c>
      <c r="CG114" s="876"/>
      <c r="CH114" s="876"/>
      <c r="CI114" s="876"/>
      <c r="CJ114" s="876"/>
      <c r="CK114" s="927"/>
      <c r="CL114" s="821"/>
      <c r="CM114" s="815" t="s">
        <v>437</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438</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1560</v>
      </c>
      <c r="AB115" s="919"/>
      <c r="AC115" s="919"/>
      <c r="AD115" s="919"/>
      <c r="AE115" s="920"/>
      <c r="AF115" s="921">
        <v>1560</v>
      </c>
      <c r="AG115" s="919"/>
      <c r="AH115" s="919"/>
      <c r="AI115" s="919"/>
      <c r="AJ115" s="920"/>
      <c r="AK115" s="921">
        <v>1560</v>
      </c>
      <c r="AL115" s="919"/>
      <c r="AM115" s="919"/>
      <c r="AN115" s="919"/>
      <c r="AO115" s="920"/>
      <c r="AP115" s="922">
        <v>0</v>
      </c>
      <c r="AQ115" s="923"/>
      <c r="AR115" s="923"/>
      <c r="AS115" s="923"/>
      <c r="AT115" s="924"/>
      <c r="AU115" s="932"/>
      <c r="AV115" s="933"/>
      <c r="AW115" s="933"/>
      <c r="AX115" s="933"/>
      <c r="AY115" s="933"/>
      <c r="AZ115" s="815" t="s">
        <v>439</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440</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441</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929</v>
      </c>
      <c r="AB116" s="780"/>
      <c r="AC116" s="780"/>
      <c r="AD116" s="780"/>
      <c r="AE116" s="781"/>
      <c r="AF116" s="782">
        <v>1676</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442</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443</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444</v>
      </c>
      <c r="Z117" s="897"/>
      <c r="AA117" s="902">
        <v>5440364</v>
      </c>
      <c r="AB117" s="903"/>
      <c r="AC117" s="903"/>
      <c r="AD117" s="903"/>
      <c r="AE117" s="904"/>
      <c r="AF117" s="905">
        <v>5334862</v>
      </c>
      <c r="AG117" s="903"/>
      <c r="AH117" s="903"/>
      <c r="AI117" s="903"/>
      <c r="AJ117" s="904"/>
      <c r="AK117" s="905">
        <v>5259438</v>
      </c>
      <c r="AL117" s="903"/>
      <c r="AM117" s="903"/>
      <c r="AN117" s="903"/>
      <c r="AO117" s="904"/>
      <c r="AP117" s="906"/>
      <c r="AQ117" s="907"/>
      <c r="AR117" s="907"/>
      <c r="AS117" s="907"/>
      <c r="AT117" s="908"/>
      <c r="AU117" s="932"/>
      <c r="AV117" s="933"/>
      <c r="AW117" s="933"/>
      <c r="AX117" s="933"/>
      <c r="AY117" s="933"/>
      <c r="AZ117" s="863" t="s">
        <v>445</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446</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420</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417</v>
      </c>
      <c r="AB118" s="896"/>
      <c r="AC118" s="896"/>
      <c r="AD118" s="896"/>
      <c r="AE118" s="897"/>
      <c r="AF118" s="898" t="s">
        <v>418</v>
      </c>
      <c r="AG118" s="896"/>
      <c r="AH118" s="896"/>
      <c r="AI118" s="896"/>
      <c r="AJ118" s="897"/>
      <c r="AK118" s="898" t="s">
        <v>295</v>
      </c>
      <c r="AL118" s="896"/>
      <c r="AM118" s="896"/>
      <c r="AN118" s="896"/>
      <c r="AO118" s="897"/>
      <c r="AP118" s="899" t="s">
        <v>419</v>
      </c>
      <c r="AQ118" s="900"/>
      <c r="AR118" s="900"/>
      <c r="AS118" s="900"/>
      <c r="AT118" s="901"/>
      <c r="AU118" s="932"/>
      <c r="AV118" s="933"/>
      <c r="AW118" s="933"/>
      <c r="AX118" s="933"/>
      <c r="AY118" s="933"/>
      <c r="AZ118" s="838" t="s">
        <v>447</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448</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423</v>
      </c>
      <c r="B119" s="819"/>
      <c r="C119" s="860" t="s">
        <v>424</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449</v>
      </c>
      <c r="BP119" s="878"/>
      <c r="BQ119" s="879">
        <v>47179287</v>
      </c>
      <c r="BR119" s="845"/>
      <c r="BS119" s="845"/>
      <c r="BT119" s="845"/>
      <c r="BU119" s="845"/>
      <c r="BV119" s="845">
        <v>45993636</v>
      </c>
      <c r="BW119" s="845"/>
      <c r="BX119" s="845"/>
      <c r="BY119" s="845"/>
      <c r="BZ119" s="845"/>
      <c r="CA119" s="845">
        <v>42883850</v>
      </c>
      <c r="CB119" s="845"/>
      <c r="CC119" s="845"/>
      <c r="CD119" s="845"/>
      <c r="CE119" s="845"/>
      <c r="CF119" s="748"/>
      <c r="CG119" s="749"/>
      <c r="CH119" s="749"/>
      <c r="CI119" s="749"/>
      <c r="CJ119" s="834"/>
      <c r="CK119" s="928"/>
      <c r="CL119" s="823"/>
      <c r="CM119" s="838" t="s">
        <v>450</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7800</v>
      </c>
      <c r="DH119" s="764"/>
      <c r="DI119" s="764"/>
      <c r="DJ119" s="764"/>
      <c r="DK119" s="765"/>
      <c r="DL119" s="766">
        <v>6240</v>
      </c>
      <c r="DM119" s="764"/>
      <c r="DN119" s="764"/>
      <c r="DO119" s="764"/>
      <c r="DP119" s="765"/>
      <c r="DQ119" s="766">
        <v>4680</v>
      </c>
      <c r="DR119" s="764"/>
      <c r="DS119" s="764"/>
      <c r="DT119" s="764"/>
      <c r="DU119" s="765"/>
      <c r="DV119" s="848">
        <v>0</v>
      </c>
      <c r="DW119" s="849"/>
      <c r="DX119" s="849"/>
      <c r="DY119" s="849"/>
      <c r="DZ119" s="850"/>
    </row>
    <row r="120" spans="1:130" s="218" customFormat="1" ht="26.25" customHeight="1" x14ac:dyDescent="0.2">
      <c r="A120" s="820"/>
      <c r="B120" s="821"/>
      <c r="C120" s="815" t="s">
        <v>427</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451</v>
      </c>
      <c r="AV120" s="881"/>
      <c r="AW120" s="881"/>
      <c r="AX120" s="881"/>
      <c r="AY120" s="882"/>
      <c r="AZ120" s="860" t="s">
        <v>452</v>
      </c>
      <c r="BA120" s="808"/>
      <c r="BB120" s="808"/>
      <c r="BC120" s="808"/>
      <c r="BD120" s="808"/>
      <c r="BE120" s="808"/>
      <c r="BF120" s="808"/>
      <c r="BG120" s="808"/>
      <c r="BH120" s="808"/>
      <c r="BI120" s="808"/>
      <c r="BJ120" s="808"/>
      <c r="BK120" s="808"/>
      <c r="BL120" s="808"/>
      <c r="BM120" s="808"/>
      <c r="BN120" s="808"/>
      <c r="BO120" s="808"/>
      <c r="BP120" s="809"/>
      <c r="BQ120" s="861">
        <v>6609274</v>
      </c>
      <c r="BR120" s="842"/>
      <c r="BS120" s="842"/>
      <c r="BT120" s="842"/>
      <c r="BU120" s="842"/>
      <c r="BV120" s="842">
        <v>6427805</v>
      </c>
      <c r="BW120" s="842"/>
      <c r="BX120" s="842"/>
      <c r="BY120" s="842"/>
      <c r="BZ120" s="842"/>
      <c r="CA120" s="842">
        <v>6245421</v>
      </c>
      <c r="CB120" s="842"/>
      <c r="CC120" s="842"/>
      <c r="CD120" s="842"/>
      <c r="CE120" s="842"/>
      <c r="CF120" s="866">
        <v>42</v>
      </c>
      <c r="CG120" s="867"/>
      <c r="CH120" s="867"/>
      <c r="CI120" s="867"/>
      <c r="CJ120" s="867"/>
      <c r="CK120" s="868" t="s">
        <v>453</v>
      </c>
      <c r="CL120" s="852"/>
      <c r="CM120" s="852"/>
      <c r="CN120" s="852"/>
      <c r="CO120" s="853"/>
      <c r="CP120" s="872" t="s">
        <v>399</v>
      </c>
      <c r="CQ120" s="873"/>
      <c r="CR120" s="873"/>
      <c r="CS120" s="873"/>
      <c r="CT120" s="873"/>
      <c r="CU120" s="873"/>
      <c r="CV120" s="873"/>
      <c r="CW120" s="873"/>
      <c r="CX120" s="873"/>
      <c r="CY120" s="873"/>
      <c r="CZ120" s="873"/>
      <c r="DA120" s="873"/>
      <c r="DB120" s="873"/>
      <c r="DC120" s="873"/>
      <c r="DD120" s="873"/>
      <c r="DE120" s="873"/>
      <c r="DF120" s="874"/>
      <c r="DG120" s="861">
        <v>10957022</v>
      </c>
      <c r="DH120" s="842"/>
      <c r="DI120" s="842"/>
      <c r="DJ120" s="842"/>
      <c r="DK120" s="842"/>
      <c r="DL120" s="842">
        <v>10171162</v>
      </c>
      <c r="DM120" s="842"/>
      <c r="DN120" s="842"/>
      <c r="DO120" s="842"/>
      <c r="DP120" s="842"/>
      <c r="DQ120" s="842">
        <v>9345420</v>
      </c>
      <c r="DR120" s="842"/>
      <c r="DS120" s="842"/>
      <c r="DT120" s="842"/>
      <c r="DU120" s="842"/>
      <c r="DV120" s="843">
        <v>62.8</v>
      </c>
      <c r="DW120" s="843"/>
      <c r="DX120" s="843"/>
      <c r="DY120" s="843"/>
      <c r="DZ120" s="844"/>
    </row>
    <row r="121" spans="1:130" s="218" customFormat="1" ht="26.25" customHeight="1" x14ac:dyDescent="0.2">
      <c r="A121" s="820"/>
      <c r="B121" s="821"/>
      <c r="C121" s="863" t="s">
        <v>454</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455</v>
      </c>
      <c r="BA121" s="752"/>
      <c r="BB121" s="752"/>
      <c r="BC121" s="752"/>
      <c r="BD121" s="752"/>
      <c r="BE121" s="752"/>
      <c r="BF121" s="752"/>
      <c r="BG121" s="752"/>
      <c r="BH121" s="752"/>
      <c r="BI121" s="752"/>
      <c r="BJ121" s="752"/>
      <c r="BK121" s="752"/>
      <c r="BL121" s="752"/>
      <c r="BM121" s="752"/>
      <c r="BN121" s="752"/>
      <c r="BO121" s="752"/>
      <c r="BP121" s="753"/>
      <c r="BQ121" s="816">
        <v>153634</v>
      </c>
      <c r="BR121" s="817"/>
      <c r="BS121" s="817"/>
      <c r="BT121" s="817"/>
      <c r="BU121" s="817"/>
      <c r="BV121" s="817">
        <v>120427</v>
      </c>
      <c r="BW121" s="817"/>
      <c r="BX121" s="817"/>
      <c r="BY121" s="817"/>
      <c r="BZ121" s="817"/>
      <c r="CA121" s="817">
        <v>92090</v>
      </c>
      <c r="CB121" s="817"/>
      <c r="CC121" s="817"/>
      <c r="CD121" s="817"/>
      <c r="CE121" s="817"/>
      <c r="CF121" s="875">
        <v>0.6</v>
      </c>
      <c r="CG121" s="876"/>
      <c r="CH121" s="876"/>
      <c r="CI121" s="876"/>
      <c r="CJ121" s="876"/>
      <c r="CK121" s="869"/>
      <c r="CL121" s="855"/>
      <c r="CM121" s="855"/>
      <c r="CN121" s="855"/>
      <c r="CO121" s="856"/>
      <c r="CP121" s="835" t="s">
        <v>397</v>
      </c>
      <c r="CQ121" s="836"/>
      <c r="CR121" s="836"/>
      <c r="CS121" s="836"/>
      <c r="CT121" s="836"/>
      <c r="CU121" s="836"/>
      <c r="CV121" s="836"/>
      <c r="CW121" s="836"/>
      <c r="CX121" s="836"/>
      <c r="CY121" s="836"/>
      <c r="CZ121" s="836"/>
      <c r="DA121" s="836"/>
      <c r="DB121" s="836"/>
      <c r="DC121" s="836"/>
      <c r="DD121" s="836"/>
      <c r="DE121" s="836"/>
      <c r="DF121" s="837"/>
      <c r="DG121" s="816">
        <v>4205022</v>
      </c>
      <c r="DH121" s="817"/>
      <c r="DI121" s="817"/>
      <c r="DJ121" s="817"/>
      <c r="DK121" s="817"/>
      <c r="DL121" s="817">
        <v>4302776</v>
      </c>
      <c r="DM121" s="817"/>
      <c r="DN121" s="817"/>
      <c r="DO121" s="817"/>
      <c r="DP121" s="817"/>
      <c r="DQ121" s="817">
        <v>3658972</v>
      </c>
      <c r="DR121" s="817"/>
      <c r="DS121" s="817"/>
      <c r="DT121" s="817"/>
      <c r="DU121" s="817"/>
      <c r="DV121" s="794">
        <v>24.6</v>
      </c>
      <c r="DW121" s="794"/>
      <c r="DX121" s="794"/>
      <c r="DY121" s="794"/>
      <c r="DZ121" s="795"/>
    </row>
    <row r="122" spans="1:130" s="218" customFormat="1" ht="26.25" customHeight="1" x14ac:dyDescent="0.2">
      <c r="A122" s="820"/>
      <c r="B122" s="821"/>
      <c r="C122" s="815" t="s">
        <v>437</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456</v>
      </c>
      <c r="BA122" s="839"/>
      <c r="BB122" s="839"/>
      <c r="BC122" s="839"/>
      <c r="BD122" s="839"/>
      <c r="BE122" s="839"/>
      <c r="BF122" s="839"/>
      <c r="BG122" s="839"/>
      <c r="BH122" s="839"/>
      <c r="BI122" s="839"/>
      <c r="BJ122" s="839"/>
      <c r="BK122" s="839"/>
      <c r="BL122" s="839"/>
      <c r="BM122" s="839"/>
      <c r="BN122" s="839"/>
      <c r="BO122" s="839"/>
      <c r="BP122" s="840"/>
      <c r="BQ122" s="879">
        <v>30519022</v>
      </c>
      <c r="BR122" s="845"/>
      <c r="BS122" s="845"/>
      <c r="BT122" s="845"/>
      <c r="BU122" s="845"/>
      <c r="BV122" s="845">
        <v>29717246</v>
      </c>
      <c r="BW122" s="845"/>
      <c r="BX122" s="845"/>
      <c r="BY122" s="845"/>
      <c r="BZ122" s="845"/>
      <c r="CA122" s="845">
        <v>27878894</v>
      </c>
      <c r="CB122" s="845"/>
      <c r="CC122" s="845"/>
      <c r="CD122" s="845"/>
      <c r="CE122" s="845"/>
      <c r="CF122" s="846">
        <v>187.3</v>
      </c>
      <c r="CG122" s="847"/>
      <c r="CH122" s="847"/>
      <c r="CI122" s="847"/>
      <c r="CJ122" s="847"/>
      <c r="CK122" s="869"/>
      <c r="CL122" s="855"/>
      <c r="CM122" s="855"/>
      <c r="CN122" s="855"/>
      <c r="CO122" s="856"/>
      <c r="CP122" s="835" t="s">
        <v>143</v>
      </c>
      <c r="CQ122" s="836"/>
      <c r="CR122" s="836"/>
      <c r="CS122" s="836"/>
      <c r="CT122" s="836"/>
      <c r="CU122" s="836"/>
      <c r="CV122" s="836"/>
      <c r="CW122" s="836"/>
      <c r="CX122" s="836"/>
      <c r="CY122" s="836"/>
      <c r="CZ122" s="836"/>
      <c r="DA122" s="836"/>
      <c r="DB122" s="836"/>
      <c r="DC122" s="836"/>
      <c r="DD122" s="836"/>
      <c r="DE122" s="836"/>
      <c r="DF122" s="837"/>
      <c r="DG122" s="816">
        <v>2417836</v>
      </c>
      <c r="DH122" s="817"/>
      <c r="DI122" s="817"/>
      <c r="DJ122" s="817"/>
      <c r="DK122" s="817"/>
      <c r="DL122" s="817">
        <v>2279593</v>
      </c>
      <c r="DM122" s="817"/>
      <c r="DN122" s="817"/>
      <c r="DO122" s="817"/>
      <c r="DP122" s="817"/>
      <c r="DQ122" s="817">
        <v>2102286</v>
      </c>
      <c r="DR122" s="817"/>
      <c r="DS122" s="817"/>
      <c r="DT122" s="817"/>
      <c r="DU122" s="817"/>
      <c r="DV122" s="794">
        <v>14.1</v>
      </c>
      <c r="DW122" s="794"/>
      <c r="DX122" s="794"/>
      <c r="DY122" s="794"/>
      <c r="DZ122" s="795"/>
    </row>
    <row r="123" spans="1:130" s="218" customFormat="1" ht="26.25" customHeight="1" x14ac:dyDescent="0.2">
      <c r="A123" s="820"/>
      <c r="B123" s="821"/>
      <c r="C123" s="815" t="s">
        <v>443</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457</v>
      </c>
      <c r="BP123" s="878"/>
      <c r="BQ123" s="832">
        <v>37281930</v>
      </c>
      <c r="BR123" s="833"/>
      <c r="BS123" s="833"/>
      <c r="BT123" s="833"/>
      <c r="BU123" s="833"/>
      <c r="BV123" s="833">
        <v>36265478</v>
      </c>
      <c r="BW123" s="833"/>
      <c r="BX123" s="833"/>
      <c r="BY123" s="833"/>
      <c r="BZ123" s="833"/>
      <c r="CA123" s="833">
        <v>34216405</v>
      </c>
      <c r="CB123" s="833"/>
      <c r="CC123" s="833"/>
      <c r="CD123" s="833"/>
      <c r="CE123" s="833"/>
      <c r="CF123" s="748"/>
      <c r="CG123" s="749"/>
      <c r="CH123" s="749"/>
      <c r="CI123" s="749"/>
      <c r="CJ123" s="834"/>
      <c r="CK123" s="869"/>
      <c r="CL123" s="855"/>
      <c r="CM123" s="855"/>
      <c r="CN123" s="855"/>
      <c r="CO123" s="856"/>
      <c r="CP123" s="835" t="s">
        <v>392</v>
      </c>
      <c r="CQ123" s="836"/>
      <c r="CR123" s="836"/>
      <c r="CS123" s="836"/>
      <c r="CT123" s="836"/>
      <c r="CU123" s="836"/>
      <c r="CV123" s="836"/>
      <c r="CW123" s="836"/>
      <c r="CX123" s="836"/>
      <c r="CY123" s="836"/>
      <c r="CZ123" s="836"/>
      <c r="DA123" s="836"/>
      <c r="DB123" s="836"/>
      <c r="DC123" s="836"/>
      <c r="DD123" s="836"/>
      <c r="DE123" s="836"/>
      <c r="DF123" s="837"/>
      <c r="DG123" s="779">
        <v>75848</v>
      </c>
      <c r="DH123" s="780"/>
      <c r="DI123" s="780"/>
      <c r="DJ123" s="780"/>
      <c r="DK123" s="781"/>
      <c r="DL123" s="782">
        <v>75756</v>
      </c>
      <c r="DM123" s="780"/>
      <c r="DN123" s="780"/>
      <c r="DO123" s="780"/>
      <c r="DP123" s="781"/>
      <c r="DQ123" s="782">
        <v>81807</v>
      </c>
      <c r="DR123" s="780"/>
      <c r="DS123" s="780"/>
      <c r="DT123" s="780"/>
      <c r="DU123" s="781"/>
      <c r="DV123" s="824">
        <v>0.5</v>
      </c>
      <c r="DW123" s="825"/>
      <c r="DX123" s="825"/>
      <c r="DY123" s="825"/>
      <c r="DZ123" s="826"/>
    </row>
    <row r="124" spans="1:130" s="218" customFormat="1" ht="26.25" customHeight="1" thickBot="1" x14ac:dyDescent="0.25">
      <c r="A124" s="820"/>
      <c r="B124" s="821"/>
      <c r="C124" s="815" t="s">
        <v>446</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458</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70.099999999999994</v>
      </c>
      <c r="BR124" s="831"/>
      <c r="BS124" s="831"/>
      <c r="BT124" s="831"/>
      <c r="BU124" s="831"/>
      <c r="BV124" s="831">
        <v>68.3</v>
      </c>
      <c r="BW124" s="831"/>
      <c r="BX124" s="831"/>
      <c r="BY124" s="831"/>
      <c r="BZ124" s="831"/>
      <c r="CA124" s="831">
        <v>58.2</v>
      </c>
      <c r="CB124" s="831"/>
      <c r="CC124" s="831"/>
      <c r="CD124" s="831"/>
      <c r="CE124" s="831"/>
      <c r="CF124" s="726"/>
      <c r="CG124" s="727"/>
      <c r="CH124" s="727"/>
      <c r="CI124" s="727"/>
      <c r="CJ124" s="862"/>
      <c r="CK124" s="870"/>
      <c r="CL124" s="870"/>
      <c r="CM124" s="870"/>
      <c r="CN124" s="870"/>
      <c r="CO124" s="871"/>
      <c r="CP124" s="835" t="s">
        <v>459</v>
      </c>
      <c r="CQ124" s="836"/>
      <c r="CR124" s="836"/>
      <c r="CS124" s="836"/>
      <c r="CT124" s="836"/>
      <c r="CU124" s="836"/>
      <c r="CV124" s="836"/>
      <c r="CW124" s="836"/>
      <c r="CX124" s="836"/>
      <c r="CY124" s="836"/>
      <c r="CZ124" s="836"/>
      <c r="DA124" s="836"/>
      <c r="DB124" s="836"/>
      <c r="DC124" s="836"/>
      <c r="DD124" s="836"/>
      <c r="DE124" s="836"/>
      <c r="DF124" s="837"/>
      <c r="DG124" s="763">
        <v>20709</v>
      </c>
      <c r="DH124" s="764"/>
      <c r="DI124" s="764"/>
      <c r="DJ124" s="764"/>
      <c r="DK124" s="765"/>
      <c r="DL124" s="766">
        <v>19674</v>
      </c>
      <c r="DM124" s="764"/>
      <c r="DN124" s="764"/>
      <c r="DO124" s="764"/>
      <c r="DP124" s="765"/>
      <c r="DQ124" s="766">
        <v>21506</v>
      </c>
      <c r="DR124" s="764"/>
      <c r="DS124" s="764"/>
      <c r="DT124" s="764"/>
      <c r="DU124" s="765"/>
      <c r="DV124" s="848">
        <v>0.1</v>
      </c>
      <c r="DW124" s="849"/>
      <c r="DX124" s="849"/>
      <c r="DY124" s="849"/>
      <c r="DZ124" s="850"/>
    </row>
    <row r="125" spans="1:130" s="218" customFormat="1" ht="26.25" customHeight="1" x14ac:dyDescent="0.2">
      <c r="A125" s="820"/>
      <c r="B125" s="821"/>
      <c r="C125" s="815" t="s">
        <v>448</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460</v>
      </c>
      <c r="CL125" s="852"/>
      <c r="CM125" s="852"/>
      <c r="CN125" s="852"/>
      <c r="CO125" s="853"/>
      <c r="CP125" s="860" t="s">
        <v>461</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450</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1560</v>
      </c>
      <c r="AB126" s="780"/>
      <c r="AC126" s="780"/>
      <c r="AD126" s="780"/>
      <c r="AE126" s="781"/>
      <c r="AF126" s="782">
        <v>1560</v>
      </c>
      <c r="AG126" s="780"/>
      <c r="AH126" s="780"/>
      <c r="AI126" s="780"/>
      <c r="AJ126" s="781"/>
      <c r="AK126" s="782">
        <v>1560</v>
      </c>
      <c r="AL126" s="780"/>
      <c r="AM126" s="780"/>
      <c r="AN126" s="780"/>
      <c r="AO126" s="781"/>
      <c r="AP126" s="824">
        <v>0</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462</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463</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464</v>
      </c>
      <c r="AY127" s="812"/>
      <c r="AZ127" s="812"/>
      <c r="BA127" s="812"/>
      <c r="BB127" s="812"/>
      <c r="BC127" s="812"/>
      <c r="BD127" s="812"/>
      <c r="BE127" s="813"/>
      <c r="BF127" s="811" t="s">
        <v>465</v>
      </c>
      <c r="BG127" s="812"/>
      <c r="BH127" s="812"/>
      <c r="BI127" s="812"/>
      <c r="BJ127" s="812"/>
      <c r="BK127" s="812"/>
      <c r="BL127" s="813"/>
      <c r="BM127" s="811" t="s">
        <v>466</v>
      </c>
      <c r="BN127" s="812"/>
      <c r="BO127" s="812"/>
      <c r="BP127" s="812"/>
      <c r="BQ127" s="812"/>
      <c r="BR127" s="812"/>
      <c r="BS127" s="813"/>
      <c r="BT127" s="811" t="s">
        <v>467</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468</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469</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470</v>
      </c>
      <c r="X128" s="798"/>
      <c r="Y128" s="798"/>
      <c r="Z128" s="799"/>
      <c r="AA128" s="800">
        <v>43124</v>
      </c>
      <c r="AB128" s="801"/>
      <c r="AC128" s="801"/>
      <c r="AD128" s="801"/>
      <c r="AE128" s="802"/>
      <c r="AF128" s="803">
        <v>36107</v>
      </c>
      <c r="AG128" s="801"/>
      <c r="AH128" s="801"/>
      <c r="AI128" s="801"/>
      <c r="AJ128" s="802"/>
      <c r="AK128" s="803">
        <v>33165</v>
      </c>
      <c r="AL128" s="801"/>
      <c r="AM128" s="801"/>
      <c r="AN128" s="801"/>
      <c r="AO128" s="802"/>
      <c r="AP128" s="804"/>
      <c r="AQ128" s="805"/>
      <c r="AR128" s="805"/>
      <c r="AS128" s="805"/>
      <c r="AT128" s="806"/>
      <c r="AU128" s="220"/>
      <c r="AV128" s="220"/>
      <c r="AW128" s="220"/>
      <c r="AX128" s="807" t="s">
        <v>471</v>
      </c>
      <c r="AY128" s="808"/>
      <c r="AZ128" s="808"/>
      <c r="BA128" s="808"/>
      <c r="BB128" s="808"/>
      <c r="BC128" s="808"/>
      <c r="BD128" s="808"/>
      <c r="BE128" s="809"/>
      <c r="BF128" s="786" t="s">
        <v>122</v>
      </c>
      <c r="BG128" s="787"/>
      <c r="BH128" s="787"/>
      <c r="BI128" s="787"/>
      <c r="BJ128" s="787"/>
      <c r="BK128" s="787"/>
      <c r="BL128" s="810"/>
      <c r="BM128" s="786">
        <v>12.57</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472</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473</v>
      </c>
      <c r="X129" s="777"/>
      <c r="Y129" s="777"/>
      <c r="Z129" s="778"/>
      <c r="AA129" s="779">
        <v>17941813</v>
      </c>
      <c r="AB129" s="780"/>
      <c r="AC129" s="780"/>
      <c r="AD129" s="780"/>
      <c r="AE129" s="781"/>
      <c r="AF129" s="782">
        <v>17908066</v>
      </c>
      <c r="AG129" s="780"/>
      <c r="AH129" s="780"/>
      <c r="AI129" s="780"/>
      <c r="AJ129" s="781"/>
      <c r="AK129" s="782">
        <v>18362046</v>
      </c>
      <c r="AL129" s="780"/>
      <c r="AM129" s="780"/>
      <c r="AN129" s="780"/>
      <c r="AO129" s="781"/>
      <c r="AP129" s="783"/>
      <c r="AQ129" s="784"/>
      <c r="AR129" s="784"/>
      <c r="AS129" s="784"/>
      <c r="AT129" s="785"/>
      <c r="AU129" s="221"/>
      <c r="AV129" s="221"/>
      <c r="AW129" s="221"/>
      <c r="AX129" s="751" t="s">
        <v>474</v>
      </c>
      <c r="AY129" s="752"/>
      <c r="AZ129" s="752"/>
      <c r="BA129" s="752"/>
      <c r="BB129" s="752"/>
      <c r="BC129" s="752"/>
      <c r="BD129" s="752"/>
      <c r="BE129" s="753"/>
      <c r="BF129" s="770" t="s">
        <v>122</v>
      </c>
      <c r="BG129" s="771"/>
      <c r="BH129" s="771"/>
      <c r="BI129" s="771"/>
      <c r="BJ129" s="771"/>
      <c r="BK129" s="771"/>
      <c r="BL129" s="772"/>
      <c r="BM129" s="770">
        <v>17.57</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475</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476</v>
      </c>
      <c r="X130" s="777"/>
      <c r="Y130" s="777"/>
      <c r="Z130" s="778"/>
      <c r="AA130" s="779">
        <v>3830018</v>
      </c>
      <c r="AB130" s="780"/>
      <c r="AC130" s="780"/>
      <c r="AD130" s="780"/>
      <c r="AE130" s="781"/>
      <c r="AF130" s="782">
        <v>3682708</v>
      </c>
      <c r="AG130" s="780"/>
      <c r="AH130" s="780"/>
      <c r="AI130" s="780"/>
      <c r="AJ130" s="781"/>
      <c r="AK130" s="782">
        <v>3477849</v>
      </c>
      <c r="AL130" s="780"/>
      <c r="AM130" s="780"/>
      <c r="AN130" s="780"/>
      <c r="AO130" s="781"/>
      <c r="AP130" s="783"/>
      <c r="AQ130" s="784"/>
      <c r="AR130" s="784"/>
      <c r="AS130" s="784"/>
      <c r="AT130" s="785"/>
      <c r="AU130" s="221"/>
      <c r="AV130" s="221"/>
      <c r="AW130" s="221"/>
      <c r="AX130" s="751" t="s">
        <v>477</v>
      </c>
      <c r="AY130" s="752"/>
      <c r="AZ130" s="752"/>
      <c r="BA130" s="752"/>
      <c r="BB130" s="752"/>
      <c r="BC130" s="752"/>
      <c r="BD130" s="752"/>
      <c r="BE130" s="753"/>
      <c r="BF130" s="754">
        <v>11.4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478</v>
      </c>
      <c r="X131" s="761"/>
      <c r="Y131" s="761"/>
      <c r="Z131" s="762"/>
      <c r="AA131" s="763">
        <v>14111795</v>
      </c>
      <c r="AB131" s="764"/>
      <c r="AC131" s="764"/>
      <c r="AD131" s="764"/>
      <c r="AE131" s="765"/>
      <c r="AF131" s="766">
        <v>14225358</v>
      </c>
      <c r="AG131" s="764"/>
      <c r="AH131" s="764"/>
      <c r="AI131" s="764"/>
      <c r="AJ131" s="765"/>
      <c r="AK131" s="766">
        <v>14884197</v>
      </c>
      <c r="AL131" s="764"/>
      <c r="AM131" s="764"/>
      <c r="AN131" s="764"/>
      <c r="AO131" s="765"/>
      <c r="AP131" s="767"/>
      <c r="AQ131" s="768"/>
      <c r="AR131" s="768"/>
      <c r="AS131" s="768"/>
      <c r="AT131" s="769"/>
      <c r="AU131" s="221"/>
      <c r="AV131" s="221"/>
      <c r="AW131" s="221"/>
      <c r="AX131" s="729" t="s">
        <v>479</v>
      </c>
      <c r="AY131" s="730"/>
      <c r="AZ131" s="730"/>
      <c r="BA131" s="730"/>
      <c r="BB131" s="730"/>
      <c r="BC131" s="730"/>
      <c r="BD131" s="730"/>
      <c r="BE131" s="731"/>
      <c r="BF131" s="732">
        <v>58.2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480</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481</v>
      </c>
      <c r="W132" s="742"/>
      <c r="X132" s="742"/>
      <c r="Y132" s="742"/>
      <c r="Z132" s="743"/>
      <c r="AA132" s="744">
        <v>11.1057594</v>
      </c>
      <c r="AB132" s="745"/>
      <c r="AC132" s="745"/>
      <c r="AD132" s="745"/>
      <c r="AE132" s="746"/>
      <c r="AF132" s="747">
        <v>11.36032569</v>
      </c>
      <c r="AG132" s="745"/>
      <c r="AH132" s="745"/>
      <c r="AI132" s="745"/>
      <c r="AJ132" s="746"/>
      <c r="AK132" s="747">
        <v>11.74684802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482</v>
      </c>
      <c r="W133" s="721"/>
      <c r="X133" s="721"/>
      <c r="Y133" s="721"/>
      <c r="Z133" s="722"/>
      <c r="AA133" s="723">
        <v>11.4</v>
      </c>
      <c r="AB133" s="724"/>
      <c r="AC133" s="724"/>
      <c r="AD133" s="724"/>
      <c r="AE133" s="725"/>
      <c r="AF133" s="723">
        <v>11.1</v>
      </c>
      <c r="AG133" s="724"/>
      <c r="AH133" s="724"/>
      <c r="AI133" s="724"/>
      <c r="AJ133" s="725"/>
      <c r="AK133" s="723">
        <v>11.4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HF7wpqPKvCf7lYcDa0++HJMTlxYoCML5DRyxTh20P/SoTAUH6kCWv2FXIsGh0vTkYFyDoC7f7TgsLOFmPVf/g==" saltValue="JaQ7SY4g4Fzw+G1oSVHk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483</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eD/NFP2a9QzND2YPNDQJlMPmp5Xx/HnQzoYnh7uCQijWCR0qbiaFPcTXJbYpltN1YHAD5Ppeg51xoXQaMELLg==" saltValue="QK6bsBVco6MwwXVUa7/DI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4mhHcmEC69HMF/ndgnFkM+OkMjKR4SZ7yykhYgt8sIweW6faZ6xCMObfL06DWNrB94yYEwD8S7mBmsj8ftv9w==" saltValue="VtEafegu4Y78akxN1+maiQ=="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6"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485</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486</v>
      </c>
      <c r="AP7" s="260"/>
      <c r="AQ7" s="261" t="s">
        <v>487</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488</v>
      </c>
      <c r="AQ8" s="267" t="s">
        <v>489</v>
      </c>
      <c r="AR8" s="268" t="s">
        <v>490</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491</v>
      </c>
      <c r="AL9" s="1131"/>
      <c r="AM9" s="1131"/>
      <c r="AN9" s="1132"/>
      <c r="AO9" s="269">
        <v>4734360</v>
      </c>
      <c r="AP9" s="269">
        <v>125487</v>
      </c>
      <c r="AQ9" s="270">
        <v>98214</v>
      </c>
      <c r="AR9" s="271">
        <v>27.8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492</v>
      </c>
      <c r="AL10" s="1131"/>
      <c r="AM10" s="1131"/>
      <c r="AN10" s="1132"/>
      <c r="AO10" s="272">
        <v>195</v>
      </c>
      <c r="AP10" s="272">
        <v>5</v>
      </c>
      <c r="AQ10" s="273">
        <v>8330</v>
      </c>
      <c r="AR10" s="274">
        <v>-99.9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493</v>
      </c>
      <c r="AL11" s="1131"/>
      <c r="AM11" s="1131"/>
      <c r="AN11" s="1132"/>
      <c r="AO11" s="272">
        <v>588308</v>
      </c>
      <c r="AP11" s="272">
        <v>15593</v>
      </c>
      <c r="AQ11" s="273">
        <v>2236</v>
      </c>
      <c r="AR11" s="274">
        <v>597.4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494</v>
      </c>
      <c r="AL12" s="1131"/>
      <c r="AM12" s="1131"/>
      <c r="AN12" s="1132"/>
      <c r="AO12" s="272" t="s">
        <v>495</v>
      </c>
      <c r="AP12" s="272" t="s">
        <v>495</v>
      </c>
      <c r="AQ12" s="273">
        <v>12</v>
      </c>
      <c r="AR12" s="274" t="s">
        <v>495</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496</v>
      </c>
      <c r="AL13" s="1131"/>
      <c r="AM13" s="1131"/>
      <c r="AN13" s="1132"/>
      <c r="AO13" s="272">
        <v>150986</v>
      </c>
      <c r="AP13" s="272">
        <v>4002</v>
      </c>
      <c r="AQ13" s="273">
        <v>3111</v>
      </c>
      <c r="AR13" s="274">
        <v>28.6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497</v>
      </c>
      <c r="AL14" s="1131"/>
      <c r="AM14" s="1131"/>
      <c r="AN14" s="1132"/>
      <c r="AO14" s="272">
        <v>93124</v>
      </c>
      <c r="AP14" s="272">
        <v>2468</v>
      </c>
      <c r="AQ14" s="273">
        <v>1882</v>
      </c>
      <c r="AR14" s="274">
        <v>31.1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498</v>
      </c>
      <c r="AL15" s="1134"/>
      <c r="AM15" s="1134"/>
      <c r="AN15" s="1135"/>
      <c r="AO15" s="272">
        <v>-236915</v>
      </c>
      <c r="AP15" s="272">
        <v>-6280</v>
      </c>
      <c r="AQ15" s="273">
        <v>-6411</v>
      </c>
      <c r="AR15" s="274">
        <v>-2</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5330058</v>
      </c>
      <c r="AP16" s="272">
        <v>141276</v>
      </c>
      <c r="AQ16" s="273">
        <v>107373</v>
      </c>
      <c r="AR16" s="274">
        <v>31.6</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499</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500</v>
      </c>
      <c r="AP20" s="281" t="s">
        <v>501</v>
      </c>
      <c r="AQ20" s="282" t="s">
        <v>502</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503</v>
      </c>
      <c r="AL21" s="1137"/>
      <c r="AM21" s="1137"/>
      <c r="AN21" s="1138"/>
      <c r="AO21" s="285">
        <v>12.35</v>
      </c>
      <c r="AP21" s="286">
        <v>9.17</v>
      </c>
      <c r="AQ21" s="287">
        <v>3.18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504</v>
      </c>
      <c r="AL22" s="1137"/>
      <c r="AM22" s="1137"/>
      <c r="AN22" s="1138"/>
      <c r="AO22" s="290">
        <v>93.5</v>
      </c>
      <c r="AP22" s="291">
        <v>97.5</v>
      </c>
      <c r="AQ22" s="292">
        <v>-4</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505</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506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507</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486</v>
      </c>
      <c r="AP30" s="260"/>
      <c r="AQ30" s="261" t="s">
        <v>487</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488</v>
      </c>
      <c r="AQ31" s="267" t="s">
        <v>489</v>
      </c>
      <c r="AR31" s="268" t="s">
        <v>490</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508</v>
      </c>
      <c r="AL32" s="1121"/>
      <c r="AM32" s="1121"/>
      <c r="AN32" s="1122"/>
      <c r="AO32" s="300">
        <v>3546697</v>
      </c>
      <c r="AP32" s="300">
        <v>94007</v>
      </c>
      <c r="AQ32" s="301">
        <v>55954</v>
      </c>
      <c r="AR32" s="302">
        <v>68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509</v>
      </c>
      <c r="AL33" s="1121"/>
      <c r="AM33" s="1121"/>
      <c r="AN33" s="1122"/>
      <c r="AO33" s="300" t="s">
        <v>495</v>
      </c>
      <c r="AP33" s="300" t="s">
        <v>495</v>
      </c>
      <c r="AQ33" s="301" t="s">
        <v>495</v>
      </c>
      <c r="AR33" s="302" t="s">
        <v>495</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510</v>
      </c>
      <c r="AL34" s="1121"/>
      <c r="AM34" s="1121"/>
      <c r="AN34" s="1122"/>
      <c r="AO34" s="300" t="s">
        <v>495</v>
      </c>
      <c r="AP34" s="300" t="s">
        <v>495</v>
      </c>
      <c r="AQ34" s="301">
        <v>1</v>
      </c>
      <c r="AR34" s="302" t="s">
        <v>495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511</v>
      </c>
      <c r="AL35" s="1121"/>
      <c r="AM35" s="1121"/>
      <c r="AN35" s="1122"/>
      <c r="AO35" s="300">
        <v>1711181</v>
      </c>
      <c r="AP35" s="300">
        <v>45356</v>
      </c>
      <c r="AQ35" s="301">
        <v>17691</v>
      </c>
      <c r="AR35" s="302">
        <v>156.4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512</v>
      </c>
      <c r="AL36" s="1121"/>
      <c r="AM36" s="1121"/>
      <c r="AN36" s="1122"/>
      <c r="AO36" s="300" t="s">
        <v>495</v>
      </c>
      <c r="AP36" s="300" t="s">
        <v>495</v>
      </c>
      <c r="AQ36" s="301">
        <v>2603</v>
      </c>
      <c r="AR36" s="302" t="s">
        <v>495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513</v>
      </c>
      <c r="AL37" s="1121"/>
      <c r="AM37" s="1121"/>
      <c r="AN37" s="1122"/>
      <c r="AO37" s="300">
        <v>1560</v>
      </c>
      <c r="AP37" s="300">
        <v>41</v>
      </c>
      <c r="AQ37" s="301">
        <v>579</v>
      </c>
      <c r="AR37" s="302">
        <v>-92.9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514</v>
      </c>
      <c r="AL38" s="1124"/>
      <c r="AM38" s="1124"/>
      <c r="AN38" s="1125"/>
      <c r="AO38" s="303" t="s">
        <v>495</v>
      </c>
      <c r="AP38" s="303" t="s">
        <v>495</v>
      </c>
      <c r="AQ38" s="304">
        <v>4</v>
      </c>
      <c r="AR38" s="292" t="s">
        <v>495</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515</v>
      </c>
      <c r="AL39" s="1124"/>
      <c r="AM39" s="1124"/>
      <c r="AN39" s="1125"/>
      <c r="AO39" s="300">
        <v>-33165</v>
      </c>
      <c r="AP39" s="300">
        <v>-879</v>
      </c>
      <c r="AQ39" s="301">
        <v>-4663</v>
      </c>
      <c r="AR39" s="302">
        <v>-81.099999999999994</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516</v>
      </c>
      <c r="AL40" s="1121"/>
      <c r="AM40" s="1121"/>
      <c r="AN40" s="1122"/>
      <c r="AO40" s="300">
        <v>-3477849</v>
      </c>
      <c r="AP40" s="300">
        <v>-92182</v>
      </c>
      <c r="AQ40" s="301">
        <v>-48945</v>
      </c>
      <c r="AR40" s="302">
        <v>88.3</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1748424</v>
      </c>
      <c r="AP41" s="300">
        <v>46343</v>
      </c>
      <c r="AQ41" s="301">
        <v>23225</v>
      </c>
      <c r="AR41" s="302">
        <v>99.5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518</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486</v>
      </c>
      <c r="AN49" s="1115" t="s">
        <v>519</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520</v>
      </c>
      <c r="AO50" s="317" t="s">
        <v>521</v>
      </c>
      <c r="AP50" s="318" t="s">
        <v>522</v>
      </c>
      <c r="AQ50" s="319" t="s">
        <v>523</v>
      </c>
      <c r="AR50" s="320" t="s">
        <v>524</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525</v>
      </c>
      <c r="AL51" s="313"/>
      <c r="AM51" s="321">
        <v>4651280</v>
      </c>
      <c r="AN51" s="322">
        <v>114640</v>
      </c>
      <c r="AO51" s="323">
        <v>-26.7</v>
      </c>
      <c r="AP51" s="324">
        <v>76347</v>
      </c>
      <c r="AQ51" s="325">
        <v>2.4</v>
      </c>
      <c r="AR51" s="326">
        <v>-29.1</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526</v>
      </c>
      <c r="AM52" s="329">
        <v>3206270</v>
      </c>
      <c r="AN52" s="330">
        <v>79025</v>
      </c>
      <c r="AO52" s="331">
        <v>-25.9</v>
      </c>
      <c r="AP52" s="332">
        <v>41762</v>
      </c>
      <c r="AQ52" s="333">
        <v>0.5</v>
      </c>
      <c r="AR52" s="334">
        <v>-26.4</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527</v>
      </c>
      <c r="AL53" s="313"/>
      <c r="AM53" s="321">
        <v>3673380</v>
      </c>
      <c r="AN53" s="322">
        <v>92387</v>
      </c>
      <c r="AO53" s="323">
        <v>-19.399999999999999</v>
      </c>
      <c r="AP53" s="324">
        <v>69604</v>
      </c>
      <c r="AQ53" s="325">
        <v>-8.8000000000000007</v>
      </c>
      <c r="AR53" s="326">
        <v>-10.6</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526</v>
      </c>
      <c r="AM54" s="329">
        <v>2460662</v>
      </c>
      <c r="AN54" s="330">
        <v>61886</v>
      </c>
      <c r="AO54" s="331">
        <v>-21.7</v>
      </c>
      <c r="AP54" s="332">
        <v>36247</v>
      </c>
      <c r="AQ54" s="333">
        <v>-13.2</v>
      </c>
      <c r="AR54" s="334">
        <v>-8.5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528</v>
      </c>
      <c r="AL55" s="313"/>
      <c r="AM55" s="321">
        <v>4407548</v>
      </c>
      <c r="AN55" s="322">
        <v>112682</v>
      </c>
      <c r="AO55" s="323">
        <v>22</v>
      </c>
      <c r="AP55" s="324">
        <v>68410</v>
      </c>
      <c r="AQ55" s="325">
        <v>-1.7</v>
      </c>
      <c r="AR55" s="326">
        <v>23.7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526</v>
      </c>
      <c r="AM56" s="329">
        <v>2069118</v>
      </c>
      <c r="AN56" s="330">
        <v>52898</v>
      </c>
      <c r="AO56" s="331">
        <v>-14.5</v>
      </c>
      <c r="AP56" s="332">
        <v>35086</v>
      </c>
      <c r="AQ56" s="333">
        <v>-3.2</v>
      </c>
      <c r="AR56" s="334">
        <v>-11.3</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529</v>
      </c>
      <c r="AL57" s="313"/>
      <c r="AM57" s="321">
        <v>5197352</v>
      </c>
      <c r="AN57" s="322">
        <v>135172</v>
      </c>
      <c r="AO57" s="323">
        <v>20</v>
      </c>
      <c r="AP57" s="324">
        <v>73019</v>
      </c>
      <c r="AQ57" s="325">
        <v>6.7</v>
      </c>
      <c r="AR57" s="326">
        <v>13.3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526</v>
      </c>
      <c r="AM58" s="329">
        <v>3214786</v>
      </c>
      <c r="AN58" s="330">
        <v>83610</v>
      </c>
      <c r="AO58" s="331">
        <v>58.1</v>
      </c>
      <c r="AP58" s="332">
        <v>39427</v>
      </c>
      <c r="AQ58" s="333">
        <v>12.4</v>
      </c>
      <c r="AR58" s="334">
        <v>45.7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530</v>
      </c>
      <c r="AL59" s="313"/>
      <c r="AM59" s="321">
        <v>3699544</v>
      </c>
      <c r="AN59" s="322">
        <v>98058</v>
      </c>
      <c r="AO59" s="323">
        <v>-27.5</v>
      </c>
      <c r="AP59" s="324">
        <v>76590</v>
      </c>
      <c r="AQ59" s="325">
        <v>4.9000000000000004</v>
      </c>
      <c r="AR59" s="326">
        <v>-32.4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526</v>
      </c>
      <c r="AM60" s="329">
        <v>2309328</v>
      </c>
      <c r="AN60" s="330">
        <v>61210</v>
      </c>
      <c r="AO60" s="331">
        <v>-26.8</v>
      </c>
      <c r="AP60" s="332">
        <v>42387</v>
      </c>
      <c r="AQ60" s="333">
        <v>7.5</v>
      </c>
      <c r="AR60" s="334">
        <v>-34.299999999999997</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531</v>
      </c>
      <c r="AL61" s="335"/>
      <c r="AM61" s="336">
        <v>4325821</v>
      </c>
      <c r="AN61" s="337">
        <v>110588</v>
      </c>
      <c r="AO61" s="338">
        <v>-6.3</v>
      </c>
      <c r="AP61" s="339">
        <v>72794</v>
      </c>
      <c r="AQ61" s="340">
        <v>0.7</v>
      </c>
      <c r="AR61" s="326">
        <v>-7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526</v>
      </c>
      <c r="AM62" s="329">
        <v>2652033</v>
      </c>
      <c r="AN62" s="330">
        <v>67726</v>
      </c>
      <c r="AO62" s="331">
        <v>-6.2</v>
      </c>
      <c r="AP62" s="332">
        <v>38982</v>
      </c>
      <c r="AQ62" s="333">
        <v>0.8</v>
      </c>
      <c r="AR62" s="334">
        <v>-7</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z5GP/g4tO8XIg4+7G+8kguLmOS1BzF3FjQEZyub2/WMJTDIa/OxJ56Ss30n0sEpws5u1UFn3fudWHIFfHvspcw==" saltValue="/Ekgamfh5T0lnnvRMtN79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483</v>
      </c>
    </row>
    <row r="121" spans="125:125" ht="13.5" hidden="1" customHeight="1" x14ac:dyDescent="0.2">
      <c r="DU121" s="247"/>
    </row>
  </sheetData>
  <sheetProtection algorithmName="SHA-512" hashValue="UBkmOxXZIWb2gJgN3OiYCSh1MoiEDHzumTjrQF2A6fiwjcmYrYFGEQfL5wF0djv/wjzybEZ1ob7M6TvfYdsEhA==" saltValue="ZEVkTKSG0UMogQsDTVZGV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483</v>
      </c>
    </row>
  </sheetData>
  <sheetProtection algorithmName="SHA-512" hashValue="QuUlv8vVOPemiskV8yQTWTy5blpLWIt/KH9AKIMzVelwMwjOM6VE6itpPMJIjqK7hohEwHnRtM6jhri5+P2JuQ==" saltValue="Uus8KdFn/ysgRAbaukMrE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8"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2">
      <c r="B47" s="10"/>
      <c r="C47" s="1139" t="s">
        <v>3</v>
      </c>
      <c r="D47" s="1139"/>
      <c r="E47" s="1140"/>
      <c r="F47" s="11">
        <v>9.1300000000000008</v>
      </c>
      <c r="G47" s="12">
        <v>10.58</v>
      </c>
      <c r="H47" s="12">
        <v>12.85</v>
      </c>
      <c r="I47" s="12">
        <v>10.88</v>
      </c>
      <c r="J47" s="13">
        <v>12.73</v>
      </c>
    </row>
    <row r="48" spans="2:10" ht="57.75" customHeight="1" x14ac:dyDescent="0.2">
      <c r="B48" s="14"/>
      <c r="C48" s="1141" t="s">
        <v>4</v>
      </c>
      <c r="D48" s="1141"/>
      <c r="E48" s="1142"/>
      <c r="F48" s="15">
        <v>6.87</v>
      </c>
      <c r="G48" s="16">
        <v>7.21</v>
      </c>
      <c r="H48" s="16">
        <v>6.13</v>
      </c>
      <c r="I48" s="16">
        <v>6.07</v>
      </c>
      <c r="J48" s="17">
        <v>5.95</v>
      </c>
    </row>
    <row r="49" spans="2:10" ht="57.75" customHeight="1" thickBot="1" x14ac:dyDescent="0.25">
      <c r="B49" s="18"/>
      <c r="C49" s="1143" t="s">
        <v>5</v>
      </c>
      <c r="D49" s="1143"/>
      <c r="E49" s="1144"/>
      <c r="F49" s="19" t="s">
        <v>538</v>
      </c>
      <c r="G49" s="20">
        <v>2.16</v>
      </c>
      <c r="H49" s="20">
        <v>0.7</v>
      </c>
      <c r="I49" s="20" t="s">
        <v>539</v>
      </c>
      <c r="J49" s="21">
        <v>2.14</v>
      </c>
    </row>
    <row r="50" spans="2:10" ht="13.2" x14ac:dyDescent="0.2"/>
  </sheetData>
  <sheetProtection algorithmName="SHA-512" hashValue="eN4sjn/TCgx8lAvK5YYjHM1CCa3+XrrSSxkFjQ0rduVoIwu7PrvIlIqeHbsTeyV+8VfW0MtNKgeDSakfHhj+qQ==" saltValue="awkYWoasebRMHDsWlKZ1t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9"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2">
      <c r="A34" s="22"/>
      <c r="B34" s="31"/>
      <c r="C34" s="1151" t="s">
        <v>540</v>
      </c>
      <c r="D34" s="1151"/>
      <c r="E34" s="1152"/>
      <c r="F34" s="32">
        <v>0</v>
      </c>
      <c r="G34" s="33">
        <v>0</v>
      </c>
      <c r="H34" s="33">
        <v>0</v>
      </c>
      <c r="I34" s="33">
        <v>0</v>
      </c>
      <c r="J34" s="34" t="s">
        <v>541</v>
      </c>
      <c r="K34" s="22"/>
      <c r="L34" s="22"/>
      <c r="M34" s="22"/>
      <c r="N34" s="22"/>
      <c r="O34" s="22"/>
      <c r="P34" s="22"/>
    </row>
    <row r="35" spans="1:16" ht="39" customHeight="1" x14ac:dyDescent="0.2">
      <c r="A35" s="22"/>
      <c r="B35" s="35"/>
      <c r="C35" s="1145" t="s">
        <v>542</v>
      </c>
      <c r="D35" s="1146"/>
      <c r="E35" s="1147"/>
      <c r="F35" s="36">
        <v>7.43</v>
      </c>
      <c r="G35" s="37">
        <v>7.5</v>
      </c>
      <c r="H35" s="37">
        <v>7.44</v>
      </c>
      <c r="I35" s="37">
        <v>7.87</v>
      </c>
      <c r="J35" s="38">
        <v>8.24</v>
      </c>
      <c r="K35" s="22"/>
      <c r="L35" s="22"/>
      <c r="M35" s="22"/>
      <c r="N35" s="22"/>
      <c r="O35" s="22"/>
      <c r="P35" s="22"/>
    </row>
    <row r="36" spans="1:16" ht="39" customHeight="1" x14ac:dyDescent="0.2">
      <c r="A36" s="22"/>
      <c r="B36" s="35"/>
      <c r="C36" s="1145" t="s">
        <v>543</v>
      </c>
      <c r="D36" s="1146"/>
      <c r="E36" s="1147"/>
      <c r="F36" s="36">
        <v>6.72</v>
      </c>
      <c r="G36" s="37">
        <v>7.06</v>
      </c>
      <c r="H36" s="37">
        <v>5.96</v>
      </c>
      <c r="I36" s="37">
        <v>6.01</v>
      </c>
      <c r="J36" s="38">
        <v>5.87</v>
      </c>
      <c r="K36" s="22"/>
      <c r="L36" s="22"/>
      <c r="M36" s="22"/>
      <c r="N36" s="22"/>
      <c r="O36" s="22"/>
      <c r="P36" s="22"/>
    </row>
    <row r="37" spans="1:16" ht="39" customHeight="1" x14ac:dyDescent="0.2">
      <c r="A37" s="22"/>
      <c r="B37" s="35"/>
      <c r="C37" s="1145" t="s">
        <v>544</v>
      </c>
      <c r="D37" s="1146"/>
      <c r="E37" s="1147"/>
      <c r="F37" s="36">
        <v>0.51</v>
      </c>
      <c r="G37" s="37">
        <v>0.91</v>
      </c>
      <c r="H37" s="37">
        <v>1.07</v>
      </c>
      <c r="I37" s="37">
        <v>1.26</v>
      </c>
      <c r="J37" s="38">
        <v>1.5</v>
      </c>
      <c r="K37" s="22"/>
      <c r="L37" s="22"/>
      <c r="M37" s="22"/>
      <c r="N37" s="22"/>
      <c r="O37" s="22"/>
      <c r="P37" s="22"/>
    </row>
    <row r="38" spans="1:16" ht="39" customHeight="1" x14ac:dyDescent="0.2">
      <c r="A38" s="22"/>
      <c r="B38" s="35"/>
      <c r="C38" s="1145" t="s">
        <v>545</v>
      </c>
      <c r="D38" s="1146"/>
      <c r="E38" s="1147"/>
      <c r="F38" s="36">
        <v>0.02</v>
      </c>
      <c r="G38" s="37">
        <v>0.77</v>
      </c>
      <c r="H38" s="37">
        <v>1.6</v>
      </c>
      <c r="I38" s="37">
        <v>1.22</v>
      </c>
      <c r="J38" s="38">
        <v>1</v>
      </c>
      <c r="K38" s="22"/>
      <c r="L38" s="22"/>
      <c r="M38" s="22"/>
      <c r="N38" s="22"/>
      <c r="O38" s="22"/>
      <c r="P38" s="22"/>
    </row>
    <row r="39" spans="1:16" ht="39" customHeight="1" x14ac:dyDescent="0.2">
      <c r="A39" s="22"/>
      <c r="B39" s="35"/>
      <c r="C39" s="1145" t="s">
        <v>546</v>
      </c>
      <c r="D39" s="1146"/>
      <c r="E39" s="1147"/>
      <c r="F39" s="36">
        <v>1.21</v>
      </c>
      <c r="G39" s="37">
        <v>0.79</v>
      </c>
      <c r="H39" s="37">
        <v>0.28000000000000003</v>
      </c>
      <c r="I39" s="37">
        <v>0.14000000000000001</v>
      </c>
      <c r="J39" s="38">
        <v>0.38</v>
      </c>
      <c r="K39" s="22"/>
      <c r="L39" s="22"/>
      <c r="M39" s="22"/>
      <c r="N39" s="22"/>
      <c r="O39" s="22"/>
      <c r="P39" s="22"/>
    </row>
    <row r="40" spans="1:16" ht="39" customHeight="1" x14ac:dyDescent="0.2">
      <c r="A40" s="22"/>
      <c r="B40" s="35"/>
      <c r="C40" s="1145" t="s">
        <v>547</v>
      </c>
      <c r="D40" s="1146"/>
      <c r="E40" s="1147"/>
      <c r="F40" s="36">
        <v>0.17</v>
      </c>
      <c r="G40" s="37">
        <v>0.19</v>
      </c>
      <c r="H40" s="37">
        <v>0.12</v>
      </c>
      <c r="I40" s="37">
        <v>0.12</v>
      </c>
      <c r="J40" s="38">
        <v>0.2</v>
      </c>
      <c r="K40" s="22"/>
      <c r="L40" s="22"/>
      <c r="M40" s="22"/>
      <c r="N40" s="22"/>
      <c r="O40" s="22"/>
      <c r="P40" s="22"/>
    </row>
    <row r="41" spans="1:16" ht="39" customHeight="1" x14ac:dyDescent="0.2">
      <c r="A41" s="22"/>
      <c r="B41" s="35"/>
      <c r="C41" s="1145" t="s">
        <v>548</v>
      </c>
      <c r="D41" s="1146"/>
      <c r="E41" s="1147"/>
      <c r="F41" s="36">
        <v>0.11</v>
      </c>
      <c r="G41" s="37">
        <v>0.18</v>
      </c>
      <c r="H41" s="37">
        <v>0.15</v>
      </c>
      <c r="I41" s="37">
        <v>0.15</v>
      </c>
      <c r="J41" s="38">
        <v>0.1</v>
      </c>
      <c r="K41" s="22"/>
      <c r="L41" s="22"/>
      <c r="M41" s="22"/>
      <c r="N41" s="22"/>
      <c r="O41" s="22"/>
      <c r="P41" s="22"/>
    </row>
    <row r="42" spans="1:16" ht="39" customHeight="1" x14ac:dyDescent="0.2">
      <c r="A42" s="22"/>
      <c r="B42" s="39"/>
      <c r="C42" s="1145" t="s">
        <v>549</v>
      </c>
      <c r="D42" s="1146"/>
      <c r="E42" s="1147"/>
      <c r="F42" s="36" t="s">
        <v>495</v>
      </c>
      <c r="G42" s="37" t="s">
        <v>495</v>
      </c>
      <c r="H42" s="37" t="s">
        <v>495</v>
      </c>
      <c r="I42" s="37" t="s">
        <v>495</v>
      </c>
      <c r="J42" s="38" t="s">
        <v>495</v>
      </c>
      <c r="K42" s="22"/>
      <c r="L42" s="22"/>
      <c r="M42" s="22"/>
      <c r="N42" s="22"/>
      <c r="O42" s="22"/>
      <c r="P42" s="22"/>
    </row>
    <row r="43" spans="1:16" ht="39" customHeight="1" thickBot="1" x14ac:dyDescent="0.25">
      <c r="A43" s="22"/>
      <c r="B43" s="40"/>
      <c r="C43" s="1148" t="s">
        <v>550</v>
      </c>
      <c r="D43" s="1149"/>
      <c r="E43" s="1150"/>
      <c r="F43" s="41">
        <v>0.25</v>
      </c>
      <c r="G43" s="42">
        <v>0.2</v>
      </c>
      <c r="H43" s="42">
        <v>0.21</v>
      </c>
      <c r="I43" s="42">
        <v>0.13</v>
      </c>
      <c r="J43" s="43">
        <v>0.16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ACgSNTsWLcPZgsXYQE67iffwFsUYInXvrn8hBaJhjaLxfShvt9LIQZl727vbQw/a5df04zpS/LwLLgd6oBZFg==" saltValue="uzNjehFtA0u6ZRFE+P8Sa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6"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533</v>
      </c>
      <c r="L44" s="56" t="s">
        <v>534</v>
      </c>
      <c r="M44" s="56" t="s">
        <v>535</v>
      </c>
      <c r="N44" s="56" t="s">
        <v>536</v>
      </c>
      <c r="O44" s="57" t="s">
        <v>537</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3811</v>
      </c>
      <c r="L45" s="60">
        <v>3689</v>
      </c>
      <c r="M45" s="60">
        <v>3599</v>
      </c>
      <c r="N45" s="60">
        <v>3545</v>
      </c>
      <c r="O45" s="61">
        <v>3547</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495</v>
      </c>
      <c r="L46" s="64" t="s">
        <v>495</v>
      </c>
      <c r="M46" s="64" t="s">
        <v>495</v>
      </c>
      <c r="N46" s="64" t="s">
        <v>495</v>
      </c>
      <c r="O46" s="65" t="s">
        <v>495</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495</v>
      </c>
      <c r="L47" s="64" t="s">
        <v>495</v>
      </c>
      <c r="M47" s="64" t="s">
        <v>495</v>
      </c>
      <c r="N47" s="64" t="s">
        <v>495</v>
      </c>
      <c r="O47" s="65" t="s">
        <v>495</v>
      </c>
      <c r="P47" s="48"/>
      <c r="Q47" s="48"/>
      <c r="R47" s="48"/>
      <c r="S47" s="48"/>
      <c r="T47" s="48"/>
      <c r="U47" s="48"/>
    </row>
    <row r="48" spans="1:21" ht="30.75" customHeight="1" x14ac:dyDescent="0.2">
      <c r="A48" s="48"/>
      <c r="B48" s="1178"/>
      <c r="C48" s="1179"/>
      <c r="D48" s="62"/>
      <c r="E48" s="1155" t="s">
        <v>13</v>
      </c>
      <c r="F48" s="1155"/>
      <c r="G48" s="1155"/>
      <c r="H48" s="1155"/>
      <c r="I48" s="1155"/>
      <c r="J48" s="1156"/>
      <c r="K48" s="63">
        <v>2056</v>
      </c>
      <c r="L48" s="64">
        <v>1885</v>
      </c>
      <c r="M48" s="64">
        <v>1839</v>
      </c>
      <c r="N48" s="64">
        <v>1787</v>
      </c>
      <c r="O48" s="65">
        <v>1711</v>
      </c>
      <c r="P48" s="48"/>
      <c r="Q48" s="48"/>
      <c r="R48" s="48"/>
      <c r="S48" s="48"/>
      <c r="T48" s="48"/>
      <c r="U48" s="48"/>
    </row>
    <row r="49" spans="1:21" ht="30.75" customHeight="1" x14ac:dyDescent="0.2">
      <c r="A49" s="48"/>
      <c r="B49" s="1178"/>
      <c r="C49" s="1179"/>
      <c r="D49" s="62"/>
      <c r="E49" s="1155" t="s">
        <v>14</v>
      </c>
      <c r="F49" s="1155"/>
      <c r="G49" s="1155"/>
      <c r="H49" s="1155"/>
      <c r="I49" s="1155"/>
      <c r="J49" s="1156"/>
      <c r="K49" s="63" t="s">
        <v>495</v>
      </c>
      <c r="L49" s="64" t="s">
        <v>495</v>
      </c>
      <c r="M49" s="64" t="s">
        <v>495</v>
      </c>
      <c r="N49" s="64" t="s">
        <v>495</v>
      </c>
      <c r="O49" s="65" t="s">
        <v>495</v>
      </c>
      <c r="P49" s="48"/>
      <c r="Q49" s="48"/>
      <c r="R49" s="48"/>
      <c r="S49" s="48"/>
      <c r="T49" s="48"/>
      <c r="U49" s="48"/>
    </row>
    <row r="50" spans="1:21" ht="30.75" customHeight="1" x14ac:dyDescent="0.2">
      <c r="A50" s="48"/>
      <c r="B50" s="1178"/>
      <c r="C50" s="1179"/>
      <c r="D50" s="62"/>
      <c r="E50" s="1155" t="s">
        <v>15</v>
      </c>
      <c r="F50" s="1155"/>
      <c r="G50" s="1155"/>
      <c r="H50" s="1155"/>
      <c r="I50" s="1155"/>
      <c r="J50" s="1156"/>
      <c r="K50" s="63">
        <v>2</v>
      </c>
      <c r="L50" s="64">
        <v>2</v>
      </c>
      <c r="M50" s="64">
        <v>2</v>
      </c>
      <c r="N50" s="64">
        <v>2</v>
      </c>
      <c r="O50" s="65">
        <v>2</v>
      </c>
      <c r="P50" s="48"/>
      <c r="Q50" s="48"/>
      <c r="R50" s="48"/>
      <c r="S50" s="48"/>
      <c r="T50" s="48"/>
      <c r="U50" s="48"/>
    </row>
    <row r="51" spans="1:21" ht="30.75" customHeight="1" x14ac:dyDescent="0.2">
      <c r="A51" s="48"/>
      <c r="B51" s="1180"/>
      <c r="C51" s="1181"/>
      <c r="D51" s="66"/>
      <c r="E51" s="1155" t="s">
        <v>16</v>
      </c>
      <c r="F51" s="1155"/>
      <c r="G51" s="1155"/>
      <c r="H51" s="1155"/>
      <c r="I51" s="1155"/>
      <c r="J51" s="1156"/>
      <c r="K51" s="63">
        <v>0</v>
      </c>
      <c r="L51" s="64">
        <v>0</v>
      </c>
      <c r="M51" s="64">
        <v>1</v>
      </c>
      <c r="N51" s="64">
        <v>2</v>
      </c>
      <c r="O51" s="65" t="s">
        <v>495</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4155</v>
      </c>
      <c r="L52" s="64">
        <v>4005</v>
      </c>
      <c r="M52" s="64">
        <v>3873</v>
      </c>
      <c r="N52" s="64">
        <v>3719</v>
      </c>
      <c r="O52" s="65">
        <v>3511</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1714</v>
      </c>
      <c r="L53" s="69">
        <v>1571</v>
      </c>
      <c r="M53" s="69">
        <v>1568</v>
      </c>
      <c r="N53" s="69">
        <v>1617</v>
      </c>
      <c r="O53" s="70">
        <v>1749</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551</v>
      </c>
      <c r="L57" s="81" t="s">
        <v>552</v>
      </c>
      <c r="M57" s="81" t="s">
        <v>553</v>
      </c>
      <c r="N57" s="81" t="s">
        <v>554</v>
      </c>
      <c r="O57" s="82" t="s">
        <v>555</v>
      </c>
      <c r="P57" s="48"/>
      <c r="Q57" s="48"/>
      <c r="R57" s="48"/>
      <c r="S57" s="48"/>
      <c r="T57" s="48"/>
      <c r="U57" s="48"/>
    </row>
    <row r="58" spans="1:21" ht="31.5" customHeight="1" x14ac:dyDescent="0.2">
      <c r="B58" s="1161" t="s">
        <v>24</v>
      </c>
      <c r="C58" s="1162"/>
      <c r="D58" s="1167" t="s">
        <v>25</v>
      </c>
      <c r="E58" s="1168"/>
      <c r="F58" s="1168"/>
      <c r="G58" s="1168"/>
      <c r="H58" s="1168"/>
      <c r="I58" s="1168"/>
      <c r="J58" s="1169"/>
      <c r="K58" s="83" t="s">
        <v>495</v>
      </c>
      <c r="L58" s="84" t="s">
        <v>495</v>
      </c>
      <c r="M58" s="84" t="s">
        <v>495</v>
      </c>
      <c r="N58" s="84" t="s">
        <v>495</v>
      </c>
      <c r="O58" s="85" t="s">
        <v>495</v>
      </c>
    </row>
    <row r="59" spans="1:21" ht="31.5" customHeight="1" x14ac:dyDescent="0.2">
      <c r="B59" s="1163"/>
      <c r="C59" s="1164"/>
      <c r="D59" s="1170" t="s">
        <v>26</v>
      </c>
      <c r="E59" s="1171"/>
      <c r="F59" s="1171"/>
      <c r="G59" s="1171"/>
      <c r="H59" s="1171"/>
      <c r="I59" s="1171"/>
      <c r="J59" s="1172"/>
      <c r="K59" s="86" t="s">
        <v>495</v>
      </c>
      <c r="L59" s="87" t="s">
        <v>495</v>
      </c>
      <c r="M59" s="87" t="s">
        <v>495</v>
      </c>
      <c r="N59" s="87" t="s">
        <v>495</v>
      </c>
      <c r="O59" s="88" t="s">
        <v>495</v>
      </c>
    </row>
    <row r="60" spans="1:21" ht="31.5" customHeight="1" thickBot="1" x14ac:dyDescent="0.25">
      <c r="B60" s="1165"/>
      <c r="C60" s="1166"/>
      <c r="D60" s="1173" t="s">
        <v>27</v>
      </c>
      <c r="E60" s="1174"/>
      <c r="F60" s="1174"/>
      <c r="G60" s="1174"/>
      <c r="H60" s="1174"/>
      <c r="I60" s="1174"/>
      <c r="J60" s="1175"/>
      <c r="K60" s="89" t="s">
        <v>495</v>
      </c>
      <c r="L60" s="90" t="s">
        <v>495</v>
      </c>
      <c r="M60" s="90" t="s">
        <v>495</v>
      </c>
      <c r="N60" s="90" t="s">
        <v>495</v>
      </c>
      <c r="O60" s="91" t="s">
        <v>495</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xy0uqGl9XuRTIXLS5e/VwBLaXuoqY3KUUB0vqLO1YU7xPOZTUqdcFaXLWbPvX4g8OI3thZU2e1jm4anCHjklw==" saltValue="1A34ugOCqZoor/fgqw1K7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8"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533</v>
      </c>
      <c r="J40" s="103" t="s">
        <v>534</v>
      </c>
      <c r="K40" s="103" t="s">
        <v>535</v>
      </c>
      <c r="L40" s="103" t="s">
        <v>536</v>
      </c>
      <c r="M40" s="104" t="s">
        <v>537</v>
      </c>
    </row>
    <row r="41" spans="2:13" ht="27.75" customHeight="1" x14ac:dyDescent="0.2">
      <c r="B41" s="1196" t="s">
        <v>30</v>
      </c>
      <c r="C41" s="1197"/>
      <c r="D41" s="105"/>
      <c r="E41" s="1198" t="s">
        <v>31</v>
      </c>
      <c r="F41" s="1198"/>
      <c r="G41" s="1198"/>
      <c r="H41" s="1199"/>
      <c r="I41" s="343">
        <v>31312</v>
      </c>
      <c r="J41" s="344">
        <v>29813</v>
      </c>
      <c r="K41" s="344">
        <v>28299</v>
      </c>
      <c r="L41" s="344">
        <v>27765</v>
      </c>
      <c r="M41" s="345">
        <v>26492</v>
      </c>
    </row>
    <row r="42" spans="2:13" ht="27.75" customHeight="1" x14ac:dyDescent="0.2">
      <c r="B42" s="1186"/>
      <c r="C42" s="1187"/>
      <c r="D42" s="106"/>
      <c r="E42" s="1190" t="s">
        <v>32</v>
      </c>
      <c r="F42" s="1190"/>
      <c r="G42" s="1190"/>
      <c r="H42" s="1191"/>
      <c r="I42" s="346">
        <v>11</v>
      </c>
      <c r="J42" s="347">
        <v>9</v>
      </c>
      <c r="K42" s="347">
        <v>8</v>
      </c>
      <c r="L42" s="347">
        <v>6</v>
      </c>
      <c r="M42" s="348">
        <v>5</v>
      </c>
    </row>
    <row r="43" spans="2:13" ht="27.75" customHeight="1" x14ac:dyDescent="0.2">
      <c r="B43" s="1186"/>
      <c r="C43" s="1187"/>
      <c r="D43" s="106"/>
      <c r="E43" s="1190" t="s">
        <v>33</v>
      </c>
      <c r="F43" s="1190"/>
      <c r="G43" s="1190"/>
      <c r="H43" s="1191"/>
      <c r="I43" s="346">
        <v>20090</v>
      </c>
      <c r="J43" s="347">
        <v>18984</v>
      </c>
      <c r="K43" s="347">
        <v>17676</v>
      </c>
      <c r="L43" s="347">
        <v>16849</v>
      </c>
      <c r="M43" s="348">
        <v>15210</v>
      </c>
    </row>
    <row r="44" spans="2:13" ht="27.75" customHeight="1" x14ac:dyDescent="0.2">
      <c r="B44" s="1186"/>
      <c r="C44" s="1187"/>
      <c r="D44" s="106"/>
      <c r="E44" s="1190" t="s">
        <v>34</v>
      </c>
      <c r="F44" s="1190"/>
      <c r="G44" s="1190"/>
      <c r="H44" s="1191"/>
      <c r="I44" s="346" t="s">
        <v>495</v>
      </c>
      <c r="J44" s="347" t="s">
        <v>495</v>
      </c>
      <c r="K44" s="347" t="s">
        <v>495</v>
      </c>
      <c r="L44" s="347" t="s">
        <v>495</v>
      </c>
      <c r="M44" s="348" t="s">
        <v>495</v>
      </c>
    </row>
    <row r="45" spans="2:13" ht="27.75" customHeight="1" x14ac:dyDescent="0.2">
      <c r="B45" s="1186"/>
      <c r="C45" s="1187"/>
      <c r="D45" s="106"/>
      <c r="E45" s="1190" t="s">
        <v>35</v>
      </c>
      <c r="F45" s="1190"/>
      <c r="G45" s="1190"/>
      <c r="H45" s="1191"/>
      <c r="I45" s="346">
        <v>1227</v>
      </c>
      <c r="J45" s="347">
        <v>1193</v>
      </c>
      <c r="K45" s="347">
        <v>1196</v>
      </c>
      <c r="L45" s="347">
        <v>1374</v>
      </c>
      <c r="M45" s="348">
        <v>1178</v>
      </c>
    </row>
    <row r="46" spans="2:13" ht="27.75" customHeight="1" x14ac:dyDescent="0.2">
      <c r="B46" s="1186"/>
      <c r="C46" s="1187"/>
      <c r="D46" s="107"/>
      <c r="E46" s="1190" t="s">
        <v>36</v>
      </c>
      <c r="F46" s="1190"/>
      <c r="G46" s="1190"/>
      <c r="H46" s="1191"/>
      <c r="I46" s="346" t="s">
        <v>495</v>
      </c>
      <c r="J46" s="347" t="s">
        <v>495</v>
      </c>
      <c r="K46" s="347" t="s">
        <v>495</v>
      </c>
      <c r="L46" s="347" t="s">
        <v>495</v>
      </c>
      <c r="M46" s="348" t="s">
        <v>495</v>
      </c>
    </row>
    <row r="47" spans="2:13" ht="27.75" customHeight="1" x14ac:dyDescent="0.2">
      <c r="B47" s="1186"/>
      <c r="C47" s="1187"/>
      <c r="D47" s="108"/>
      <c r="E47" s="1200" t="s">
        <v>37</v>
      </c>
      <c r="F47" s="1201"/>
      <c r="G47" s="1201"/>
      <c r="H47" s="1202"/>
      <c r="I47" s="346" t="s">
        <v>495</v>
      </c>
      <c r="J47" s="347" t="s">
        <v>495</v>
      </c>
      <c r="K47" s="347" t="s">
        <v>495</v>
      </c>
      <c r="L47" s="347" t="s">
        <v>495</v>
      </c>
      <c r="M47" s="348" t="s">
        <v>495</v>
      </c>
    </row>
    <row r="48" spans="2:13" ht="27.75" customHeight="1" x14ac:dyDescent="0.2">
      <c r="B48" s="1186"/>
      <c r="C48" s="1187"/>
      <c r="D48" s="106"/>
      <c r="E48" s="1190" t="s">
        <v>38</v>
      </c>
      <c r="F48" s="1190"/>
      <c r="G48" s="1190"/>
      <c r="H48" s="1191"/>
      <c r="I48" s="346" t="s">
        <v>495</v>
      </c>
      <c r="J48" s="347" t="s">
        <v>495</v>
      </c>
      <c r="K48" s="347" t="s">
        <v>495</v>
      </c>
      <c r="L48" s="347" t="s">
        <v>495</v>
      </c>
      <c r="M48" s="348" t="s">
        <v>495</v>
      </c>
    </row>
    <row r="49" spans="2:13" ht="27.75" customHeight="1" x14ac:dyDescent="0.2">
      <c r="B49" s="1188"/>
      <c r="C49" s="1189"/>
      <c r="D49" s="106"/>
      <c r="E49" s="1190" t="s">
        <v>39</v>
      </c>
      <c r="F49" s="1190"/>
      <c r="G49" s="1190"/>
      <c r="H49" s="1191"/>
      <c r="I49" s="346" t="s">
        <v>495</v>
      </c>
      <c r="J49" s="347" t="s">
        <v>495</v>
      </c>
      <c r="K49" s="347" t="s">
        <v>495</v>
      </c>
      <c r="L49" s="347" t="s">
        <v>495</v>
      </c>
      <c r="M49" s="348" t="s">
        <v>495</v>
      </c>
    </row>
    <row r="50" spans="2:13" ht="27.75" customHeight="1" x14ac:dyDescent="0.2">
      <c r="B50" s="1184" t="s">
        <v>40</v>
      </c>
      <c r="C50" s="1185"/>
      <c r="D50" s="109"/>
      <c r="E50" s="1190" t="s">
        <v>41</v>
      </c>
      <c r="F50" s="1190"/>
      <c r="G50" s="1190"/>
      <c r="H50" s="1191"/>
      <c r="I50" s="346">
        <v>5699</v>
      </c>
      <c r="J50" s="347">
        <v>6305</v>
      </c>
      <c r="K50" s="347">
        <v>6609</v>
      </c>
      <c r="L50" s="347">
        <v>6428</v>
      </c>
      <c r="M50" s="348">
        <v>6245</v>
      </c>
    </row>
    <row r="51" spans="2:13" ht="27.75" customHeight="1" x14ac:dyDescent="0.2">
      <c r="B51" s="1186"/>
      <c r="C51" s="1187"/>
      <c r="D51" s="106"/>
      <c r="E51" s="1190" t="s">
        <v>42</v>
      </c>
      <c r="F51" s="1190"/>
      <c r="G51" s="1190"/>
      <c r="H51" s="1191"/>
      <c r="I51" s="346">
        <v>243</v>
      </c>
      <c r="J51" s="347">
        <v>193</v>
      </c>
      <c r="K51" s="347">
        <v>154</v>
      </c>
      <c r="L51" s="347">
        <v>120</v>
      </c>
      <c r="M51" s="348">
        <v>92</v>
      </c>
    </row>
    <row r="52" spans="2:13" ht="27.75" customHeight="1" x14ac:dyDescent="0.2">
      <c r="B52" s="1188"/>
      <c r="C52" s="1189"/>
      <c r="D52" s="106"/>
      <c r="E52" s="1190" t="s">
        <v>43</v>
      </c>
      <c r="F52" s="1190"/>
      <c r="G52" s="1190"/>
      <c r="H52" s="1191"/>
      <c r="I52" s="346">
        <v>35100</v>
      </c>
      <c r="J52" s="347">
        <v>33044</v>
      </c>
      <c r="K52" s="347">
        <v>30519</v>
      </c>
      <c r="L52" s="347">
        <v>29717</v>
      </c>
      <c r="M52" s="348">
        <v>27879</v>
      </c>
    </row>
    <row r="53" spans="2:13" ht="27.75" customHeight="1" thickBot="1" x14ac:dyDescent="0.25">
      <c r="B53" s="1192" t="s">
        <v>19</v>
      </c>
      <c r="C53" s="1193"/>
      <c r="D53" s="110"/>
      <c r="E53" s="1194" t="s">
        <v>44</v>
      </c>
      <c r="F53" s="1194"/>
      <c r="G53" s="1194"/>
      <c r="H53" s="1195"/>
      <c r="I53" s="349">
        <v>11596</v>
      </c>
      <c r="J53" s="350">
        <v>10457</v>
      </c>
      <c r="K53" s="350">
        <v>9897</v>
      </c>
      <c r="L53" s="350">
        <v>9728</v>
      </c>
      <c r="M53" s="351">
        <v>8667</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XLpEfuewqqZkKiM+CuFpCGA9e4MYuz9Oe/R7gZrkTov0+MMQV1vnl6xqUBunxZcYB1Co4M7hHanUY9fON7GlLw==" saltValue="UEJHHCoLXK31gP7MfYo7N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535</v>
      </c>
      <c r="G54" s="119" t="s">
        <v>536</v>
      </c>
      <c r="H54" s="120" t="s">
        <v>537</v>
      </c>
    </row>
    <row r="55" spans="2:8" ht="52.5" customHeight="1" x14ac:dyDescent="0.2">
      <c r="B55" s="121"/>
      <c r="C55" s="1211" t="s">
        <v>46</v>
      </c>
      <c r="D55" s="1211"/>
      <c r="E55" s="1212"/>
      <c r="F55" s="352">
        <v>2306</v>
      </c>
      <c r="G55" s="352">
        <v>1948</v>
      </c>
      <c r="H55" s="353">
        <v>2338</v>
      </c>
    </row>
    <row r="56" spans="2:8" ht="52.5" customHeight="1" x14ac:dyDescent="0.2">
      <c r="B56" s="122"/>
      <c r="C56" s="1213" t="s">
        <v>47</v>
      </c>
      <c r="D56" s="1213"/>
      <c r="E56" s="1214"/>
      <c r="F56" s="354">
        <v>229</v>
      </c>
      <c r="G56" s="354">
        <v>306</v>
      </c>
      <c r="H56" s="355">
        <v>397</v>
      </c>
    </row>
    <row r="57" spans="2:8" ht="53.25" customHeight="1" x14ac:dyDescent="0.2">
      <c r="B57" s="122"/>
      <c r="C57" s="1215" t="s">
        <v>48</v>
      </c>
      <c r="D57" s="1215"/>
      <c r="E57" s="1216"/>
      <c r="F57" s="356">
        <v>3511</v>
      </c>
      <c r="G57" s="356">
        <v>3630</v>
      </c>
      <c r="H57" s="357">
        <v>3197</v>
      </c>
    </row>
    <row r="58" spans="2:8" ht="45.75" customHeight="1" x14ac:dyDescent="0.2">
      <c r="B58" s="123"/>
      <c r="C58" s="1203" t="s">
        <v>574</v>
      </c>
      <c r="D58" s="1204"/>
      <c r="E58" s="1205"/>
      <c r="F58" s="358">
        <v>1000</v>
      </c>
      <c r="G58" s="358">
        <v>1000</v>
      </c>
      <c r="H58" s="359">
        <v>1000</v>
      </c>
    </row>
    <row r="59" spans="2:8" ht="45.75" customHeight="1" x14ac:dyDescent="0.2">
      <c r="B59" s="123"/>
      <c r="C59" s="1203" t="s">
        <v>575</v>
      </c>
      <c r="D59" s="1204"/>
      <c r="E59" s="1205"/>
      <c r="F59" s="358">
        <v>701</v>
      </c>
      <c r="G59" s="358">
        <v>701</v>
      </c>
      <c r="H59" s="359">
        <v>701</v>
      </c>
    </row>
    <row r="60" spans="2:8" ht="45.75" customHeight="1" x14ac:dyDescent="0.2">
      <c r="B60" s="123"/>
      <c r="C60" s="1203" t="s">
        <v>576</v>
      </c>
      <c r="D60" s="1204"/>
      <c r="E60" s="1205"/>
      <c r="F60" s="358">
        <v>833</v>
      </c>
      <c r="G60" s="358">
        <v>685</v>
      </c>
      <c r="H60" s="359">
        <v>487</v>
      </c>
    </row>
    <row r="61" spans="2:8" ht="45.75" customHeight="1" x14ac:dyDescent="0.2">
      <c r="B61" s="123"/>
      <c r="C61" s="1203" t="s">
        <v>577</v>
      </c>
      <c r="D61" s="1204"/>
      <c r="E61" s="1205"/>
      <c r="F61" s="358">
        <v>362</v>
      </c>
      <c r="G61" s="358">
        <v>440</v>
      </c>
      <c r="H61" s="359">
        <v>448</v>
      </c>
    </row>
    <row r="62" spans="2:8" ht="45.75" customHeight="1" thickBot="1" x14ac:dyDescent="0.25">
      <c r="B62" s="124"/>
      <c r="C62" s="1206" t="s">
        <v>578</v>
      </c>
      <c r="D62" s="1207"/>
      <c r="E62" s="1208"/>
      <c r="F62" s="360">
        <v>248</v>
      </c>
      <c r="G62" s="360">
        <v>266</v>
      </c>
      <c r="H62" s="361">
        <v>199</v>
      </c>
    </row>
    <row r="63" spans="2:8" ht="52.5" customHeight="1" thickBot="1" x14ac:dyDescent="0.25">
      <c r="B63" s="125"/>
      <c r="C63" s="1209" t="s">
        <v>49</v>
      </c>
      <c r="D63" s="1209"/>
      <c r="E63" s="1210"/>
      <c r="F63" s="362">
        <v>6046</v>
      </c>
      <c r="G63" s="362">
        <v>5885</v>
      </c>
      <c r="H63" s="363">
        <v>5932</v>
      </c>
    </row>
    <row r="64" spans="2:8" ht="13.2" x14ac:dyDescent="0.2"/>
  </sheetData>
  <sheetProtection algorithmName="SHA-512" hashValue="2pZm1KBGiyV1uPCNR/b1HyXlPFg39OQZTP4xTMkgzvosQo5NLW+g7mtcjzQZvataPKIg9S6EEa7kcMSK9HCFrg==" saltValue="B84EANH6Z2nGUNYdRyZ7Q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67C8-0118-4AAF-954D-F3E4EA840F33}">
  <sheetPr>
    <pageSetUpPr fitToPage="1"/>
  </sheetPr>
  <dimension ref="A1:DE85"/>
  <sheetViews>
    <sheetView showGridLines="0" zoomScaleNormal="100" zoomScaleSheetLayoutView="55" workbookViewId="0">
      <selection activeCell="BP51" sqref="BP51:BW52"/>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579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580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589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581</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533</v>
      </c>
      <c r="BQ50" s="1250"/>
      <c r="BR50" s="1250"/>
      <c r="BS50" s="1250"/>
      <c r="BT50" s="1250"/>
      <c r="BU50" s="1250"/>
      <c r="BV50" s="1250"/>
      <c r="BW50" s="1250"/>
      <c r="BX50" s="1250" t="s">
        <v>534</v>
      </c>
      <c r="BY50" s="1250"/>
      <c r="BZ50" s="1250"/>
      <c r="CA50" s="1250"/>
      <c r="CB50" s="1250"/>
      <c r="CC50" s="1250"/>
      <c r="CD50" s="1250"/>
      <c r="CE50" s="1250"/>
      <c r="CF50" s="1250" t="s">
        <v>535</v>
      </c>
      <c r="CG50" s="1250"/>
      <c r="CH50" s="1250"/>
      <c r="CI50" s="1250"/>
      <c r="CJ50" s="1250"/>
      <c r="CK50" s="1250"/>
      <c r="CL50" s="1250"/>
      <c r="CM50" s="1250"/>
      <c r="CN50" s="1250" t="s">
        <v>536</v>
      </c>
      <c r="CO50" s="1250"/>
      <c r="CP50" s="1250"/>
      <c r="CQ50" s="1250"/>
      <c r="CR50" s="1250"/>
      <c r="CS50" s="1250"/>
      <c r="CT50" s="1250"/>
      <c r="CU50" s="1250"/>
      <c r="CV50" s="1250" t="s">
        <v>537</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582</v>
      </c>
      <c r="AO51" s="1254"/>
      <c r="AP51" s="1254"/>
      <c r="AQ51" s="1254"/>
      <c r="AR51" s="1254"/>
      <c r="AS51" s="1254"/>
      <c r="AT51" s="1254"/>
      <c r="AU51" s="1254"/>
      <c r="AV51" s="1254"/>
      <c r="AW51" s="1254"/>
      <c r="AX51" s="1254"/>
      <c r="AY51" s="1254"/>
      <c r="AZ51" s="1254"/>
      <c r="BA51" s="1254"/>
      <c r="BB51" s="1254" t="s">
        <v>583</v>
      </c>
      <c r="BC51" s="1254"/>
      <c r="BD51" s="1254"/>
      <c r="BE51" s="1254"/>
      <c r="BF51" s="1254"/>
      <c r="BG51" s="1254"/>
      <c r="BH51" s="1254"/>
      <c r="BI51" s="1254"/>
      <c r="BJ51" s="1254"/>
      <c r="BK51" s="1254"/>
      <c r="BL51" s="1254"/>
      <c r="BM51" s="1254"/>
      <c r="BN51" s="1254"/>
      <c r="BO51" s="1254"/>
      <c r="BP51" s="1255">
        <v>83.3</v>
      </c>
      <c r="BQ51" s="1255"/>
      <c r="BR51" s="1255"/>
      <c r="BS51" s="1255"/>
      <c r="BT51" s="1255"/>
      <c r="BU51" s="1255"/>
      <c r="BV51" s="1255"/>
      <c r="BW51" s="1255"/>
      <c r="BX51" s="1255">
        <v>72.099999999999994</v>
      </c>
      <c r="BY51" s="1255"/>
      <c r="BZ51" s="1255"/>
      <c r="CA51" s="1255"/>
      <c r="CB51" s="1255"/>
      <c r="CC51" s="1255"/>
      <c r="CD51" s="1255"/>
      <c r="CE51" s="1255"/>
      <c r="CF51" s="1255">
        <v>70.099999999999994</v>
      </c>
      <c r="CG51" s="1255"/>
      <c r="CH51" s="1255"/>
      <c r="CI51" s="1255"/>
      <c r="CJ51" s="1255"/>
      <c r="CK51" s="1255"/>
      <c r="CL51" s="1255"/>
      <c r="CM51" s="1255"/>
      <c r="CN51" s="1255">
        <v>68.3</v>
      </c>
      <c r="CO51" s="1255"/>
      <c r="CP51" s="1255"/>
      <c r="CQ51" s="1255"/>
      <c r="CR51" s="1255"/>
      <c r="CS51" s="1255"/>
      <c r="CT51" s="1255"/>
      <c r="CU51" s="1255"/>
      <c r="CV51" s="1255">
        <v>58.2</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584</v>
      </c>
      <c r="BC53" s="1254"/>
      <c r="BD53" s="1254"/>
      <c r="BE53" s="1254"/>
      <c r="BF53" s="1254"/>
      <c r="BG53" s="1254"/>
      <c r="BH53" s="1254"/>
      <c r="BI53" s="1254"/>
      <c r="BJ53" s="1254"/>
      <c r="BK53" s="1254"/>
      <c r="BL53" s="1254"/>
      <c r="BM53" s="1254"/>
      <c r="BN53" s="1254"/>
      <c r="BO53" s="1254"/>
      <c r="BP53" s="1255">
        <v>53.7</v>
      </c>
      <c r="BQ53" s="1255"/>
      <c r="BR53" s="1255"/>
      <c r="BS53" s="1255"/>
      <c r="BT53" s="1255"/>
      <c r="BU53" s="1255"/>
      <c r="BV53" s="1255"/>
      <c r="BW53" s="1255"/>
      <c r="BX53" s="1255">
        <v>55.6</v>
      </c>
      <c r="BY53" s="1255"/>
      <c r="BZ53" s="1255"/>
      <c r="CA53" s="1255"/>
      <c r="CB53" s="1255"/>
      <c r="CC53" s="1255"/>
      <c r="CD53" s="1255"/>
      <c r="CE53" s="1255"/>
      <c r="CF53" s="1255">
        <v>59.7</v>
      </c>
      <c r="CG53" s="1255"/>
      <c r="CH53" s="1255"/>
      <c r="CI53" s="1255"/>
      <c r="CJ53" s="1255"/>
      <c r="CK53" s="1255"/>
      <c r="CL53" s="1255"/>
      <c r="CM53" s="1255"/>
      <c r="CN53" s="1255">
        <v>61.2</v>
      </c>
      <c r="CO53" s="1255"/>
      <c r="CP53" s="1255"/>
      <c r="CQ53" s="1255"/>
      <c r="CR53" s="1255"/>
      <c r="CS53" s="1255"/>
      <c r="CT53" s="1255"/>
      <c r="CU53" s="1255"/>
      <c r="CV53" s="1255">
        <v>62.9</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585</v>
      </c>
      <c r="AO55" s="1250"/>
      <c r="AP55" s="1250"/>
      <c r="AQ55" s="1250"/>
      <c r="AR55" s="1250"/>
      <c r="AS55" s="1250"/>
      <c r="AT55" s="1250"/>
      <c r="AU55" s="1250"/>
      <c r="AV55" s="1250"/>
      <c r="AW55" s="1250"/>
      <c r="AX55" s="1250"/>
      <c r="AY55" s="1250"/>
      <c r="AZ55" s="1250"/>
      <c r="BA55" s="1250"/>
      <c r="BB55" s="1254" t="s">
        <v>583</v>
      </c>
      <c r="BC55" s="1254"/>
      <c r="BD55" s="1254"/>
      <c r="BE55" s="1254"/>
      <c r="BF55" s="1254"/>
      <c r="BG55" s="1254"/>
      <c r="BH55" s="1254"/>
      <c r="BI55" s="1254"/>
      <c r="BJ55" s="1254"/>
      <c r="BK55" s="1254"/>
      <c r="BL55" s="1254"/>
      <c r="BM55" s="1254"/>
      <c r="BN55" s="1254"/>
      <c r="BO55" s="1254"/>
      <c r="BP55" s="1255">
        <v>37.299999999999997</v>
      </c>
      <c r="BQ55" s="1255"/>
      <c r="BR55" s="1255"/>
      <c r="BS55" s="1255"/>
      <c r="BT55" s="1255"/>
      <c r="BU55" s="1255"/>
      <c r="BV55" s="1255"/>
      <c r="BW55" s="1255"/>
      <c r="BX55" s="1255">
        <v>25.4</v>
      </c>
      <c r="BY55" s="1255"/>
      <c r="BZ55" s="1255"/>
      <c r="CA55" s="1255"/>
      <c r="CB55" s="1255"/>
      <c r="CC55" s="1255"/>
      <c r="CD55" s="1255"/>
      <c r="CE55" s="1255"/>
      <c r="CF55" s="1255">
        <v>17.600000000000001</v>
      </c>
      <c r="CG55" s="1255"/>
      <c r="CH55" s="1255"/>
      <c r="CI55" s="1255"/>
      <c r="CJ55" s="1255"/>
      <c r="CK55" s="1255"/>
      <c r="CL55" s="1255"/>
      <c r="CM55" s="1255"/>
      <c r="CN55" s="1255">
        <v>17.2</v>
      </c>
      <c r="CO55" s="1255"/>
      <c r="CP55" s="1255"/>
      <c r="CQ55" s="1255"/>
      <c r="CR55" s="1255"/>
      <c r="CS55" s="1255"/>
      <c r="CT55" s="1255"/>
      <c r="CU55" s="1255"/>
      <c r="CV55" s="1255">
        <v>16.100000000000001</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584</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63.2</v>
      </c>
      <c r="BY57" s="1255"/>
      <c r="BZ57" s="1255"/>
      <c r="CA57" s="1255"/>
      <c r="CB57" s="1255"/>
      <c r="CC57" s="1255"/>
      <c r="CD57" s="1255"/>
      <c r="CE57" s="1255"/>
      <c r="CF57" s="1255">
        <v>65.3</v>
      </c>
      <c r="CG57" s="1255"/>
      <c r="CH57" s="1255"/>
      <c r="CI57" s="1255"/>
      <c r="CJ57" s="1255"/>
      <c r="CK57" s="1255"/>
      <c r="CL57" s="1255"/>
      <c r="CM57" s="1255"/>
      <c r="CN57" s="1255">
        <v>66.900000000000006</v>
      </c>
      <c r="CO57" s="1255"/>
      <c r="CP57" s="1255"/>
      <c r="CQ57" s="1255"/>
      <c r="CR57" s="1255"/>
      <c r="CS57" s="1255"/>
      <c r="CT57" s="1255"/>
      <c r="CU57" s="1255"/>
      <c r="CV57" s="1255">
        <v>68.099999999999994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586</v>
      </c>
    </row>
    <row r="64" spans="1:109" ht="13.2" x14ac:dyDescent="0.2">
      <c r="B64" s="1225"/>
      <c r="G64" s="1232"/>
      <c r="I64" s="1265"/>
      <c r="J64" s="1265"/>
      <c r="K64" s="1265"/>
      <c r="L64" s="1265"/>
      <c r="M64" s="1265"/>
      <c r="N64" s="1266"/>
      <c r="AM64" s="1232"/>
      <c r="AN64" s="1232" t="s">
        <v>580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customHeight="1" x14ac:dyDescent="0.2">
      <c r="B65" s="1225"/>
      <c r="AN65" s="1234" t="s">
        <v>587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581</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533</v>
      </c>
      <c r="BQ72" s="1250"/>
      <c r="BR72" s="1250"/>
      <c r="BS72" s="1250"/>
      <c r="BT72" s="1250"/>
      <c r="BU72" s="1250"/>
      <c r="BV72" s="1250"/>
      <c r="BW72" s="1250"/>
      <c r="BX72" s="1250" t="s">
        <v>534</v>
      </c>
      <c r="BY72" s="1250"/>
      <c r="BZ72" s="1250"/>
      <c r="CA72" s="1250"/>
      <c r="CB72" s="1250"/>
      <c r="CC72" s="1250"/>
      <c r="CD72" s="1250"/>
      <c r="CE72" s="1250"/>
      <c r="CF72" s="1250" t="s">
        <v>535</v>
      </c>
      <c r="CG72" s="1250"/>
      <c r="CH72" s="1250"/>
      <c r="CI72" s="1250"/>
      <c r="CJ72" s="1250"/>
      <c r="CK72" s="1250"/>
      <c r="CL72" s="1250"/>
      <c r="CM72" s="1250"/>
      <c r="CN72" s="1250" t="s">
        <v>536</v>
      </c>
      <c r="CO72" s="1250"/>
      <c r="CP72" s="1250"/>
      <c r="CQ72" s="1250"/>
      <c r="CR72" s="1250"/>
      <c r="CS72" s="1250"/>
      <c r="CT72" s="1250"/>
      <c r="CU72" s="1250"/>
      <c r="CV72" s="1250" t="s">
        <v>537</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582</v>
      </c>
      <c r="AO73" s="1254"/>
      <c r="AP73" s="1254"/>
      <c r="AQ73" s="1254"/>
      <c r="AR73" s="1254"/>
      <c r="AS73" s="1254"/>
      <c r="AT73" s="1254"/>
      <c r="AU73" s="1254"/>
      <c r="AV73" s="1254"/>
      <c r="AW73" s="1254"/>
      <c r="AX73" s="1254"/>
      <c r="AY73" s="1254"/>
      <c r="AZ73" s="1254"/>
      <c r="BA73" s="1254"/>
      <c r="BB73" s="1254" t="s">
        <v>583</v>
      </c>
      <c r="BC73" s="1254"/>
      <c r="BD73" s="1254"/>
      <c r="BE73" s="1254"/>
      <c r="BF73" s="1254"/>
      <c r="BG73" s="1254"/>
      <c r="BH73" s="1254"/>
      <c r="BI73" s="1254"/>
      <c r="BJ73" s="1254"/>
      <c r="BK73" s="1254"/>
      <c r="BL73" s="1254"/>
      <c r="BM73" s="1254"/>
      <c r="BN73" s="1254"/>
      <c r="BO73" s="1254"/>
      <c r="BP73" s="1255">
        <v>83.3</v>
      </c>
      <c r="BQ73" s="1255"/>
      <c r="BR73" s="1255"/>
      <c r="BS73" s="1255"/>
      <c r="BT73" s="1255"/>
      <c r="BU73" s="1255"/>
      <c r="BV73" s="1255"/>
      <c r="BW73" s="1255"/>
      <c r="BX73" s="1255">
        <v>72.099999999999994</v>
      </c>
      <c r="BY73" s="1255"/>
      <c r="BZ73" s="1255"/>
      <c r="CA73" s="1255"/>
      <c r="CB73" s="1255"/>
      <c r="CC73" s="1255"/>
      <c r="CD73" s="1255"/>
      <c r="CE73" s="1255"/>
      <c r="CF73" s="1255">
        <v>70.099999999999994</v>
      </c>
      <c r="CG73" s="1255"/>
      <c r="CH73" s="1255"/>
      <c r="CI73" s="1255"/>
      <c r="CJ73" s="1255"/>
      <c r="CK73" s="1255"/>
      <c r="CL73" s="1255"/>
      <c r="CM73" s="1255"/>
      <c r="CN73" s="1255">
        <v>68.3</v>
      </c>
      <c r="CO73" s="1255"/>
      <c r="CP73" s="1255"/>
      <c r="CQ73" s="1255"/>
      <c r="CR73" s="1255"/>
      <c r="CS73" s="1255"/>
      <c r="CT73" s="1255"/>
      <c r="CU73" s="1255"/>
      <c r="CV73" s="1255">
        <v>58.2</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588</v>
      </c>
      <c r="BC75" s="1254"/>
      <c r="BD75" s="1254"/>
      <c r="BE75" s="1254"/>
      <c r="BF75" s="1254"/>
      <c r="BG75" s="1254"/>
      <c r="BH75" s="1254"/>
      <c r="BI75" s="1254"/>
      <c r="BJ75" s="1254"/>
      <c r="BK75" s="1254"/>
      <c r="BL75" s="1254"/>
      <c r="BM75" s="1254"/>
      <c r="BN75" s="1254"/>
      <c r="BO75" s="1254"/>
      <c r="BP75" s="1255">
        <v>12.4</v>
      </c>
      <c r="BQ75" s="1255"/>
      <c r="BR75" s="1255"/>
      <c r="BS75" s="1255"/>
      <c r="BT75" s="1255"/>
      <c r="BU75" s="1255"/>
      <c r="BV75" s="1255"/>
      <c r="BW75" s="1255"/>
      <c r="BX75" s="1255">
        <v>11.8</v>
      </c>
      <c r="BY75" s="1255"/>
      <c r="BZ75" s="1255"/>
      <c r="CA75" s="1255"/>
      <c r="CB75" s="1255"/>
      <c r="CC75" s="1255"/>
      <c r="CD75" s="1255"/>
      <c r="CE75" s="1255"/>
      <c r="CF75" s="1255">
        <v>11.4</v>
      </c>
      <c r="CG75" s="1255"/>
      <c r="CH75" s="1255"/>
      <c r="CI75" s="1255"/>
      <c r="CJ75" s="1255"/>
      <c r="CK75" s="1255"/>
      <c r="CL75" s="1255"/>
      <c r="CM75" s="1255"/>
      <c r="CN75" s="1255">
        <v>11.1</v>
      </c>
      <c r="CO75" s="1255"/>
      <c r="CP75" s="1255"/>
      <c r="CQ75" s="1255"/>
      <c r="CR75" s="1255"/>
      <c r="CS75" s="1255"/>
      <c r="CT75" s="1255"/>
      <c r="CU75" s="1255"/>
      <c r="CV75" s="1255">
        <v>11.4</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585</v>
      </c>
      <c r="AO77" s="1250"/>
      <c r="AP77" s="1250"/>
      <c r="AQ77" s="1250"/>
      <c r="AR77" s="1250"/>
      <c r="AS77" s="1250"/>
      <c r="AT77" s="1250"/>
      <c r="AU77" s="1250"/>
      <c r="AV77" s="1250"/>
      <c r="AW77" s="1250"/>
      <c r="AX77" s="1250"/>
      <c r="AY77" s="1250"/>
      <c r="AZ77" s="1250"/>
      <c r="BA77" s="1250"/>
      <c r="BB77" s="1254" t="s">
        <v>583</v>
      </c>
      <c r="BC77" s="1254"/>
      <c r="BD77" s="1254"/>
      <c r="BE77" s="1254"/>
      <c r="BF77" s="1254"/>
      <c r="BG77" s="1254"/>
      <c r="BH77" s="1254"/>
      <c r="BI77" s="1254"/>
      <c r="BJ77" s="1254"/>
      <c r="BK77" s="1254"/>
      <c r="BL77" s="1254"/>
      <c r="BM77" s="1254"/>
      <c r="BN77" s="1254"/>
      <c r="BO77" s="1254"/>
      <c r="BP77" s="1255">
        <v>37.299999999999997</v>
      </c>
      <c r="BQ77" s="1255"/>
      <c r="BR77" s="1255"/>
      <c r="BS77" s="1255"/>
      <c r="BT77" s="1255"/>
      <c r="BU77" s="1255"/>
      <c r="BV77" s="1255"/>
      <c r="BW77" s="1255"/>
      <c r="BX77" s="1255">
        <v>25.4</v>
      </c>
      <c r="BY77" s="1255"/>
      <c r="BZ77" s="1255"/>
      <c r="CA77" s="1255"/>
      <c r="CB77" s="1255"/>
      <c r="CC77" s="1255"/>
      <c r="CD77" s="1255"/>
      <c r="CE77" s="1255"/>
      <c r="CF77" s="1255">
        <v>17.600000000000001</v>
      </c>
      <c r="CG77" s="1255"/>
      <c r="CH77" s="1255"/>
      <c r="CI77" s="1255"/>
      <c r="CJ77" s="1255"/>
      <c r="CK77" s="1255"/>
      <c r="CL77" s="1255"/>
      <c r="CM77" s="1255"/>
      <c r="CN77" s="1255">
        <v>17.2</v>
      </c>
      <c r="CO77" s="1255"/>
      <c r="CP77" s="1255"/>
      <c r="CQ77" s="1255"/>
      <c r="CR77" s="1255"/>
      <c r="CS77" s="1255"/>
      <c r="CT77" s="1255"/>
      <c r="CU77" s="1255"/>
      <c r="CV77" s="1255">
        <v>16.100000000000001</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588</v>
      </c>
      <c r="BC79" s="1254"/>
      <c r="BD79" s="1254"/>
      <c r="BE79" s="1254"/>
      <c r="BF79" s="1254"/>
      <c r="BG79" s="1254"/>
      <c r="BH79" s="1254"/>
      <c r="BI79" s="1254"/>
      <c r="BJ79" s="1254"/>
      <c r="BK79" s="1254"/>
      <c r="BL79" s="1254"/>
      <c r="BM79" s="1254"/>
      <c r="BN79" s="1254"/>
      <c r="BO79" s="1254"/>
      <c r="BP79" s="1255">
        <v>8.6</v>
      </c>
      <c r="BQ79" s="1255"/>
      <c r="BR79" s="1255"/>
      <c r="BS79" s="1255"/>
      <c r="BT79" s="1255"/>
      <c r="BU79" s="1255"/>
      <c r="BV79" s="1255"/>
      <c r="BW79" s="1255"/>
      <c r="BX79" s="1255">
        <v>8.3000000000000007</v>
      </c>
      <c r="BY79" s="1255"/>
      <c r="BZ79" s="1255"/>
      <c r="CA79" s="1255"/>
      <c r="CB79" s="1255"/>
      <c r="CC79" s="1255"/>
      <c r="CD79" s="1255"/>
      <c r="CE79" s="1255"/>
      <c r="CF79" s="1255">
        <v>8.4</v>
      </c>
      <c r="CG79" s="1255"/>
      <c r="CH79" s="1255"/>
      <c r="CI79" s="1255"/>
      <c r="CJ79" s="1255"/>
      <c r="CK79" s="1255"/>
      <c r="CL79" s="1255"/>
      <c r="CM79" s="1255"/>
      <c r="CN79" s="1255">
        <v>8.6</v>
      </c>
      <c r="CO79" s="1255"/>
      <c r="CP79" s="1255"/>
      <c r="CQ79" s="1255"/>
      <c r="CR79" s="1255"/>
      <c r="CS79" s="1255"/>
      <c r="CT79" s="1255"/>
      <c r="CU79" s="1255"/>
      <c r="CV79" s="1255">
        <v>8.6999999999999993</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iFDmhcLVw+6rYJQDKd55ONetiGkGKTUZDD59QNPgL+yyxt18UY2BNOKzD0z1KyMTFp7ddCFTncNqyalckJUTrw==" saltValue="7VwfJjQggrhdGnKNObROY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A6F1-B2E5-4F26-B5C9-23ED6784E1BE}">
  <sheetPr>
    <pageSetUpPr fitToPage="1"/>
  </sheetPr>
  <dimension ref="A1:DR125"/>
  <sheetViews>
    <sheetView showGridLines="0" topLeftCell="AM1" zoomScaleNormal="100" zoomScaleSheetLayoutView="70" workbookViewId="0">
      <selection activeCell="AN65" sqref="AN65:DC69"/>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483</v>
      </c>
    </row>
  </sheetData>
  <sheetProtection algorithmName="SHA-512" hashValue="V+0ffYmwGBdErAY4mtgi1H8svqcHHKdeIMhLf2os25D7xXGyYg4lOgTTT1R02OQ9ZfD+ZdYt2gjXig3oLnXW2w==" saltValue="u41dRnDdiXQrI1/eCsgNV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A7066-4CBB-4EBF-95A6-4D3FF76170F7}">
  <sheetPr>
    <pageSetUpPr fitToPage="1"/>
  </sheetPr>
  <dimension ref="A1:DR125"/>
  <sheetViews>
    <sheetView showGridLines="0" tabSelected="1" zoomScale="80" zoomScaleNormal="80" zoomScaleSheetLayoutView="55" workbookViewId="0">
      <selection activeCell="BX13" sqref="BX13"/>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483</v>
      </c>
    </row>
  </sheetData>
  <sheetProtection algorithmName="SHA-512" hashValue="l8+zMgweoZHSw6OWGpvtUsvfU22yN9QBVishUv4gbA9/gnCo+j33Kc9C7791iMEH13DkwNIhibQk+kaIYDsFOg==" saltValue="k7pzQBaCxCUCH7dv06ahp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532</v>
      </c>
      <c r="G2" s="139"/>
      <c r="H2" s="140"/>
    </row>
    <row r="3" spans="1:8" x14ac:dyDescent="0.2">
      <c r="A3" s="136" t="s">
        <v>525</v>
      </c>
      <c r="B3" s="141"/>
      <c r="C3" s="142"/>
      <c r="D3" s="143">
        <v>114640</v>
      </c>
      <c r="E3" s="144"/>
      <c r="F3" s="145">
        <v>76347</v>
      </c>
      <c r="G3" s="146"/>
      <c r="H3" s="147"/>
    </row>
    <row r="4" spans="1:8" x14ac:dyDescent="0.2">
      <c r="A4" s="148"/>
      <c r="B4" s="149"/>
      <c r="C4" s="150"/>
      <c r="D4" s="151">
        <v>79025</v>
      </c>
      <c r="E4" s="152"/>
      <c r="F4" s="153">
        <v>41762</v>
      </c>
      <c r="G4" s="154"/>
      <c r="H4" s="155"/>
    </row>
    <row r="5" spans="1:8" x14ac:dyDescent="0.2">
      <c r="A5" s="136" t="s">
        <v>527</v>
      </c>
      <c r="B5" s="141"/>
      <c r="C5" s="142"/>
      <c r="D5" s="143">
        <v>92387</v>
      </c>
      <c r="E5" s="144"/>
      <c r="F5" s="145">
        <v>69604</v>
      </c>
      <c r="G5" s="146"/>
      <c r="H5" s="147"/>
    </row>
    <row r="6" spans="1:8" x14ac:dyDescent="0.2">
      <c r="A6" s="148"/>
      <c r="B6" s="149"/>
      <c r="C6" s="150"/>
      <c r="D6" s="151">
        <v>61886</v>
      </c>
      <c r="E6" s="152"/>
      <c r="F6" s="153">
        <v>36247</v>
      </c>
      <c r="G6" s="154"/>
      <c r="H6" s="155"/>
    </row>
    <row r="7" spans="1:8" x14ac:dyDescent="0.2">
      <c r="A7" s="136" t="s">
        <v>528</v>
      </c>
      <c r="B7" s="141"/>
      <c r="C7" s="142"/>
      <c r="D7" s="143">
        <v>112682</v>
      </c>
      <c r="E7" s="144"/>
      <c r="F7" s="145">
        <v>68410</v>
      </c>
      <c r="G7" s="146"/>
      <c r="H7" s="147"/>
    </row>
    <row r="8" spans="1:8" x14ac:dyDescent="0.2">
      <c r="A8" s="148"/>
      <c r="B8" s="149"/>
      <c r="C8" s="150"/>
      <c r="D8" s="151">
        <v>52898</v>
      </c>
      <c r="E8" s="152"/>
      <c r="F8" s="153">
        <v>35086</v>
      </c>
      <c r="G8" s="154"/>
      <c r="H8" s="155"/>
    </row>
    <row r="9" spans="1:8" x14ac:dyDescent="0.2">
      <c r="A9" s="136" t="s">
        <v>529</v>
      </c>
      <c r="B9" s="141"/>
      <c r="C9" s="142"/>
      <c r="D9" s="143">
        <v>135172</v>
      </c>
      <c r="E9" s="144"/>
      <c r="F9" s="145">
        <v>73019</v>
      </c>
      <c r="G9" s="146"/>
      <c r="H9" s="147"/>
    </row>
    <row r="10" spans="1:8" x14ac:dyDescent="0.2">
      <c r="A10" s="148"/>
      <c r="B10" s="149"/>
      <c r="C10" s="150"/>
      <c r="D10" s="151">
        <v>83610</v>
      </c>
      <c r="E10" s="152"/>
      <c r="F10" s="153">
        <v>39427</v>
      </c>
      <c r="G10" s="154"/>
      <c r="H10" s="155"/>
    </row>
    <row r="11" spans="1:8" x14ac:dyDescent="0.2">
      <c r="A11" s="136" t="s">
        <v>530</v>
      </c>
      <c r="B11" s="141"/>
      <c r="C11" s="142"/>
      <c r="D11" s="143">
        <v>98058</v>
      </c>
      <c r="E11" s="144"/>
      <c r="F11" s="145">
        <v>76590</v>
      </c>
      <c r="G11" s="146"/>
      <c r="H11" s="147"/>
    </row>
    <row r="12" spans="1:8" x14ac:dyDescent="0.2">
      <c r="A12" s="148"/>
      <c r="B12" s="149"/>
      <c r="C12" s="156"/>
      <c r="D12" s="151">
        <v>61210</v>
      </c>
      <c r="E12" s="152"/>
      <c r="F12" s="153">
        <v>42387</v>
      </c>
      <c r="G12" s="154"/>
      <c r="H12" s="155"/>
    </row>
    <row r="13" spans="1:8" x14ac:dyDescent="0.2">
      <c r="A13" s="136"/>
      <c r="B13" s="141"/>
      <c r="C13" s="157"/>
      <c r="D13" s="158">
        <v>110588</v>
      </c>
      <c r="E13" s="159"/>
      <c r="F13" s="160">
        <v>72794</v>
      </c>
      <c r="G13" s="161"/>
      <c r="H13" s="147"/>
    </row>
    <row r="14" spans="1:8" x14ac:dyDescent="0.2">
      <c r="A14" s="148"/>
      <c r="B14" s="149"/>
      <c r="C14" s="150"/>
      <c r="D14" s="151">
        <v>67726</v>
      </c>
      <c r="E14" s="152"/>
      <c r="F14" s="153">
        <v>38982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6.87</v>
      </c>
      <c r="C19" s="162">
        <f>ROUND(VALUE(SUBSTITUTE(実質収支比率等に係る経年分析!G$48,"▲","-")),2)</f>
        <v>7.21</v>
      </c>
      <c r="D19" s="162">
        <f>ROUND(VALUE(SUBSTITUTE(実質収支比率等に係る経年分析!H$48,"▲","-")),2)</f>
        <v>6.13</v>
      </c>
      <c r="E19" s="162">
        <f>ROUND(VALUE(SUBSTITUTE(実質収支比率等に係る経年分析!I$48,"▲","-")),2)</f>
        <v>6.07</v>
      </c>
      <c r="F19" s="162">
        <f>ROUND(VALUE(SUBSTITUTE(実質収支比率等に係る経年分析!J$48,"▲","-")),2)</f>
        <v>5.95</v>
      </c>
    </row>
    <row r="20" spans="1:11" x14ac:dyDescent="0.2">
      <c r="A20" s="162" t="s">
        <v>53</v>
      </c>
      <c r="B20" s="162">
        <f>ROUND(VALUE(SUBSTITUTE(実質収支比率等に係る経年分析!F$47,"▲","-")),2)</f>
        <v>9.1300000000000008</v>
      </c>
      <c r="C20" s="162">
        <f>ROUND(VALUE(SUBSTITUTE(実質収支比率等に係る経年分析!G$47,"▲","-")),2)</f>
        <v>10.58</v>
      </c>
      <c r="D20" s="162">
        <f>ROUND(VALUE(SUBSTITUTE(実質収支比率等に係る経年分析!H$47,"▲","-")),2)</f>
        <v>12.85</v>
      </c>
      <c r="E20" s="162">
        <f>ROUND(VALUE(SUBSTITUTE(実質収支比率等に係る経年分析!I$47,"▲","-")),2)</f>
        <v>10.88</v>
      </c>
      <c r="F20" s="162">
        <f>ROUND(VALUE(SUBSTITUTE(実質収支比率等に係る経年分析!J$47,"▲","-")),2)</f>
        <v>12.73</v>
      </c>
    </row>
    <row r="21" spans="1:11" x14ac:dyDescent="0.2">
      <c r="A21" s="162" t="s">
        <v>54</v>
      </c>
      <c r="B21" s="162">
        <f>IF(ISNUMBER(VALUE(SUBSTITUTE(実質収支比率等に係る経年分析!F$49,"▲","-"))),ROUND(VALUE(SUBSTITUTE(実質収支比率等に係る経年分析!F$49,"▲","-")),2),NA())</f>
        <v>-0.49</v>
      </c>
      <c r="C21" s="162">
        <f>IF(ISNUMBER(VALUE(SUBSTITUTE(実質収支比率等に係る経年分析!G$49,"▲","-"))),ROUND(VALUE(SUBSTITUTE(実質収支比率等に係る経年分析!G$49,"▲","-")),2),NA())</f>
        <v>2.16</v>
      </c>
      <c r="D21" s="162">
        <f>IF(ISNUMBER(VALUE(SUBSTITUTE(実質収支比率等に係る経年分析!H$49,"▲","-"))),ROUND(VALUE(SUBSTITUTE(実質収支比率等に係る経年分析!H$49,"▲","-")),2),NA())</f>
        <v>0.7</v>
      </c>
      <c r="E21" s="162">
        <f>IF(ISNUMBER(VALUE(SUBSTITUTE(実質収支比率等に係る経年分析!I$49,"▲","-"))),ROUND(VALUE(SUBSTITUTE(実質収支比率等に係る経年分析!I$49,"▲","-")),2),NA())</f>
        <v>-2.0699999999999998</v>
      </c>
      <c r="F21" s="162">
        <f>IF(ISNUMBER(VALUE(SUBSTITUTE(実質収支比率等に係る経年分析!J$49,"▲","-"))),ROUND(VALUE(SUBSTITUTE(実質収支比率等に係る経年分析!J$49,"▲","-")),2),NA())</f>
        <v>2.14</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0.13</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0.16</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国民健康保険特別会計（直営診療施設勘定）</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v>
      </c>
    </row>
    <row r="30" spans="1:11" x14ac:dyDescent="0.2">
      <c r="A30" s="163" t="str">
        <f>IF(連結実質赤字比率に係る赤字・黒字の構成分析!C$40="",NA(),連結実質赤字比率に係る赤字・黒字の構成分析!C$40)</f>
        <v>介護サービス事業特別会計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1.21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0.14000000000000001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0.38</v>
      </c>
    </row>
    <row r="32" spans="1:11" x14ac:dyDescent="0.2">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1.22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v>
      </c>
    </row>
    <row r="33" spans="1:16" x14ac:dyDescent="0.2">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6.72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7.06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5.96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6.01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5.87</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7.43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7.44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7.87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8.24</v>
      </c>
    </row>
    <row r="36" spans="1:16" x14ac:dyDescent="0.2">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0</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0</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v>
      </c>
      <c r="J36" s="163">
        <f>IF(ROUND(VALUE(SUBSTITUTE(連結実質赤字比率に係る赤字・黒字の構成分析!J$34,"▲", "-")), 2) &lt; 0, ABS(ROUND(VALUE(SUBSTITUTE(連結実質赤字比率に係る赤字・黒字の構成分析!J$34,"▲", "-")), 2)), NA())</f>
        <v>0.72</v>
      </c>
      <c r="K36" s="163" t="e">
        <f>IF(ROUND(VALUE(SUBSTITUTE(連結実質赤字比率に係る赤字・黒字の構成分析!J$34,"▲", "-")), 2) &gt;= 0, ABS(ROUND(VALUE(SUBSTITUTE(連結実質赤字比率に係る赤字・黒字の構成分析!J$34,"▲", "-")), 2)), NA())</f>
        <v>#N/A</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4155</v>
      </c>
      <c r="E42" s="164"/>
      <c r="F42" s="164"/>
      <c r="G42" s="164">
        <f>'実質公債費比率（分子）の構造'!L$52</f>
        <v>4005</v>
      </c>
      <c r="H42" s="164"/>
      <c r="I42" s="164"/>
      <c r="J42" s="164">
        <f>'実質公債費比率（分子）の構造'!M$52</f>
        <v>3873</v>
      </c>
      <c r="K42" s="164"/>
      <c r="L42" s="164"/>
      <c r="M42" s="164">
        <f>'実質公債費比率（分子）の構造'!N$52</f>
        <v>3719</v>
      </c>
      <c r="N42" s="164"/>
      <c r="O42" s="164"/>
      <c r="P42" s="164">
        <f>'実質公債費比率（分子）の構造'!O$52</f>
        <v>3511</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1</v>
      </c>
      <c r="I43" s="164"/>
      <c r="J43" s="164"/>
      <c r="K43" s="164">
        <f>'実質公債費比率（分子）の構造'!N$51</f>
        <v>2</v>
      </c>
      <c r="L43" s="164"/>
      <c r="M43" s="164"/>
      <c r="N43" s="164" t="str">
        <f>'実質公債費比率（分子）の構造'!O$51</f>
        <v>-</v>
      </c>
      <c r="O43" s="164"/>
      <c r="P43" s="164"/>
    </row>
    <row r="44" spans="1:16" x14ac:dyDescent="0.2">
      <c r="A44" s="164" t="s">
        <v>62</v>
      </c>
      <c r="B44" s="164">
        <f>'実質公債費比率（分子）の構造'!K$50</f>
        <v>2</v>
      </c>
      <c r="C44" s="164"/>
      <c r="D44" s="164"/>
      <c r="E44" s="164">
        <f>'実質公債費比率（分子）の構造'!L$50</f>
        <v>2</v>
      </c>
      <c r="F44" s="164"/>
      <c r="G44" s="164"/>
      <c r="H44" s="164">
        <f>'実質公債費比率（分子）の構造'!M$50</f>
        <v>2</v>
      </c>
      <c r="I44" s="164"/>
      <c r="J44" s="164"/>
      <c r="K44" s="164">
        <f>'実質公債費比率（分子）の構造'!N$50</f>
        <v>2</v>
      </c>
      <c r="L44" s="164"/>
      <c r="M44" s="164"/>
      <c r="N44" s="164">
        <f>'実質公債費比率（分子）の構造'!O$50</f>
        <v>2</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2056</v>
      </c>
      <c r="C46" s="164"/>
      <c r="D46" s="164"/>
      <c r="E46" s="164">
        <f>'実質公債費比率（分子）の構造'!L$48</f>
        <v>1885</v>
      </c>
      <c r="F46" s="164"/>
      <c r="G46" s="164"/>
      <c r="H46" s="164">
        <f>'実質公債費比率（分子）の構造'!M$48</f>
        <v>1839</v>
      </c>
      <c r="I46" s="164"/>
      <c r="J46" s="164"/>
      <c r="K46" s="164">
        <f>'実質公債費比率（分子）の構造'!N$48</f>
        <v>1787</v>
      </c>
      <c r="L46" s="164"/>
      <c r="M46" s="164"/>
      <c r="N46" s="164">
        <f>'実質公債費比率（分子）の構造'!O$48</f>
        <v>1711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3811</v>
      </c>
      <c r="C49" s="164"/>
      <c r="D49" s="164"/>
      <c r="E49" s="164">
        <f>'実質公債費比率（分子）の構造'!L$45</f>
        <v>3689</v>
      </c>
      <c r="F49" s="164"/>
      <c r="G49" s="164"/>
      <c r="H49" s="164">
        <f>'実質公債費比率（分子）の構造'!M$45</f>
        <v>3599</v>
      </c>
      <c r="I49" s="164"/>
      <c r="J49" s="164"/>
      <c r="K49" s="164">
        <f>'実質公債費比率（分子）の構造'!N$45</f>
        <v>3545</v>
      </c>
      <c r="L49" s="164"/>
      <c r="M49" s="164"/>
      <c r="N49" s="164">
        <f>'実質公債費比率（分子）の構造'!O$45</f>
        <v>3547</v>
      </c>
      <c r="O49" s="164"/>
      <c r="P49" s="164"/>
    </row>
    <row r="50" spans="1:16" x14ac:dyDescent="0.2">
      <c r="A50" s="164" t="s">
        <v>67</v>
      </c>
      <c r="B50" s="164" t="e">
        <f>NA()</f>
        <v>#N/A</v>
      </c>
      <c r="C50" s="164">
        <f>IF(ISNUMBER('実質公債費比率（分子）の構造'!K$53),'実質公債費比率（分子）の構造'!K$53,NA())</f>
        <v>1714</v>
      </c>
      <c r="D50" s="164" t="e">
        <f>NA()</f>
        <v>#N/A</v>
      </c>
      <c r="E50" s="164" t="e">
        <f>NA()</f>
        <v>#N/A</v>
      </c>
      <c r="F50" s="164">
        <f>IF(ISNUMBER('実質公債費比率（分子）の構造'!L$53),'実質公債費比率（分子）の構造'!L$53,NA())</f>
        <v>1571</v>
      </c>
      <c r="G50" s="164" t="e">
        <f>NA()</f>
        <v>#N/A</v>
      </c>
      <c r="H50" s="164" t="e">
        <f>NA()</f>
        <v>#N/A</v>
      </c>
      <c r="I50" s="164">
        <f>IF(ISNUMBER('実質公債費比率（分子）の構造'!M$53),'実質公債費比率（分子）の構造'!M$53,NA())</f>
        <v>1568</v>
      </c>
      <c r="J50" s="164" t="e">
        <f>NA()</f>
        <v>#N/A</v>
      </c>
      <c r="K50" s="164" t="e">
        <f>NA()</f>
        <v>#N/A</v>
      </c>
      <c r="L50" s="164">
        <f>IF(ISNUMBER('実質公債費比率（分子）の構造'!N$53),'実質公債費比率（分子）の構造'!N$53,NA())</f>
        <v>1617</v>
      </c>
      <c r="M50" s="164" t="e">
        <f>NA()</f>
        <v>#N/A</v>
      </c>
      <c r="N50" s="164" t="e">
        <f>NA()</f>
        <v>#N/A</v>
      </c>
      <c r="O50" s="164">
        <f>IF(ISNUMBER('実質公債費比率（分子）の構造'!O$53),'実質公債費比率（分子）の構造'!O$53,NA())</f>
        <v>1749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35100</v>
      </c>
      <c r="E56" s="163"/>
      <c r="F56" s="163"/>
      <c r="G56" s="163">
        <f>'将来負担比率（分子）の構造'!J$52</f>
        <v>33044</v>
      </c>
      <c r="H56" s="163"/>
      <c r="I56" s="163"/>
      <c r="J56" s="163">
        <f>'将来負担比率（分子）の構造'!K$52</f>
        <v>30519</v>
      </c>
      <c r="K56" s="163"/>
      <c r="L56" s="163"/>
      <c r="M56" s="163">
        <f>'将来負担比率（分子）の構造'!L$52</f>
        <v>29717</v>
      </c>
      <c r="N56" s="163"/>
      <c r="O56" s="163"/>
      <c r="P56" s="163">
        <f>'将来負担比率（分子）の構造'!M$52</f>
        <v>27879</v>
      </c>
    </row>
    <row r="57" spans="1:16" x14ac:dyDescent="0.2">
      <c r="A57" s="163" t="s">
        <v>42</v>
      </c>
      <c r="B57" s="163"/>
      <c r="C57" s="163"/>
      <c r="D57" s="163">
        <f>'将来負担比率（分子）の構造'!I$51</f>
        <v>243</v>
      </c>
      <c r="E57" s="163"/>
      <c r="F57" s="163"/>
      <c r="G57" s="163">
        <f>'将来負担比率（分子）の構造'!J$51</f>
        <v>193</v>
      </c>
      <c r="H57" s="163"/>
      <c r="I57" s="163"/>
      <c r="J57" s="163">
        <f>'将来負担比率（分子）の構造'!K$51</f>
        <v>154</v>
      </c>
      <c r="K57" s="163"/>
      <c r="L57" s="163"/>
      <c r="M57" s="163">
        <f>'将来負担比率（分子）の構造'!L$51</f>
        <v>120</v>
      </c>
      <c r="N57" s="163"/>
      <c r="O57" s="163"/>
      <c r="P57" s="163">
        <f>'将来負担比率（分子）の構造'!M$51</f>
        <v>92</v>
      </c>
    </row>
    <row r="58" spans="1:16" x14ac:dyDescent="0.2">
      <c r="A58" s="163" t="s">
        <v>41</v>
      </c>
      <c r="B58" s="163"/>
      <c r="C58" s="163"/>
      <c r="D58" s="163">
        <f>'将来負担比率（分子）の構造'!I$50</f>
        <v>5699</v>
      </c>
      <c r="E58" s="163"/>
      <c r="F58" s="163"/>
      <c r="G58" s="163">
        <f>'将来負担比率（分子）の構造'!J$50</f>
        <v>6305</v>
      </c>
      <c r="H58" s="163"/>
      <c r="I58" s="163"/>
      <c r="J58" s="163">
        <f>'将来負担比率（分子）の構造'!K$50</f>
        <v>6609</v>
      </c>
      <c r="K58" s="163"/>
      <c r="L58" s="163"/>
      <c r="M58" s="163">
        <f>'将来負担比率（分子）の構造'!L$50</f>
        <v>6428</v>
      </c>
      <c r="N58" s="163"/>
      <c r="O58" s="163"/>
      <c r="P58" s="163">
        <f>'将来負担比率（分子）の構造'!M$50</f>
        <v>6245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1227</v>
      </c>
      <c r="C62" s="163"/>
      <c r="D62" s="163"/>
      <c r="E62" s="163">
        <f>'将来負担比率（分子）の構造'!J$45</f>
        <v>1193</v>
      </c>
      <c r="F62" s="163"/>
      <c r="G62" s="163"/>
      <c r="H62" s="163">
        <f>'将来負担比率（分子）の構造'!K$45</f>
        <v>1196</v>
      </c>
      <c r="I62" s="163"/>
      <c r="J62" s="163"/>
      <c r="K62" s="163">
        <f>'将来負担比率（分子）の構造'!L$45</f>
        <v>1374</v>
      </c>
      <c r="L62" s="163"/>
      <c r="M62" s="163"/>
      <c r="N62" s="163">
        <f>'将来負担比率（分子）の構造'!M$45</f>
        <v>1178</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20090</v>
      </c>
      <c r="C64" s="163"/>
      <c r="D64" s="163"/>
      <c r="E64" s="163">
        <f>'将来負担比率（分子）の構造'!J$43</f>
        <v>18984</v>
      </c>
      <c r="F64" s="163"/>
      <c r="G64" s="163"/>
      <c r="H64" s="163">
        <f>'将来負担比率（分子）の構造'!K$43</f>
        <v>17676</v>
      </c>
      <c r="I64" s="163"/>
      <c r="J64" s="163"/>
      <c r="K64" s="163">
        <f>'将来負担比率（分子）の構造'!L$43</f>
        <v>16849</v>
      </c>
      <c r="L64" s="163"/>
      <c r="M64" s="163"/>
      <c r="N64" s="163">
        <f>'将来負担比率（分子）の構造'!M$43</f>
        <v>15210</v>
      </c>
      <c r="O64" s="163"/>
      <c r="P64" s="163"/>
    </row>
    <row r="65" spans="1:16" x14ac:dyDescent="0.2">
      <c r="A65" s="163" t="s">
        <v>32</v>
      </c>
      <c r="B65" s="163">
        <f>'将来負担比率（分子）の構造'!I$42</f>
        <v>11</v>
      </c>
      <c r="C65" s="163"/>
      <c r="D65" s="163"/>
      <c r="E65" s="163">
        <f>'将来負担比率（分子）の構造'!J$42</f>
        <v>9</v>
      </c>
      <c r="F65" s="163"/>
      <c r="G65" s="163"/>
      <c r="H65" s="163">
        <f>'将来負担比率（分子）の構造'!K$42</f>
        <v>8</v>
      </c>
      <c r="I65" s="163"/>
      <c r="J65" s="163"/>
      <c r="K65" s="163">
        <f>'将来負担比率（分子）の構造'!L$42</f>
        <v>6</v>
      </c>
      <c r="L65" s="163"/>
      <c r="M65" s="163"/>
      <c r="N65" s="163">
        <f>'将来負担比率（分子）の構造'!M$42</f>
        <v>5</v>
      </c>
      <c r="O65" s="163"/>
      <c r="P65" s="163"/>
    </row>
    <row r="66" spans="1:16" x14ac:dyDescent="0.2">
      <c r="A66" s="163" t="s">
        <v>31</v>
      </c>
      <c r="B66" s="163">
        <f>'将来負担比率（分子）の構造'!I$41</f>
        <v>31312</v>
      </c>
      <c r="C66" s="163"/>
      <c r="D66" s="163"/>
      <c r="E66" s="163">
        <f>'将来負担比率（分子）の構造'!J$41</f>
        <v>29813</v>
      </c>
      <c r="F66" s="163"/>
      <c r="G66" s="163"/>
      <c r="H66" s="163">
        <f>'将来負担比率（分子）の構造'!K$41</f>
        <v>28299</v>
      </c>
      <c r="I66" s="163"/>
      <c r="J66" s="163"/>
      <c r="K66" s="163">
        <f>'将来負担比率（分子）の構造'!L$41</f>
        <v>27765</v>
      </c>
      <c r="L66" s="163"/>
      <c r="M66" s="163"/>
      <c r="N66" s="163">
        <f>'将来負担比率（分子）の構造'!M$41</f>
        <v>26492</v>
      </c>
      <c r="O66" s="163"/>
      <c r="P66" s="163"/>
    </row>
    <row r="67" spans="1:16" x14ac:dyDescent="0.2">
      <c r="A67" s="163" t="s">
        <v>71</v>
      </c>
      <c r="B67" s="163" t="e">
        <f>NA()</f>
        <v>#N/A</v>
      </c>
      <c r="C67" s="163">
        <f>IF(ISNUMBER('将来負担比率（分子）の構造'!I$53), IF('将来負担比率（分子）の構造'!I$53 &lt; 0, 0, '将来負担比率（分子）の構造'!I$53), NA())</f>
        <v>11596</v>
      </c>
      <c r="D67" s="163" t="e">
        <f>NA()</f>
        <v>#N/A</v>
      </c>
      <c r="E67" s="163" t="e">
        <f>NA()</f>
        <v>#N/A</v>
      </c>
      <c r="F67" s="163">
        <f>IF(ISNUMBER('将来負担比率（分子）の構造'!J$53), IF('将来負担比率（分子）の構造'!J$53 &lt; 0, 0, '将来負担比率（分子）の構造'!J$53), NA())</f>
        <v>10457</v>
      </c>
      <c r="G67" s="163" t="e">
        <f>NA()</f>
        <v>#N/A</v>
      </c>
      <c r="H67" s="163" t="e">
        <f>NA()</f>
        <v>#N/A</v>
      </c>
      <c r="I67" s="163">
        <f>IF(ISNUMBER('将来負担比率（分子）の構造'!K$53), IF('将来負担比率（分子）の構造'!K$53 &lt; 0, 0, '将来負担比率（分子）の構造'!K$53), NA())</f>
        <v>9897</v>
      </c>
      <c r="J67" s="163" t="e">
        <f>NA()</f>
        <v>#N/A</v>
      </c>
      <c r="K67" s="163" t="e">
        <f>NA()</f>
        <v>#N/A</v>
      </c>
      <c r="L67" s="163">
        <f>IF(ISNUMBER('将来負担比率（分子）の構造'!L$53), IF('将来負担比率（分子）の構造'!L$53 &lt; 0, 0, '将来負担比率（分子）の構造'!L$53), NA())</f>
        <v>9728</v>
      </c>
      <c r="M67" s="163" t="e">
        <f>NA()</f>
        <v>#N/A</v>
      </c>
      <c r="N67" s="163" t="e">
        <f>NA()</f>
        <v>#N/A</v>
      </c>
      <c r="O67" s="163">
        <f>IF(ISNUMBER('将来負担比率（分子）の構造'!M$53), IF('将来負担比率（分子）の構造'!M$53 &lt; 0, 0, '将来負担比率（分子）の構造'!M$53), NA())</f>
        <v>8667</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2306</v>
      </c>
      <c r="C72" s="167">
        <f>基金残高に係る経年分析!G55</f>
        <v>1948</v>
      </c>
      <c r="D72" s="167">
        <f>基金残高に係る経年分析!H55</f>
        <v>2338</v>
      </c>
    </row>
    <row r="73" spans="1:16" x14ac:dyDescent="0.2">
      <c r="A73" s="166" t="s">
        <v>74</v>
      </c>
      <c r="B73" s="167">
        <f>基金残高に係る経年分析!F56</f>
        <v>229</v>
      </c>
      <c r="C73" s="167">
        <f>基金残高に係る経年分析!G56</f>
        <v>306</v>
      </c>
      <c r="D73" s="167">
        <f>基金残高に係る経年分析!H56</f>
        <v>397</v>
      </c>
    </row>
    <row r="74" spans="1:16" x14ac:dyDescent="0.2">
      <c r="A74" s="166" t="s">
        <v>75</v>
      </c>
      <c r="B74" s="167">
        <f>基金残高に係る経年分析!F57</f>
        <v>3511</v>
      </c>
      <c r="C74" s="167">
        <f>基金残高に係る経年分析!G57</f>
        <v>3630</v>
      </c>
      <c r="D74" s="167">
        <f>基金残高に係る経年分析!H57</f>
        <v>3197</v>
      </c>
    </row>
  </sheetData>
  <sheetProtection algorithmName="SHA-512" hashValue="66s1jqEhjxhA2ZYxkmdTbadZxfkCexp4itn1QDapyly0xte5fyQTXMkAnwzs1jZMRn5f8KojqrhALFp2px+/yA==" saltValue="cGGqq+CchAU9naWOngA/5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竹下　昌吾</cp:lastModifiedBy>
  <cp:lastPrinted>2026-03-09T06:29:02Z</cp:lastPrinted>
  <dcterms:created xsi:type="dcterms:W3CDTF">2026-02-23T06:51:34Z</dcterms:created>
  <dcterms:modified xsi:type="dcterms:W3CDTF">2026-09-15T23:49:42Z</dcterms:modified>
  <cp:category/>
</cp:coreProperties>
</file>