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3.HP掲載用\"/>
    </mc:Choice>
  </mc:AlternateContent>
  <xr:revisionPtr revIDLastSave="0" documentId="13_ncr:1_{0ABB1379-2E10-4541-BA4B-2CE5A9E84E01}" xr6:coauthVersionLast="47" xr6:coauthVersionMax="47" xr10:uidLastSave="{00000000-0000-0000-0000-000000000000}"/>
  <bookViews>
    <workbookView xWindow="-28920" yWindow="-363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CO37" i="10"/>
  <c r="CO38" i="10" s="1"/>
  <c r="BE37" i="10"/>
  <c r="AM37" i="10"/>
  <c r="U37" i="10"/>
  <c r="C37" i="10"/>
  <c r="CO36" i="10"/>
  <c r="BE36" i="10"/>
  <c r="AM36" i="10"/>
  <c r="C36" i="10"/>
  <c r="CO35" i="10"/>
  <c r="BE35" i="10"/>
  <c r="C35" i="10"/>
  <c r="U34" i="10"/>
  <c r="C34" i="10"/>
  <c r="U35" i="10" l="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W34" i="10" s="1"/>
  <c r="BW35" i="10" s="1"/>
  <c r="BW36" i="10" s="1"/>
  <c r="BW37" i="10" s="1"/>
  <c r="BW38" i="10" s="1"/>
  <c r="BW39" i="10" s="1"/>
  <c r="BW40" i="10" s="1"/>
  <c r="BW41" i="10" s="1"/>
  <c r="BW42" i="10" s="1"/>
  <c r="CO34" i="10" l="1"/>
</calcChain>
</file>

<file path=xl/sharedStrings.xml><?xml version="1.0" encoding="utf-8"?>
<sst xmlns="http://schemas.openxmlformats.org/spreadsheetml/2006/main" count="1099" uniqueCount="584">
  <si>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</si>
  <si>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</si>
  <si>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</si>
  <si>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</si>
  <si>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</si>
  <si>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</si>
  <si>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</si>
  <si>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</si>
  <si>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</si>
  <si>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</si>
  <si>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</si>
  <si>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</si>
  <si>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</si>
  <si>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</si>
  <si>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</si>
  <si>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</si>
  <si>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</si>
  <si>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</si>
  <si>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</si>
  <si>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</si>
  <si>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</si>
  <si>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</si>
  <si>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</si>
  <si>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</si>
  <si>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</si>
  <si>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</si>
  <si>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</si>
  <si>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</si>
  <si>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</si>
  <si>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</si>
  <si>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</si>
  <si>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</si>
  <si>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</si>
  <si>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</si>
  <si>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</si>
  <si>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</si>
  <si>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</si>
  <si>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</si>
  <si>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</si>
  <si>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</si>
  <si>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</si>
  <si>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</si>
  <si>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</si>
  <si>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</si>
  <si>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</si>
  <si>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</si>
  <si>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</si>
  <si>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</si>
  <si>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</si>
  <si>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</si>
  <si>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</si>
  <si>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</si>
  <si>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</si>
  <si>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</si>
  <si>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</si>
  <si>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</si>
  <si>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</si>
  <si>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</si>
  <si>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</si>
  <si>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</si>
  <si>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</si>
  <si>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</si>
  <si>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</si>
  <si>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</si>
  <si>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</si>
  <si>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</si>
  <si>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</si>
  <si>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</si>
  <si>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</si>
  <si>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</si>
  <si>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</si>
  <si>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</si>
  <si>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</si>
  <si>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</si>
  <si>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</si>
  <si>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</si>
  <si>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</si>
  <si>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</si>
  <si>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</si>
  <si>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</si>
  <si>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</si>
  <si>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</si>
  <si>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</si>
  <si>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</si>
  <si>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</si>
  <si>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</si>
  <si>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</si>
  <si>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</si>
  <si>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</si>
  <si>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</si>
  <si>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</si>
  <si>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</si>
  <si>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</si>
  <si>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</si>
  <si>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本巣市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</si>
  <si>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</si>
  <si>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</si>
  <si>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</si>
  <si>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</si>
  <si>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</si>
  <si>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</si>
  <si>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</si>
  <si>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</si>
  <si>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</si>
  <si>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</si>
  <si>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</si>
  <si>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</si>
  <si>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</si>
  <si>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</si>
  <si>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</si>
  <si>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</si>
  <si>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</si>
  <si>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</si>
  <si>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</si>
  <si>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</si>
  <si>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</si>
  <si>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</si>
  <si>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</si>
  <si>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</si>
  <si>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</si>
  <si>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</si>
  <si>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</si>
  <si>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</si>
  <si>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</si>
  <si>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</si>
  <si>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</si>
  <si>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</si>
  <si>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</si>
  <si>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</si>
  <si>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</si>
  <si>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</si>
  <si>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</si>
  <si>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</si>
  <si>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</si>
  <si>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</si>
  <si>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</si>
  <si>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</si>
  <si>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</si>
  <si>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</si>
  <si>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</si>
  <si>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</si>
  <si>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</si>
  <si>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</si>
  <si>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</si>
  <si>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</si>
  <si>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</si>
  <si>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</si>
  <si>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</si>
  <si>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</si>
  <si>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</si>
  <si>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</si>
  <si>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</si>
  <si>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</si>
  <si>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</si>
  <si>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</si>
  <si>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</si>
  <si>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</si>
  <si>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</si>
  <si>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</si>
  <si>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</si>
  <si>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</si>
  <si>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</si>
  <si>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</si>
  <si>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</si>
  <si>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</si>
  <si>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</si>
  <si>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</si>
  <si>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</si>
  <si>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</si>
  <si>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</si>
  <si>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</si>
  <si>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</si>
  <si>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</si>
  <si>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</si>
  <si>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</si>
  <si>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</si>
  <si>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</si>
  <si>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</si>
  <si>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</si>
  <si>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</si>
  <si>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</si>
  <si>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</si>
  <si>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</si>
  <si>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</si>
  <si>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</si>
  <si>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</si>
  <si>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</si>
  <si>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</si>
  <si>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</si>
  <si>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</si>
  <si>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</si>
  <si>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</si>
  <si>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</si>
  <si>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</si>
  <si>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</si>
  <si>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</si>
  <si>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</si>
  <si>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</si>
  <si>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</si>
  <si>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</si>
  <si>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</si>
  <si>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</si>
  <si>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</si>
  <si>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岐阜県本巣市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</si>
  <si>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</si>
  <si>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</si>
  <si>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</si>
  <si>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</si>
  <si>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</si>
  <si>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</si>
  <si>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</si>
  <si>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</si>
  <si>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</si>
  <si>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</si>
  <si>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</si>
  <si>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</si>
  <si>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</si>
  <si>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</si>
  <si>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</si>
  <si>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</si>
  <si>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</si>
  <si>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</si>
  <si>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</si>
  <si>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</si>
  <si>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</si>
  <si>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</si>
  <si>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</si>
  <si>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</si>
  <si>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</si>
  <si>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</si>
  <si>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</si>
  <si>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</si>
  <si>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</si>
  <si>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</si>
  <si>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</si>
  <si>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</si>
  <si>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</si>
  <si>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</si>
  <si>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</si>
  <si>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</si>
  <si>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</si>
  <si>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</si>
  <si>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</si>
  <si>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</si>
  <si>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</si>
  <si>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</si>
  <si>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</si>
  <si>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</si>
  <si>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</si>
  <si>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</si>
  <si>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</si>
  <si>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</si>
  <si>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</si>
  <si>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</si>
  <si>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</si>
  <si>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</si>
  <si>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</si>
  <si>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</si>
  <si>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</si>
  <si>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</si>
  <si>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</si>
  <si>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</si>
  <si>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</si>
  <si>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</si>
  <si>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</si>
  <si>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</si>
  <si>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</si>
  <si>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</si>
  <si>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</si>
  <si>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</si>
  <si>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</si>
  <si>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</si>
  <si>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</si>
  <si>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</si>
  <si>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</si>
  <si>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</si>
  <si>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</si>
  <si>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</si>
  <si>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</si>
  <si>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</si>
  <si>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</si>
  <si>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</si>
  <si>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</si>
  <si>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</si>
  <si>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</si>
  <si>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</si>
  <si>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</si>
  <si>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</si>
  <si>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</si>
  <si>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</si>
  <si>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</si>
  <si>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</si>
  <si>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</si>
  <si>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</si>
  <si>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</si>
  <si>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</si>
  <si>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</si>
  <si>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</si>
  <si>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</si>
  <si>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</si>
  <si>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</si>
  <si>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</si>
  <si>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</si>
  <si>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</si>
  <si>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</si>
  <si>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</si>
  <si>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</si>
  <si>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</si>
  <si>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</si>
  <si>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</si>
  <si>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</si>
  <si>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</si>
  <si>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</si>
  <si>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</si>
  <si>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</si>
  <si>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</si>
  <si>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</si>
  <si>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</si>
  <si>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</si>
  <si>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</si>
  <si>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</si>
  <si>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</si>
  <si>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</si>
  <si>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</si>
  <si>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</si>
  <si>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</si>
  <si>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</si>
  <si>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</si>
  <si>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</si>
  <si>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</si>
  <si>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</si>
  <si>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</si>
  <si>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</si>
  <si>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</si>
  <si>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</si>
  <si>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</si>
  <si>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</si>
  <si>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</si>
  <si>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</si>
  <si>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</si>
  <si>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</si>
  <si>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</si>
  <si>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</si>
  <si>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</si>
  <si>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</si>
  <si>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</si>
  <si>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</si>
  <si>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</si>
  <si>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</si>
  <si>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</si>
  <si>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</si>
  <si>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</si>
  <si>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</si>
  <si>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</si>
  <si>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岐阜県本巣市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</si>
  <si>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</si>
  <si>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</si>
  <si>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</si>
  <si>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</si>
  <si>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</si>
  <si>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</si>
  <si>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</si>
  <si>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</si>
  <si>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</si>
  <si>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</si>
  <si>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</si>
  <si>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</si>
  <si>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</si>
  <si>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</si>
  <si>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</si>
  <si>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</si>
  <si>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</si>
  <si>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</si>
  <si>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</si>
  <si>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</si>
  <si>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</si>
  <si>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</si>
  <si>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</si>
  <si>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</si>
  <si>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</si>
  <si>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</si>
  <si>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</si>
  <si>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</si>
  <si>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</si>
  <si>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</si>
  <si>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</si>
  <si>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</si>
  <si>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</si>
  <si>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</si>
  <si>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国民健康保険特別会計（施設勘定）</t>
    <phoneticPr fontId="5"/>
  </si>
  <si>
    <t>後期高齢者医療特別会計</t>
    <phoneticPr fontId="5"/>
  </si>
  <si>
    <t>水道事業会計</t>
    <phoneticPr fontId="5"/>
  </si>
  <si>
    <t>法適用企業</t>
    <phoneticPr fontId="5"/>
  </si>
  <si>
    <t>下水道事業会計</t>
    <phoneticPr fontId="5"/>
  </si>
  <si>
    <t>企業用地造成事業特別会計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</si>
  <si>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</si>
  <si>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</si>
  <si>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</si>
  <si>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</si>
  <si>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</si>
  <si>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</si>
  <si>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</si>
  <si>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</si>
  <si>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</si>
  <si>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</si>
  <si>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</si>
  <si>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</si>
  <si>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</si>
  <si>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</si>
  <si>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</si>
  <si>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</si>
  <si>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</si>
  <si>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</si>
  <si>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</si>
  <si>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</si>
  <si>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</si>
  <si>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</si>
  <si>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</si>
  <si>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</si>
  <si>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</si>
  <si>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</si>
  <si>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</si>
  <si>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</si>
  <si>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</si>
  <si>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</si>
  <si>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</si>
  <si>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</si>
  <si>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</si>
  <si>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</si>
  <si>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</si>
  <si>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</si>
  <si>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</si>
  <si>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</si>
  <si>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</si>
  <si>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</si>
  <si>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</si>
  <si>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</si>
  <si>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</si>
  <si>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</si>
  <si>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</si>
  <si>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</si>
  <si>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</si>
  <si>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</si>
  <si>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</si>
  <si>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</si>
  <si>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</si>
  <si>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</si>
  <si>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</si>
  <si>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</si>
  <si>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</si>
  <si>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</si>
  <si>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</si>
  <si>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</si>
  <si>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</si>
  <si>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</si>
  <si>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</si>
  <si>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</si>
  <si>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</si>
  <si>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</si>
  <si>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</si>
  <si>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</si>
  <si>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</si>
  <si>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</si>
  <si>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</si>
  <si>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</si>
  <si>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</si>
  <si>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</si>
  <si>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</si>
  <si>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</si>
  <si>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</si>
  <si>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</si>
  <si>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</si>
  <si>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</si>
  <si>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</si>
  <si>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</si>
  <si>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</si>
  <si>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</si>
  <si>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</si>
  <si>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</si>
  <si>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</si>
  <si>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</si>
  <si>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</si>
  <si>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</si>
  <si>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</si>
  <si>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</si>
  <si>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</si>
  <si>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</si>
  <si>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</si>
  <si>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</si>
  <si>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</si>
  <si>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</si>
  <si>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</si>
  <si>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</si>
  <si>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</si>
  <si>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</si>
  <si>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</si>
  <si>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</si>
  <si>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</si>
  <si>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</si>
  <si>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</si>
  <si>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</si>
  <si>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</si>
  <si>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</si>
  <si>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</si>
  <si>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</si>
  <si>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</si>
  <si>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</si>
  <si>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</si>
  <si>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</si>
  <si>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</si>
  <si>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</si>
  <si>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</si>
  <si>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</si>
  <si>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</si>
  <si>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</si>
  <si>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</si>
  <si>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</si>
  <si>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</si>
  <si>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</si>
  <si>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</si>
  <si>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</si>
  <si>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</si>
  <si>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</si>
  <si>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</si>
  <si>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</si>
  <si>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</si>
  <si>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</si>
  <si>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</si>
  <si>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</si>
  <si>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</si>
  <si>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</si>
  <si>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1.82</t>
  </si>
  <si>
    <t>▲ 3.14</t>
  </si>
  <si>
    <t>▲ 5.27</t>
  </si>
  <si>
    <t>一般会計</t>
  </si>
  <si>
    <t>水道事業会計</t>
  </si>
  <si>
    <t>下水道事業会計</t>
  </si>
  <si>
    <t>国民健康保険特別会計（事業勘定）</t>
  </si>
  <si>
    <t>国民健康保険特別会計（施設勘定）</t>
  </si>
  <si>
    <t>後期高齢者医療特別会計</t>
  </si>
  <si>
    <t>企業用地造成事業特別会計</t>
  </si>
  <si>
    <t>その他会計（赤字）</t>
  </si>
  <si>
    <t>その他会計（黒字）</t>
  </si>
  <si>
    <t>R02</t>
    <phoneticPr fontId="5"/>
  </si>
  <si>
    <t>R03</t>
    <phoneticPr fontId="5"/>
  </si>
  <si>
    <t>R04</t>
    <phoneticPr fontId="5"/>
  </si>
  <si>
    <t>R05</t>
    <phoneticPr fontId="5"/>
  </si>
  <si>
    <t>R06</t>
    <phoneticPr fontId="5"/>
  </si>
  <si>
    <t>-</t>
    <phoneticPr fontId="2"/>
  </si>
  <si>
    <t>基金から繰入（96百万円）</t>
    <rPh sb="0" eb="2">
      <t>キキン</t>
    </rPh>
    <rPh sb="4" eb="6">
      <t>クリイレ</t>
    </rPh>
    <rPh sb="9" eb="10">
      <t>ヒャク</t>
    </rPh>
    <rPh sb="10" eb="12">
      <t>マンエン</t>
    </rPh>
    <phoneticPr fontId="2"/>
  </si>
  <si>
    <t>基金から繰入（2百万円）</t>
    <rPh sb="0" eb="2">
      <t>キキン</t>
    </rPh>
    <rPh sb="4" eb="6">
      <t>クリイレ</t>
    </rPh>
    <rPh sb="8" eb="9">
      <t>ヒャク</t>
    </rPh>
    <rPh sb="9" eb="11">
      <t>マンエン</t>
    </rPh>
    <phoneticPr fontId="2"/>
  </si>
  <si>
    <t>西濃環境整備組合</t>
    <rPh sb="0" eb="2">
      <t>セイノウ</t>
    </rPh>
    <rPh sb="2" eb="4">
      <t>カンキョウ</t>
    </rPh>
    <rPh sb="4" eb="6">
      <t>セイビ</t>
    </rPh>
    <rPh sb="6" eb="8">
      <t>クミアイ</t>
    </rPh>
    <phoneticPr fontId="2"/>
  </si>
  <si>
    <t>もとす広域連合（一般会計）</t>
    <rPh sb="3" eb="5">
      <t>コウイキ</t>
    </rPh>
    <rPh sb="5" eb="7">
      <t>レンゴウ</t>
    </rPh>
    <rPh sb="8" eb="10">
      <t>イッパン</t>
    </rPh>
    <rPh sb="10" eb="12">
      <t>カイケイ</t>
    </rPh>
    <phoneticPr fontId="2"/>
  </si>
  <si>
    <t>もとす広域連合（老人福祉施設特別会計）</t>
    <rPh sb="3" eb="5">
      <t>コウイキ</t>
    </rPh>
    <rPh sb="5" eb="7">
      <t>レンゴウ</t>
    </rPh>
    <rPh sb="8" eb="10">
      <t>ロウジン</t>
    </rPh>
    <rPh sb="10" eb="12">
      <t>フクシ</t>
    </rPh>
    <rPh sb="12" eb="14">
      <t>シセツ</t>
    </rPh>
    <rPh sb="14" eb="16">
      <t>トクベツ</t>
    </rPh>
    <rPh sb="16" eb="18">
      <t>カイケイ</t>
    </rPh>
    <phoneticPr fontId="2"/>
  </si>
  <si>
    <t>もとす広域連合（介護保険特別会計）</t>
    <rPh sb="3" eb="5">
      <t>コウイキ</t>
    </rPh>
    <rPh sb="5" eb="7">
      <t>レンゴウ</t>
    </rPh>
    <rPh sb="8" eb="10">
      <t>カイゴ</t>
    </rPh>
    <rPh sb="10" eb="12">
      <t>ホケン</t>
    </rPh>
    <rPh sb="12" eb="14">
      <t>トクベツ</t>
    </rPh>
    <rPh sb="14" eb="16">
      <t>カイケイ</t>
    </rPh>
    <phoneticPr fontId="2"/>
  </si>
  <si>
    <t>岐阜県市町村会館組合</t>
    <rPh sb="0" eb="3">
      <t>ギフケン</t>
    </rPh>
    <rPh sb="3" eb="6">
      <t>シチョウソン</t>
    </rPh>
    <rPh sb="6" eb="8">
      <t>カイカン</t>
    </rPh>
    <rPh sb="8" eb="10">
      <t>クミアイ</t>
    </rPh>
    <phoneticPr fontId="2"/>
  </si>
  <si>
    <t>岐阜地域児童発達支援センター組合</t>
    <rPh sb="0" eb="2">
      <t>ギフ</t>
    </rPh>
    <rPh sb="2" eb="4">
      <t>チイキ</t>
    </rPh>
    <rPh sb="4" eb="6">
      <t>ジドウ</t>
    </rPh>
    <rPh sb="6" eb="8">
      <t>ハッタツ</t>
    </rPh>
    <rPh sb="8" eb="10">
      <t>シエン</t>
    </rPh>
    <rPh sb="14" eb="16">
      <t>クミアイ</t>
    </rPh>
    <phoneticPr fontId="2"/>
  </si>
  <si>
    <t>岐阜県市町村職員退職手当組合</t>
    <rPh sb="0" eb="3">
      <t>ギフケン</t>
    </rPh>
    <rPh sb="3" eb="6">
      <t>シチョウソン</t>
    </rPh>
    <rPh sb="6" eb="8">
      <t>ショクイン</t>
    </rPh>
    <rPh sb="8" eb="10">
      <t>タイショク</t>
    </rPh>
    <rPh sb="10" eb="12">
      <t>テアテ</t>
    </rPh>
    <rPh sb="12" eb="14">
      <t>クミアイ</t>
    </rPh>
    <phoneticPr fontId="2"/>
  </si>
  <si>
    <t>岐阜県後期高齢者医療広域連合（一般会計）</t>
    <rPh sb="0" eb="3">
      <t>ギフケン</t>
    </rPh>
    <rPh sb="3" eb="5">
      <t>コウキ</t>
    </rPh>
    <rPh sb="5" eb="8">
      <t>コウレイシャ</t>
    </rPh>
    <rPh sb="8" eb="10">
      <t>イリョウ</t>
    </rPh>
    <rPh sb="10" eb="12">
      <t>コウイキ</t>
    </rPh>
    <rPh sb="12" eb="14">
      <t>レンゴウ</t>
    </rPh>
    <rPh sb="15" eb="17">
      <t>イッパン</t>
    </rPh>
    <rPh sb="17" eb="19">
      <t>カイケイ</t>
    </rPh>
    <phoneticPr fontId="2"/>
  </si>
  <si>
    <t>岐阜県後期高齢者医療広域連合（特別会計）</t>
    <rPh sb="0" eb="3">
      <t>ギフケン</t>
    </rPh>
    <rPh sb="3" eb="5">
      <t>コウキ</t>
    </rPh>
    <rPh sb="5" eb="8">
      <t>コウレイシャ</t>
    </rPh>
    <rPh sb="8" eb="10">
      <t>イリョウ</t>
    </rPh>
    <rPh sb="10" eb="12">
      <t>コウイキ</t>
    </rPh>
    <rPh sb="12" eb="14">
      <t>レンゴウ</t>
    </rPh>
    <rPh sb="15" eb="17">
      <t>トクベツ</t>
    </rPh>
    <rPh sb="17" eb="19">
      <t>カイケイ</t>
    </rPh>
    <phoneticPr fontId="2"/>
  </si>
  <si>
    <t>樽見鉄道株式会社</t>
    <rPh sb="0" eb="2">
      <t>タルミ</t>
    </rPh>
    <rPh sb="2" eb="4">
      <t>テツドウ</t>
    </rPh>
    <rPh sb="4" eb="6">
      <t>カブシキ</t>
    </rPh>
    <rPh sb="6" eb="8">
      <t>ガイシャ</t>
    </rPh>
    <phoneticPr fontId="2"/>
  </si>
  <si>
    <t>-</t>
    <phoneticPr fontId="2"/>
  </si>
  <si>
    <t>公共施設等整備基金</t>
    <rPh sb="0" eb="2">
      <t>コウキョウ</t>
    </rPh>
    <rPh sb="2" eb="4">
      <t>シセツ</t>
    </rPh>
    <rPh sb="4" eb="5">
      <t>トウ</t>
    </rPh>
    <rPh sb="5" eb="7">
      <t>セイビ</t>
    </rPh>
    <rPh sb="7" eb="9">
      <t>キキン</t>
    </rPh>
    <phoneticPr fontId="5"/>
  </si>
  <si>
    <t>淡墨桜保護基金</t>
    <rPh sb="0" eb="1">
      <t>アワ</t>
    </rPh>
    <rPh sb="1" eb="2">
      <t>スミ</t>
    </rPh>
    <rPh sb="2" eb="3">
      <t>サクラ</t>
    </rPh>
    <rPh sb="3" eb="5">
      <t>ホゴ</t>
    </rPh>
    <rPh sb="5" eb="7">
      <t>キキン</t>
    </rPh>
    <phoneticPr fontId="5"/>
  </si>
  <si>
    <t>樽見鉄道対策基金</t>
    <rPh sb="0" eb="2">
      <t>タルミ</t>
    </rPh>
    <rPh sb="2" eb="4">
      <t>テツドウ</t>
    </rPh>
    <rPh sb="4" eb="6">
      <t>タイサク</t>
    </rPh>
    <rPh sb="6" eb="8">
      <t>キキン</t>
    </rPh>
    <phoneticPr fontId="5"/>
  </si>
  <si>
    <t>安藤基金</t>
    <rPh sb="0" eb="2">
      <t>アンドウ</t>
    </rPh>
    <rPh sb="2" eb="4">
      <t>キキン</t>
    </rPh>
    <phoneticPr fontId="5"/>
  </si>
  <si>
    <t>地域振興基金</t>
    <rPh sb="0" eb="2">
      <t>チイキ</t>
    </rPh>
    <rPh sb="2" eb="4">
      <t>シンコウ</t>
    </rPh>
    <rPh sb="4" eb="6">
      <t>キキン</t>
    </rPh>
    <phoneticPr fontId="5"/>
  </si>
  <si>
    <t>　　　　　　　　　　　　　　　　　　　　　　　　　　　　　　　　　　　　　　　　　　　　　　　　　　　　　　　　　　　　　　　　　　　　　　　　　　　　　　　　　　　　　　　　　　　　　　　　　　　　　　　　　　　　　　　　　　　　　　　　　　　　　　　　　　　　　　　　　　　　　　　　　　　　　　　　　　　　　　　　　　　　　　　　　　　　　　　　　　　　　　　　　　　　　　　　　　　　　　　　　　　　　　　　　　　　　　　　　　　　　　　　　　　　　　　　　　　　　　　　　　　　　　　　　　　　　　　　　　　　　　　　　　　　　　　　　　　　　　　　　　　　　　　　　　　　　　　　　　　　　　　　　　　　　　　　　　　　　　　　　　　　　　　　　　　　　　　　　　　　　　　　　　　　　　　　　　　　　　　　　　　　　　　　　　　　　　　　　　　　　　　　　　　　　　　　　　　　　　　　　　　　　　　　　　　　　　　　　　　　　　　　　　　　　　　　　　　　　　　　　　　　　　　　　　　　　　　　　　　　　　　　　　　　　　　　　　　　　　　　　　　　　　　　　　　　　　　　　　　　　　　　　　　　　　　　　　　　　　　　　　　　　　　　　　　　　　　　　　　　　　　　　　　　　　　　　　　　　　　　　　　　　　　　　　　　　　　　　　　　　　　　　　　　　　　　　　　　　　　　　　　　　　　　　　　　　　　　　　　　　　　　　　　　　　　　　　　　　　　　　　　　　　　　　　　　　　　　　　　　　　　　　　　　　　　　　　　　　　　　　　　　　　　　　　　　　　　　　　　　　　　　　　　　　　　　　　　　　　　　　　　　　　　　　　　　　　　　　　　　　　　　　　　　　　　　　　　　　　　　　　　　　　　　　　　　　　　　　　　　　　　　　　　　　　　　　　　　　　　　　　　　　　　　　　　　　　　　　　　　　　　　　　　　　　　　　　　　　　　　　　　　　　　　　　　　　　　　　　　　　　　　　　　　　　　　　　　　　　　　　　　　　　　　　　　　　　　　　　　　　　　　　　　　　　　　　　　　　　　　　　　　　　　　　　　　　　　　　　　　　　　　　　　　　　　　　　　　　　　　　　　　　　　　　　　　　　　　　　　　　　　　　　　　　　　　　　　　　　　　　　　　　　　　　　　　　　　　　　　　　　　　　　　　　　　　　　　　　　　　　　　　　　　　　　　　　　　　　　　　　　　　　　　　　　　　　　　　　　　　　　　　　　　　　　　　　　　　　　　　　　　　　　　　　　　　　　　　　　　　　　　　　　　　　　　　　　　　　　　　　　　　　　　　　　　　　　　　　　　　　　　　　　　　　　　　　　　　　　　　　　　　　　　　　　　　　　　　　　　　　　　　　　　　　　　　　　　　　　　　　　　　　　　　　　　　　　　　　　　　　　　　　　　　　　　　　　　　　　　　　　　　　　　　　　　　　　　　　　　　　　　　　　　　　　　　　　　　　　　　　　　　　　　　　　　　　　　　　　　　　　　　　　　　　　　　　　　　　　　　　　　　　　　　　　　　　　　　</t>
    <phoneticPr fontId="2"/>
  </si>
  <si>
    <t>　　　　　　　　　　　　　　　　　　　　　　　　　　　　　　　　　　　　　　　　　　　　　　　　　　　　　　　　　　　　　　　　　　　　　　　　　　　　　　　　　　　　　　　　　　　　　　　　　　　　　　　　　　　　　　　　　　　　　　　　　</t>
    <phoneticPr fontId="2"/>
  </si>
  <si>
    <t>基金から繰入（90百万円）</t>
    <rPh sb="0" eb="2">
      <t>キキン</t>
    </rPh>
    <rPh sb="4" eb="6">
      <t>クリイ</t>
    </rPh>
    <rPh sb="9" eb="11">
      <t>ヒャクマン</t>
    </rPh>
    <rPh sb="11" eb="12">
      <t>エン</t>
    </rPh>
    <phoneticPr fontId="2"/>
  </si>
  <si>
    <t>　</t>
    <phoneticPr fontId="2"/>
  </si>
  <si>
    <t>基金から繰入（60百万円）</t>
    <rPh sb="0" eb="2">
      <t>キキン</t>
    </rPh>
    <rPh sb="4" eb="6">
      <t>クリイ</t>
    </rPh>
    <rPh sb="9" eb="11">
      <t>ヒャクマン</t>
    </rPh>
    <rPh sb="11" eb="12">
      <t>エン</t>
    </rPh>
    <phoneticPr fontId="2"/>
  </si>
  <si>
    <t>基金から繰入（67百万円）</t>
    <rPh sb="0" eb="2">
      <t>キキン</t>
    </rPh>
    <rPh sb="4" eb="6">
      <t>クリイ</t>
    </rPh>
    <rPh sb="9" eb="11">
      <t>ヒャクマン</t>
    </rPh>
    <rPh sb="11" eb="12">
      <t>エン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</si>
  <si>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</si>
  <si>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</si>
  <si>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</si>
  <si>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</si>
  <si>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</si>
  <si>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将来負担比率は、新庁舎建設に係る地方債発行の増加により、令和5年度は前年度比14.7ポイント上昇し、令和6年度も前年度比6.0ポイント上昇しており、類似団体内平均値を大きく上回る水準にある。
一方、実質公債費比率は前年度比0.1ポイント上昇したものの、上昇幅は縮小しており、引き続き類似団体と比較して低い水準を維持している。
今後は、過度な将来負担及び公債費負担を回避するため、計画的な施設改修を進めるとともに、地方債発行の適正管理に努め、健全な財政運営を図る。</t>
    <rPh sb="16" eb="18">
      <t>チホウ</t>
    </rPh>
    <rPh sb="81" eb="82">
      <t>アタイ</t>
    </rPh>
    <rPh sb="195" eb="197">
      <t>カイシュウ</t>
    </rPh>
    <rPh sb="206" eb="208">
      <t>チホウ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</si>
  <si>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</si>
  <si>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</si>
  <si>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</si>
  <si>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r>
      <t>将来負担比率については、令和6年度は前年度比6.0ポイント上昇し、類似団体内平均値を大きく上回る水準となっている。令和6年度の一般会計等における地方債の発行収入は約13.8億円、地方債の償還支出は約16.5億円であり、償還支出が発行収入を上回っていることから、地方債残高の抑制には一定の効果が見られる。
一方で、有形固定資産減価償却率は低い水準にあるものの、今後の施設</t>
    </r>
    <r>
      <rPr>
        <sz val="11"/>
        <color indexed="8"/>
        <rFont val="ＭＳ Ｐゴシック"/>
        <family val="3"/>
        <charset val="128"/>
      </rPr>
      <t>改修に伴う財政負担の増加が見込まれる。このため、今後も財政状況を注視し、計画的な地方債管理に努めるとともに、「公共施設等総合管理計画」等に基づき、施設の統廃合や適切な維持管理を進め、将来負担の軽減に資するよう計画的な財政運営に努める。</t>
    </r>
    <rPh sb="40" eb="41">
      <t>アタイ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</si>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</sst>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38" fillId="0" borderId="40"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41" xfId="16" applyFont="1" applyBorder="1" applyAlignment="1" applyProtection="1">
      <alignment horizontal="left" vertical="top" wrapText="1"/>
      <protection locked="0"/>
    </xf>
    <xf numFmtId="0" fontId="38" fillId="0" borderId="0" xfId="16"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0" xfId="16" applyNumberFormat="1" applyFont="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AB878D7-01A3-411E-AD7C-E431939A486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69604</c:v>
                </c:pt>
                <c:pt idx="2">
                  <c:v>68410</c:v>
                </c:pt>
                <c:pt idx="3">
                  <c:v>73019</c:v>
                </c:pt>
                <c:pt idx="4">
                  <c:v>76590</c:v>
                </c:pt>
              </c:numCache>
            </c:numRef>
          </c:val>
          <c:smooth val="0"/>
          <c:extLst>
            <c:ext xmlns:c16="http://schemas.microsoft.com/office/drawing/2014/chart" uri="{C3380CC4-5D6E-409C-BE32-E72D297353CC}">
              <c16:uniqueId val="{00000000-723E-443B-A049-29774ABCC4B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88748</c:v>
                </c:pt>
                <c:pt idx="1">
                  <c:v>97816</c:v>
                </c:pt>
                <c:pt idx="2">
                  <c:v>163688</c:v>
                </c:pt>
                <c:pt idx="3">
                  <c:v>216759</c:v>
                </c:pt>
                <c:pt idx="4">
                  <c:v>88048</c:v>
                </c:pt>
              </c:numCache>
            </c:numRef>
          </c:val>
          <c:smooth val="0"/>
          <c:extLst>
            <c:ext xmlns:c16="http://schemas.microsoft.com/office/drawing/2014/chart" uri="{C3380CC4-5D6E-409C-BE32-E72D297353CC}">
              <c16:uniqueId val="{00000001-723E-443B-A049-29774ABCC4B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6.91</c:v>
                </c:pt>
                <c:pt idx="1">
                  <c:v>9.99</c:v>
                </c:pt>
                <c:pt idx="2">
                  <c:v>7.9</c:v>
                </c:pt>
                <c:pt idx="3">
                  <c:v>3.8</c:v>
                </c:pt>
                <c:pt idx="4">
                  <c:v>8.5</c:v>
                </c:pt>
              </c:numCache>
            </c:numRef>
          </c:val>
          <c:extLst>
            <c:ext xmlns:c16="http://schemas.microsoft.com/office/drawing/2014/chart" uri="{C3380CC4-5D6E-409C-BE32-E72D297353CC}">
              <c16:uniqueId val="{00000000-D353-4AFE-B023-49C41C364D9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32.17</c:v>
                </c:pt>
                <c:pt idx="1">
                  <c:v>35.909999999999997</c:v>
                </c:pt>
                <c:pt idx="2">
                  <c:v>36.159999999999997</c:v>
                </c:pt>
                <c:pt idx="3">
                  <c:v>34.4</c:v>
                </c:pt>
                <c:pt idx="4">
                  <c:v>28.94</c:v>
                </c:pt>
              </c:numCache>
            </c:numRef>
          </c:val>
          <c:extLst>
            <c:ext xmlns:c16="http://schemas.microsoft.com/office/drawing/2014/chart" uri="{C3380CC4-5D6E-409C-BE32-E72D297353CC}">
              <c16:uniqueId val="{00000001-D353-4AFE-B023-49C41C364D9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-1.82</c:v>
                </c:pt>
                <c:pt idx="1">
                  <c:v>8.56</c:v>
                </c:pt>
                <c:pt idx="2">
                  <c:v>-3.14</c:v>
                </c:pt>
                <c:pt idx="3">
                  <c:v>-5.27</c:v>
                </c:pt>
                <c:pt idx="4">
                  <c:v>0.6</c:v>
                </c:pt>
              </c:numCache>
            </c:numRef>
          </c:val>
          <c:smooth val="0"/>
          <c:extLst>
            <c:ext xmlns:c16="http://schemas.microsoft.com/office/drawing/2014/chart" uri="{C3380CC4-5D6E-409C-BE32-E72D297353CC}">
              <c16:uniqueId val="{00000002-D353-4AFE-B023-49C41C364D9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0.27</c:v>
                </c:pt>
                <c:pt idx="2">
                  <c:v>#N/A</c:v>
                </c:pt>
                <c:pt idx="3">
                  <c:v>0.15</c:v>
                </c:pt>
                <c:pt idx="4">
                  <c:v>#N/A</c:v>
                </c:pt>
                <c:pt idx="5">
                  <c:v>0.2</c:v>
                </c:pt>
                <c:pt idx="6">
                  <c:v>#N/A</c:v>
                </c:pt>
                <c:pt idx="7">
                  <c:v>0.83</c:v>
                </c:pt>
                <c:pt idx="8">
                  <c:v>0</c:v>
                </c:pt>
                <c:pt idx="9">
                  <c:v>0</c:v>
                </c:pt>
              </c:numCache>
            </c:numRef>
          </c:val>
          <c:extLst>
            <c:ext xmlns:c16="http://schemas.microsoft.com/office/drawing/2014/chart" uri="{C3380CC4-5D6E-409C-BE32-E72D297353CC}">
              <c16:uniqueId val="{00000000-2C37-4447-9802-AAFACF6CB18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C37-4447-9802-AAFACF6CB18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C37-4447-9802-AAFACF6CB189}"/>
            </c:ext>
          </c:extLst>
        </c:ser>
        <c:ser>
          <c:idx val="3"/>
          <c:order val="3"/>
          <c:tx>
            <c:strRef>
              <c:f>データシート!$A$30</c:f>
              <c:strCache>
                <c:ptCount val="1"/>
                <c:pt idx="0">
                  <c:v>企業用地造成事業特別会計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C37-4447-9802-AAFACF6CB18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0.01</c:v>
                </c:pt>
                <c:pt idx="4">
                  <c:v>#N/A</c:v>
                </c:pt>
                <c:pt idx="5">
                  <c:v>0.04</c:v>
                </c:pt>
                <c:pt idx="6">
                  <c:v>#N/A</c:v>
                </c:pt>
                <c:pt idx="7">
                  <c:v>0.05</c:v>
                </c:pt>
                <c:pt idx="8">
                  <c:v>#N/A</c:v>
                </c:pt>
                <c:pt idx="9">
                  <c:v>0.04</c:v>
                </c:pt>
              </c:numCache>
            </c:numRef>
          </c:val>
          <c:extLst>
            <c:ext xmlns:c16="http://schemas.microsoft.com/office/drawing/2014/chart" uri="{C3380CC4-5D6E-409C-BE32-E72D297353CC}">
              <c16:uniqueId val="{00000004-2C37-4447-9802-AAFACF6CB189}"/>
            </c:ext>
          </c:extLst>
        </c:ser>
        <c:ser>
          <c:idx val="5"/>
          <c:order val="5"/>
          <c:tx>
            <c:strRef>
              <c:f>データシート!$A$32</c:f>
              <c:strCache>
                <c:ptCount val="1"/>
                <c:pt idx="0">
                  <c:v>国民健康保険特別会計（施設勘定）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0.12</c:v>
                </c:pt>
                <c:pt idx="4">
                  <c:v>#N/A</c:v>
                </c:pt>
                <c:pt idx="5">
                  <c:v>0.03</c:v>
                </c:pt>
                <c:pt idx="6">
                  <c:v>#N/A</c:v>
                </c:pt>
                <c:pt idx="7">
                  <c:v>0.11</c:v>
                </c:pt>
                <c:pt idx="8">
                  <c:v>#N/A</c:v>
                </c:pt>
                <c:pt idx="9">
                  <c:v>0.08</c:v>
                </c:pt>
              </c:numCache>
            </c:numRef>
          </c:val>
          <c:extLst>
            <c:ext xmlns:c16="http://schemas.microsoft.com/office/drawing/2014/chart" uri="{C3380CC4-5D6E-409C-BE32-E72D297353CC}">
              <c16:uniqueId val="{00000005-2C37-4447-9802-AAFACF6CB189}"/>
            </c:ext>
          </c:extLst>
        </c:ser>
        <c:ser>
          <c:idx val="6"/>
          <c:order val="6"/>
          <c:tx>
            <c:strRef>
              <c:f>データシート!$A$33</c:f>
              <c:strCache>
                <c:ptCount val="1"/>
                <c:pt idx="0">
                  <c:v>国民健康保険特別会計（事業勘定）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1.07</c:v>
                </c:pt>
                <c:pt idx="2">
                  <c:v>#N/A</c:v>
                </c:pt>
                <c:pt idx="3">
                  <c:v>1.4</c:v>
                </c:pt>
                <c:pt idx="4">
                  <c:v>#N/A</c:v>
                </c:pt>
                <c:pt idx="5">
                  <c:v>0.92</c:v>
                </c:pt>
                <c:pt idx="6">
                  <c:v>#N/A</c:v>
                </c:pt>
                <c:pt idx="7">
                  <c:v>0.48</c:v>
                </c:pt>
                <c:pt idx="8">
                  <c:v>#N/A</c:v>
                </c:pt>
                <c:pt idx="9">
                  <c:v>0.49</c:v>
                </c:pt>
              </c:numCache>
            </c:numRef>
          </c:val>
          <c:extLst>
            <c:ext xmlns:c16="http://schemas.microsoft.com/office/drawing/2014/chart" uri="{C3380CC4-5D6E-409C-BE32-E72D297353CC}">
              <c16:uniqueId val="{00000006-2C37-4447-9802-AAFACF6CB18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0.61</c:v>
                </c:pt>
                <c:pt idx="2">
                  <c:v>#N/A</c:v>
                </c:pt>
                <c:pt idx="3">
                  <c:v>0.92</c:v>
                </c:pt>
                <c:pt idx="4">
                  <c:v>#N/A</c:v>
                </c:pt>
                <c:pt idx="5">
                  <c:v>1.1499999999999999</c:v>
                </c:pt>
                <c:pt idx="6">
                  <c:v>#N/A</c:v>
                </c:pt>
                <c:pt idx="7">
                  <c:v>1.39</c:v>
                </c:pt>
                <c:pt idx="8">
                  <c:v>#N/A</c:v>
                </c:pt>
                <c:pt idx="9">
                  <c:v>2.73</c:v>
                </c:pt>
              </c:numCache>
            </c:numRef>
          </c:val>
          <c:extLst>
            <c:ext xmlns:c16="http://schemas.microsoft.com/office/drawing/2014/chart" uri="{C3380CC4-5D6E-409C-BE32-E72D297353CC}">
              <c16:uniqueId val="{00000007-2C37-4447-9802-AAFACF6CB18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6.74</c:v>
                </c:pt>
                <c:pt idx="2">
                  <c:v>#N/A</c:v>
                </c:pt>
                <c:pt idx="3">
                  <c:v>6.01</c:v>
                </c:pt>
                <c:pt idx="4">
                  <c:v>#N/A</c:v>
                </c:pt>
                <c:pt idx="5">
                  <c:v>3.81</c:v>
                </c:pt>
                <c:pt idx="6">
                  <c:v>#N/A</c:v>
                </c:pt>
                <c:pt idx="7">
                  <c:v>3.43</c:v>
                </c:pt>
                <c:pt idx="8">
                  <c:v>#N/A</c:v>
                </c:pt>
                <c:pt idx="9">
                  <c:v>3.2</c:v>
                </c:pt>
              </c:numCache>
            </c:numRef>
          </c:val>
          <c:extLst>
            <c:ext xmlns:c16="http://schemas.microsoft.com/office/drawing/2014/chart" uri="{C3380CC4-5D6E-409C-BE32-E72D297353CC}">
              <c16:uniqueId val="{00000008-2C37-4447-9802-AAFACF6CB18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c:v>
                </c:pt>
                <c:pt idx="2">
                  <c:v>#N/A</c:v>
                </c:pt>
                <c:pt idx="3">
                  <c:v>9.98</c:v>
                </c:pt>
                <c:pt idx="4">
                  <c:v>#N/A</c:v>
                </c:pt>
                <c:pt idx="5">
                  <c:v>7.9</c:v>
                </c:pt>
                <c:pt idx="6">
                  <c:v>#N/A</c:v>
                </c:pt>
                <c:pt idx="7">
                  <c:v>3.8</c:v>
                </c:pt>
                <c:pt idx="8">
                  <c:v>#N/A</c:v>
                </c:pt>
                <c:pt idx="9">
                  <c:v>8.49</c:v>
                </c:pt>
              </c:numCache>
            </c:numRef>
          </c:val>
          <c:extLst>
            <c:ext xmlns:c16="http://schemas.microsoft.com/office/drawing/2014/chart" uri="{C3380CC4-5D6E-409C-BE32-E72D297353CC}">
              <c16:uniqueId val="{00000009-2C37-4447-9802-AAFACF6CB18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1607</c:v>
                </c:pt>
                <c:pt idx="5">
                  <c:v>1621</c:v>
                </c:pt>
                <c:pt idx="8">
                  <c:v>1628</c:v>
                </c:pt>
                <c:pt idx="11">
                  <c:v>1623</c:v>
                </c:pt>
                <c:pt idx="14">
                  <c:v>1653</c:v>
                </c:pt>
              </c:numCache>
            </c:numRef>
          </c:val>
          <c:extLst>
            <c:ext xmlns:c16="http://schemas.microsoft.com/office/drawing/2014/chart" uri="{C3380CC4-5D6E-409C-BE32-E72D297353CC}">
              <c16:uniqueId val="{00000000-D548-4D45-8D66-16DB9602E7A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D548-4D45-8D66-16DB9602E7A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548-4D45-8D66-16DB9602E7A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32</c:v>
                </c:pt>
                <c:pt idx="3">
                  <c:v>33</c:v>
                </c:pt>
                <c:pt idx="6">
                  <c:v>33</c:v>
                </c:pt>
                <c:pt idx="9">
                  <c:v>33</c:v>
                </c:pt>
                <c:pt idx="12">
                  <c:v>38</c:v>
                </c:pt>
              </c:numCache>
            </c:numRef>
          </c:val>
          <c:extLst>
            <c:ext xmlns:c16="http://schemas.microsoft.com/office/drawing/2014/chart" uri="{C3380CC4-5D6E-409C-BE32-E72D297353CC}">
              <c16:uniqueId val="{00000003-D548-4D45-8D66-16DB9602E7A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669</c:v>
                </c:pt>
                <c:pt idx="3">
                  <c:v>686</c:v>
                </c:pt>
                <c:pt idx="6">
                  <c:v>671</c:v>
                </c:pt>
                <c:pt idx="9">
                  <c:v>628</c:v>
                </c:pt>
                <c:pt idx="12">
                  <c:v>596</c:v>
                </c:pt>
              </c:numCache>
            </c:numRef>
          </c:val>
          <c:extLst>
            <c:ext xmlns:c16="http://schemas.microsoft.com/office/drawing/2014/chart" uri="{C3380CC4-5D6E-409C-BE32-E72D297353CC}">
              <c16:uniqueId val="{00000004-D548-4D45-8D66-16DB9602E7A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48-4D45-8D66-16DB9602E7A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548-4D45-8D66-16DB9602E7A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1544</c:v>
                </c:pt>
                <c:pt idx="3">
                  <c:v>1630</c:v>
                </c:pt>
                <c:pt idx="6">
                  <c:v>1720</c:v>
                </c:pt>
                <c:pt idx="9">
                  <c:v>1767</c:v>
                </c:pt>
                <c:pt idx="12">
                  <c:v>1792</c:v>
                </c:pt>
              </c:numCache>
            </c:numRef>
          </c:val>
          <c:extLst>
            <c:ext xmlns:c16="http://schemas.microsoft.com/office/drawing/2014/chart" uri="{C3380CC4-5D6E-409C-BE32-E72D297353CC}">
              <c16:uniqueId val="{00000007-D548-4D45-8D66-16DB9602E7A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638</c:v>
                </c:pt>
                <c:pt idx="2">
                  <c:v>#N/A</c:v>
                </c:pt>
                <c:pt idx="3">
                  <c:v>#N/A</c:v>
                </c:pt>
                <c:pt idx="4">
                  <c:v>728</c:v>
                </c:pt>
                <c:pt idx="5">
                  <c:v>#N/A</c:v>
                </c:pt>
                <c:pt idx="6">
                  <c:v>#N/A</c:v>
                </c:pt>
                <c:pt idx="7">
                  <c:v>796</c:v>
                </c:pt>
                <c:pt idx="8">
                  <c:v>#N/A</c:v>
                </c:pt>
                <c:pt idx="9">
                  <c:v>#N/A</c:v>
                </c:pt>
                <c:pt idx="10">
                  <c:v>806</c:v>
                </c:pt>
                <c:pt idx="11">
                  <c:v>#N/A</c:v>
                </c:pt>
                <c:pt idx="12">
                  <c:v>#N/A</c:v>
                </c:pt>
                <c:pt idx="13">
                  <c:v>773</c:v>
                </c:pt>
                <c:pt idx="14">
                  <c:v>#N/A</c:v>
                </c:pt>
              </c:numCache>
            </c:numRef>
          </c:val>
          <c:smooth val="0"/>
          <c:extLst>
            <c:ext xmlns:c16="http://schemas.microsoft.com/office/drawing/2014/chart" uri="{C3380CC4-5D6E-409C-BE32-E72D297353CC}">
              <c16:uniqueId val="{00000008-D548-4D45-8D66-16DB9602E7A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17165</c:v>
                </c:pt>
                <c:pt idx="5">
                  <c:v>17483</c:v>
                </c:pt>
                <c:pt idx="8">
                  <c:v>18375</c:v>
                </c:pt>
                <c:pt idx="11">
                  <c:v>19991</c:v>
                </c:pt>
                <c:pt idx="14">
                  <c:v>19298</c:v>
                </c:pt>
              </c:numCache>
            </c:numRef>
          </c:val>
          <c:extLst>
            <c:ext xmlns:c16="http://schemas.microsoft.com/office/drawing/2014/chart" uri="{C3380CC4-5D6E-409C-BE32-E72D297353CC}">
              <c16:uniqueId val="{00000000-A353-4766-AF55-A7302F2C713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c:v>
                </c:pt>
                <c:pt idx="5">
                  <c:v>27</c:v>
                </c:pt>
                <c:pt idx="8">
                  <c:v>22</c:v>
                </c:pt>
                <c:pt idx="11">
                  <c:v>17</c:v>
                </c:pt>
                <c:pt idx="14">
                  <c:v>12</c:v>
                </c:pt>
              </c:numCache>
            </c:numRef>
          </c:val>
          <c:extLst>
            <c:ext xmlns:c16="http://schemas.microsoft.com/office/drawing/2014/chart" uri="{C3380CC4-5D6E-409C-BE32-E72D297353CC}">
              <c16:uniqueId val="{00000001-A353-4766-AF55-A7302F2C713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7196</c:v>
                </c:pt>
                <c:pt idx="5">
                  <c:v>7930</c:v>
                </c:pt>
                <c:pt idx="8">
                  <c:v>7407</c:v>
                </c:pt>
                <c:pt idx="11">
                  <c:v>7018</c:v>
                </c:pt>
                <c:pt idx="14">
                  <c:v>5951</c:v>
                </c:pt>
              </c:numCache>
            </c:numRef>
          </c:val>
          <c:extLst>
            <c:ext xmlns:c16="http://schemas.microsoft.com/office/drawing/2014/chart" uri="{C3380CC4-5D6E-409C-BE32-E72D297353CC}">
              <c16:uniqueId val="{00000002-A353-4766-AF55-A7302F2C713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353-4766-AF55-A7302F2C713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353-4766-AF55-A7302F2C713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353-4766-AF55-A7302F2C713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1870</c:v>
                </c:pt>
                <c:pt idx="3">
                  <c:v>1858</c:v>
                </c:pt>
                <c:pt idx="6">
                  <c:v>1957</c:v>
                </c:pt>
                <c:pt idx="9">
                  <c:v>1873</c:v>
                </c:pt>
                <c:pt idx="12">
                  <c:v>1890</c:v>
                </c:pt>
              </c:numCache>
            </c:numRef>
          </c:val>
          <c:extLst>
            <c:ext xmlns:c16="http://schemas.microsoft.com/office/drawing/2014/chart" uri="{C3380CC4-5D6E-409C-BE32-E72D297353CC}">
              <c16:uniqueId val="{00000006-A353-4766-AF55-A7302F2C713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407</c:v>
                </c:pt>
                <c:pt idx="3">
                  <c:v>483</c:v>
                </c:pt>
                <c:pt idx="6">
                  <c:v>446</c:v>
                </c:pt>
                <c:pt idx="9">
                  <c:v>412</c:v>
                </c:pt>
                <c:pt idx="12">
                  <c:v>369</c:v>
                </c:pt>
              </c:numCache>
            </c:numRef>
          </c:val>
          <c:extLst>
            <c:ext xmlns:c16="http://schemas.microsoft.com/office/drawing/2014/chart" uri="{C3380CC4-5D6E-409C-BE32-E72D297353CC}">
              <c16:uniqueId val="{00000007-A353-4766-AF55-A7302F2C713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8137</c:v>
                </c:pt>
                <c:pt idx="3">
                  <c:v>7401</c:v>
                </c:pt>
                <c:pt idx="6">
                  <c:v>6771</c:v>
                </c:pt>
                <c:pt idx="9">
                  <c:v>6149</c:v>
                </c:pt>
                <c:pt idx="12">
                  <c:v>5487</c:v>
                </c:pt>
              </c:numCache>
            </c:numRef>
          </c:val>
          <c:extLst>
            <c:ext xmlns:c16="http://schemas.microsoft.com/office/drawing/2014/chart" uri="{C3380CC4-5D6E-409C-BE32-E72D297353CC}">
              <c16:uniqueId val="{00000008-A353-4766-AF55-A7302F2C713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353-4766-AF55-A7302F2C713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17197</c:v>
                </c:pt>
                <c:pt idx="3">
                  <c:v>18069</c:v>
                </c:pt>
                <c:pt idx="6">
                  <c:v>20020</c:v>
                </c:pt>
                <c:pt idx="9">
                  <c:v>23469</c:v>
                </c:pt>
                <c:pt idx="12">
                  <c:v>23204</c:v>
                </c:pt>
              </c:numCache>
            </c:numRef>
          </c:val>
          <c:extLst>
            <c:ext xmlns:c16="http://schemas.microsoft.com/office/drawing/2014/chart" uri="{C3380CC4-5D6E-409C-BE32-E72D297353CC}">
              <c16:uniqueId val="{0000000A-A353-4766-AF55-A7302F2C71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3219</c:v>
                </c:pt>
                <c:pt idx="2">
                  <c:v>#N/A</c:v>
                </c:pt>
                <c:pt idx="3">
                  <c:v>#N/A</c:v>
                </c:pt>
                <c:pt idx="4">
                  <c:v>2371</c:v>
                </c:pt>
                <c:pt idx="5">
                  <c:v>#N/A</c:v>
                </c:pt>
                <c:pt idx="6">
                  <c:v>#N/A</c:v>
                </c:pt>
                <c:pt idx="7">
                  <c:v>3390</c:v>
                </c:pt>
                <c:pt idx="8">
                  <c:v>#N/A</c:v>
                </c:pt>
                <c:pt idx="9">
                  <c:v>#N/A</c:v>
                </c:pt>
                <c:pt idx="10">
                  <c:v>4876</c:v>
                </c:pt>
                <c:pt idx="11">
                  <c:v>#N/A</c:v>
                </c:pt>
                <c:pt idx="12">
                  <c:v>#N/A</c:v>
                </c:pt>
                <c:pt idx="13">
                  <c:v>5691</c:v>
                </c:pt>
                <c:pt idx="14">
                  <c:v>#N/A</c:v>
                </c:pt>
              </c:numCache>
            </c:numRef>
          </c:val>
          <c:smooth val="0"/>
          <c:extLst>
            <c:ext xmlns:c16="http://schemas.microsoft.com/office/drawing/2014/chart" uri="{C3380CC4-5D6E-409C-BE32-E72D297353CC}">
              <c16:uniqueId val="{0000000B-A353-4766-AF55-A7302F2C71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4052</c:v>
                </c:pt>
                <c:pt idx="1">
                  <c:v>3907</c:v>
                </c:pt>
                <c:pt idx="2">
                  <c:v>3409</c:v>
                </c:pt>
              </c:numCache>
            </c:numRef>
          </c:val>
          <c:extLst>
            <c:ext xmlns:c16="http://schemas.microsoft.com/office/drawing/2014/chart" uri="{C3380CC4-5D6E-409C-BE32-E72D297353CC}">
              <c16:uniqueId val="{00000000-C79F-4ACA-BED6-5EED0B455F4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768</c:v>
                </c:pt>
                <c:pt idx="1">
                  <c:v>877</c:v>
                </c:pt>
                <c:pt idx="2">
                  <c:v>953</c:v>
                </c:pt>
              </c:numCache>
            </c:numRef>
          </c:val>
          <c:extLst>
            <c:ext xmlns:c16="http://schemas.microsoft.com/office/drawing/2014/chart" uri="{C3380CC4-5D6E-409C-BE32-E72D297353CC}">
              <c16:uniqueId val="{00000001-C79F-4ACA-BED6-5EED0B455F4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1785</c:v>
                </c:pt>
                <c:pt idx="1">
                  <c:v>1462</c:v>
                </c:pt>
                <c:pt idx="2">
                  <c:v>907</c:v>
                </c:pt>
              </c:numCache>
            </c:numRef>
          </c:val>
          <c:extLst>
            <c:ext xmlns:c16="http://schemas.microsoft.com/office/drawing/2014/chart" uri="{C3380CC4-5D6E-409C-BE32-E72D297353CC}">
              <c16:uniqueId val="{00000002-C79F-4ACA-BED6-5EED0B455F4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{E557BF44-95C1-405F-BAAA-EF7AA1C685C9}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A3-4E6C-A23D-548960C857B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{54BB79E5-A76F-445C-AA14-55AAF0FC79ED}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A3-4E6C-A23D-548960C857B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{0F4F4B2E-35C7-4039-BE31-B5384AA0A9A9}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A3-4E6C-A23D-548960C857B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{E6BAD6E0-C012-47C9-A564-C9ED29405DA2}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A3-4E6C-A23D-548960C857B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{3485F177-33BC-4167-954F-9AABC2541470}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A3-4E6C-A23D-548960C857B1}"/>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{8D0FEAF4-3CA9-4C29-865B-D1A0835AC06D}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A3-4E6C-A23D-548960C857B1}"/>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{DC8D922C-39DC-4853-9C4F-09966031D6F8}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A3-4E6C-A23D-548960C857B1}"/>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{88258AA5-7F72-4433-BA95-6B2D7A42D9B0}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A3-4E6C-A23D-548960C857B1}"/>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{D4463E6D-FA7C-46E2-8F4E-7B61CD4159D5}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A3-4E6C-A23D-548960C857B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56.3</c:v>
                </c:pt>
                <c:pt idx="8">
                  <c:v>57.6</c:v>
                </c:pt>
                <c:pt idx="16">
                  <c:v>58.5</c:v>
                </c:pt>
                <c:pt idx="24">
                  <c:v>55.2</c:v>
                </c:pt>
                <c:pt idx="32">
                  <c:v>56.5</c:v>
                </c:pt>
              </c:numCache>
            </c:numRef>
          </c:xVal>
          <c:yVal>
            <c:numRef>
              <c:f>公会計指標分析・財政指標組合せ分析表!$BP$51:$DC$51</c:f>
              <c:numCache>
                <c:formatCode>#,##0.0;"▲ "#,##0.0</c:formatCode>
                <c:ptCount val="40"/>
                <c:pt idx="0">
                  <c:v>34.200000000000003</c:v>
                </c:pt>
                <c:pt idx="8">
                  <c:v>23.9</c:v>
                </c:pt>
                <c:pt idx="16">
                  <c:v>35.299999999999997</c:v>
                </c:pt>
                <c:pt idx="24">
                  <c:v>50</c:v>
                </c:pt>
                <c:pt idx="32">
                  <c:v>56</c:v>
                </c:pt>
              </c:numCache>
            </c:numRef>
          </c:yVal>
          <c:smooth val="0"/>
          <c:extLst>
            <c:ext xmlns:c16="http://schemas.microsoft.com/office/drawing/2014/chart" uri="{C3380CC4-5D6E-409C-BE32-E72D297353CC}">
              <c16:uniqueId val="{00000009-28A3-4E6C-A23D-548960C857B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{EF92F817-C901-49B8-9C3E-72B1CAF41EFF}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A3-4E6C-A23D-548960C857B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{4444C704-9D62-4586-96C8-A05AB659151E}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A3-4E6C-A23D-548960C857B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{3E10D577-0C36-49B4-9DA1-78D5CFBE1507}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A3-4E6C-A23D-548960C857B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{17642BDD-6C62-4956-A3CF-FE3D3FF1258F}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A3-4E6C-A23D-548960C857B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{0F82C005-2E85-46CF-A40F-733BB7660C39}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A3-4E6C-A23D-548960C857B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{6B039763-F69D-4DEE-9F1D-DE6112CC0D28}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A3-4E6C-A23D-548960C857B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{85E8DDE0-FA29-4D90-AB9A-0C5A6DAF29ED}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A3-4E6C-A23D-548960C857B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{7597331C-B0E1-476F-A4A8-8E5103364770}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A3-4E6C-A23D-548960C857B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{D1403884-EC55-4FB3-AA52-6B6A2736F360}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A3-4E6C-A23D-548960C857B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41.5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28A3-4E6C-A23D-548960C857B1}"/>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{FC55B8F4-A8AB-4C30-BEB7-043CD4D7922D}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027-4A8C-8F2B-AC8791B108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{93A1B0A6-775C-4F77-85A6-AD594E60D4B9}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27-4A8C-8F2B-AC8791B108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{F3C7C9A6-CCC4-451C-9472-A5D9D8905B65}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27-4A8C-8F2B-AC8791B108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{94F25226-D1BE-4227-9A15-94539FCD77AD}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27-4A8C-8F2B-AC8791B108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{ACF04026-26DD-427F-8AA9-76AA8188155A}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27-4A8C-8F2B-AC8791B108F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{CCB736F7-BBD3-44FF-B533-8B0C1E426E31}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027-4A8C-8F2B-AC8791B108F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{398B53C4-CD71-49DA-92F2-0BB837B2333D}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027-4A8C-8F2B-AC8791B108F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{A82AB64C-82E5-41B0-8274-B8D9425D8767}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027-4A8C-8F2B-AC8791B108F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{48F4D7B5-E99A-4B82-97D2-D1BE29F7354B}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027-4A8C-8F2B-AC8791B108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6.9</c:v>
                </c:pt>
                <c:pt idx="16">
                  <c:v>7.4</c:v>
                </c:pt>
                <c:pt idx="24">
                  <c:v>7.9</c:v>
                </c:pt>
                <c:pt idx="32">
                  <c:v>8</c:v>
                </c:pt>
              </c:numCache>
            </c:numRef>
          </c:xVal>
          <c:yVal>
            <c:numRef>
              <c:f>公会計指標分析・財政指標組合せ分析表!$BP$73:$DC$73</c:f>
              <c:numCache>
                <c:formatCode>#,##0.0;"▲ "#,##0.0</c:formatCode>
                <c:ptCount val="40"/>
                <c:pt idx="0">
                  <c:v>34.200000000000003</c:v>
                </c:pt>
                <c:pt idx="8">
                  <c:v>23.9</c:v>
                </c:pt>
                <c:pt idx="16">
                  <c:v>35.299999999999997</c:v>
                </c:pt>
                <c:pt idx="24">
                  <c:v>50</c:v>
                </c:pt>
                <c:pt idx="32">
                  <c:v>56</c:v>
                </c:pt>
              </c:numCache>
            </c:numRef>
          </c:yVal>
          <c:smooth val="0"/>
          <c:extLst>
            <c:ext xmlns:c16="http://schemas.microsoft.com/office/drawing/2014/chart" uri="{C3380CC4-5D6E-409C-BE32-E72D297353CC}">
              <c16:uniqueId val="{00000009-5027-4A8C-8F2B-AC8791B108F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{2CD06AA5-582B-44B7-9DAE-81C600F789E4}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027-4A8C-8F2B-AC8791B108F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{2FFEA7C7-3ACB-40EF-90A0-A8054668D87E}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27-4A8C-8F2B-AC8791B108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{DD6E1B81-7C57-4591-8E88-8C9F4DBB3709}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27-4A8C-8F2B-AC8791B108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{727C0E43-CFE6-4A02-BF1B-FFCA6597760A}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27-4A8C-8F2B-AC8791B108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{157EA725-BC5A-45CC-BFFA-D6335A3A79F1}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27-4A8C-8F2B-AC8791B108F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{9807CACE-6AE3-4213-916D-324D9B867232}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027-4A8C-8F2B-AC8791B108F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{E18894FB-DB43-4BEA-9605-1B5E33BF1618}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027-4A8C-8F2B-AC8791B108FF}"/>
                </c:ext>
              </c:extLst>
            </c:dLbl>
            <c:dLbl>
              <c:idx val="24"/>
              <c:layout>
                <c:manualLayout>
                  <c:x val="-2.8829840147400795E-2"/>
                  <c:y val="-4.961771537502046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{89D2D0B8-2D3F-43EA-9146-0DE927A09ABA}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027-4A8C-8F2B-AC8791B108FF}"/>
                </c:ext>
              </c:extLst>
            </c:dLbl>
            <c:dLbl>
              <c:idx val="32"/>
              <c:layout>
                <c:manualLayout>
                  <c:x val="-3.4310845302750435E-2"/>
                  <c:y val="-7.521557880056743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{551937B3-0C6B-402F-8F16-7E9538D6176C}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027-4A8C-8F2B-AC8791B108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41.5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027-4A8C-8F2B-AC8791B108FF}"/>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岐阜県本巣市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32,885
31,972
374.65
21,066,421
19,839,226
1,000,815
11,777,124
23,204,476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財政力指数は、前年度と同数値の０．５３となり、横ばいで推移している。ここ数年は低下傾向が続いた後、下げ止まりの状況となっているものの、自主財源の伸びは限定的であることから、今後も歳入確保や本巣市定員適正化計画による人件費の抑制、行財政改革大綱実施計画及び事務事業評価を通じた歳出抑制に努め、財政基盤の強化を図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96308</xdr:rowOff>
    </xdr:from>
    <xdr:to>
      <xdr:col>23</xdr:col>
      <xdr:colOff>133350</xdr:colOff>
      <xdr:row>41</xdr:row>
      <xdr:rowOff>96308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257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96308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35983</xdr:rowOff>
    </xdr:from>
    <xdr:to>
      <xdr:col>15</xdr:col>
      <xdr:colOff>82550</xdr:colOff>
      <xdr:row>41</xdr:row>
      <xdr:rowOff>76200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167217</xdr:rowOff>
    </xdr:from>
    <xdr:to>
      <xdr:col>11</xdr:col>
      <xdr:colOff>31750</xdr:colOff>
      <xdr:row>41</xdr:row>
      <xdr:rowOff>35983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252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17585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45508</xdr:rowOff>
    </xdr:from>
    <xdr:to>
      <xdr:col>19</xdr:col>
      <xdr:colOff>184150</xdr:colOff>
      <xdr:row>41</xdr:row>
      <xdr:rowOff>147108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131885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6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111777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156633</xdr:rowOff>
    </xdr:from>
    <xdr:to>
      <xdr:col>11</xdr:col>
      <xdr:colOff>82550</xdr:colOff>
      <xdr:row>41</xdr:row>
      <xdr:rowOff>86783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116417</xdr:rowOff>
    </xdr:from>
    <xdr:to>
      <xdr:col>7</xdr:col>
      <xdr:colOff>31750</xdr:colOff>
      <xdr:row>41</xdr:row>
      <xdr:rowOff>46567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56744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は、前年度に比べ０．５ポイント改善し８８．７％となった。類似団体平均と比較すると３．８ポイント低い水準となっているものの、近年は高い水準で推移しており、財政の硬直化傾向が見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公共施設等の統廃合や適正な定員管理に努めるとともに、事務事業の見直しをさらに進め、優先度の低い事業の廃止・縮小を行うなど、引き続き経常経費の削減に努める必要がある。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60537</xdr:rowOff>
    </xdr:from>
    <xdr:to>
      <xdr:col>23</xdr:col>
      <xdr:colOff>133350</xdr:colOff>
      <xdr:row>62</xdr:row>
      <xdr:rowOff>100754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9043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20320</xdr:rowOff>
    </xdr:from>
    <xdr:to>
      <xdr:col>19</xdr:col>
      <xdr:colOff>133350</xdr:colOff>
      <xdr:row>62</xdr:row>
      <xdr:rowOff>100754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5022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76200</xdr:rowOff>
    </xdr:from>
    <xdr:to>
      <xdr:col>15</xdr:col>
      <xdr:colOff>82550</xdr:colOff>
      <xdr:row>62</xdr:row>
      <xdr:rowOff>20320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91750"/>
          <a:ext cx="889000" cy="45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76200</xdr:rowOff>
    </xdr:from>
    <xdr:to>
      <xdr:col>11</xdr:col>
      <xdr:colOff>31750</xdr:colOff>
      <xdr:row>61</xdr:row>
      <xdr:rowOff>79163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91750"/>
          <a:ext cx="889000" cy="34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58860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9737</xdr:rowOff>
    </xdr:from>
    <xdr:to>
      <xdr:col>23</xdr:col>
      <xdr:colOff>184150</xdr:colOff>
      <xdr:row>62</xdr:row>
      <xdr:rowOff>111337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26264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49954</xdr:rowOff>
    </xdr:from>
    <xdr:to>
      <xdr:col>19</xdr:col>
      <xdr:colOff>184150</xdr:colOff>
      <xdr:row>62</xdr:row>
      <xdr:rowOff>151554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161731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140970</xdr:rowOff>
    </xdr:from>
    <xdr:to>
      <xdr:col>15</xdr:col>
      <xdr:colOff>133350</xdr:colOff>
      <xdr:row>62</xdr:row>
      <xdr:rowOff>71120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81297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25400</xdr:rowOff>
    </xdr:from>
    <xdr:to>
      <xdr:col>11</xdr:col>
      <xdr:colOff>82550</xdr:colOff>
      <xdr:row>59</xdr:row>
      <xdr:rowOff>127000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137177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28363</xdr:rowOff>
    </xdr:from>
    <xdr:to>
      <xdr:col>7</xdr:col>
      <xdr:colOff>31750</xdr:colOff>
      <xdr:row>61</xdr:row>
      <xdr:rowOff>129963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140140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[222,472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人口１人当たり人件費・物件費等決算額は２２２，４７２円となり、前年度に比べ１７，７２０円増加し、類似団体平均を２５，３７１円上回っている。　　</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事院勧告に伴う人件費の増加や、物価高騰による物件費の上昇に加えて、老朽化が進行する公共施設の維持管理経費の増加が影響している。本市は、地理的要因等により施設統廃合が進みにくい状況にあるが、公共施設等総合管理計画及び公共施設再配置計画に基づき、既存施設の統廃合や管理手法の見直しを進め、物件費等の縮減に努める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156283</xdr:rowOff>
    </xdr:from>
    <xdr:to>
      <xdr:col>23</xdr:col>
      <xdr:colOff>133350</xdr:colOff>
      <xdr:row>84</xdr:row>
      <xdr:rowOff>70349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86633"/>
          <a:ext cx="838200" cy="8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122689</xdr:rowOff>
    </xdr:from>
    <xdr:to>
      <xdr:col>19</xdr:col>
      <xdr:colOff>133350</xdr:colOff>
      <xdr:row>83</xdr:row>
      <xdr:rowOff>156283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53039"/>
          <a:ext cx="889000" cy="3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122689</xdr:rowOff>
    </xdr:from>
    <xdr:to>
      <xdr:col>15</xdr:col>
      <xdr:colOff>82550</xdr:colOff>
      <xdr:row>83</xdr:row>
      <xdr:rowOff>153358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353039"/>
          <a:ext cx="889000" cy="3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72913</xdr:rowOff>
    </xdr:from>
    <xdr:to>
      <xdr:col>11</xdr:col>
      <xdr:colOff>31750</xdr:colOff>
      <xdr:row>83</xdr:row>
      <xdr:rowOff>153358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03263"/>
          <a:ext cx="889000" cy="8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58609</xdr:rowOff>
    </xdr:from>
    <xdr:to>
      <xdr:col>7</xdr:col>
      <xdr:colOff>31750</xdr:colOff>
      <xdr:row>83</xdr:row>
      <xdr:rowOff>160209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8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144986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7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19549</xdr:rowOff>
    </xdr:from>
    <xdr:to>
      <xdr:col>23</xdr:col>
      <xdr:colOff>184150</xdr:colOff>
      <xdr:row>84</xdr:row>
      <xdr:rowOff>121149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2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163076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9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105483</xdr:rowOff>
    </xdr:from>
    <xdr:to>
      <xdr:col>19</xdr:col>
      <xdr:colOff>184150</xdr:colOff>
      <xdr:row>84</xdr:row>
      <xdr:rowOff>35633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3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20410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2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71889</xdr:rowOff>
    </xdr:from>
    <xdr:to>
      <xdr:col>15</xdr:col>
      <xdr:colOff>133350</xdr:colOff>
      <xdr:row>84</xdr:row>
      <xdr:rowOff>2039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0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158266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88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102558</xdr:rowOff>
    </xdr:from>
    <xdr:to>
      <xdr:col>11</xdr:col>
      <xdr:colOff>82550</xdr:colOff>
      <xdr:row>84</xdr:row>
      <xdr:rowOff>32708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3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17485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1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22113</xdr:rowOff>
    </xdr:from>
    <xdr:to>
      <xdr:col>7</xdr:col>
      <xdr:colOff>31750</xdr:colOff>
      <xdr:row>83</xdr:row>
      <xdr:rowOff>123713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5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133890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021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ラスパイレス指数は前年度に比べ０．２ポイント増加し９６．９となったものの、類似団体平均を０．６ポイント下回る水準となっている。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職員一人当たりの業務量が増加傾向の中、人材確保の観点から、給与水準を上げることが望まれるが、人口減少により税収等が減少する中では現行の水準を維持するのが精一杯である。このため、当面、経常的経費の縮減と投資的経費の抑制、企業誘致等を促進し税収の増額に努め、安定した市政の運営の確保した上で、水準の見直しを検討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151493</xdr:rowOff>
    </xdr:from>
    <xdr:to>
      <xdr:col>81</xdr:col>
      <xdr:colOff>44450</xdr:colOff>
      <xdr:row>85</xdr:row>
      <xdr:rowOff>14514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5329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84</xdr:row>
      <xdr:rowOff>151493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46711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48079</xdr:rowOff>
    </xdr:from>
    <xdr:to>
      <xdr:col>72</xdr:col>
      <xdr:colOff>203200</xdr:colOff>
      <xdr:row>84</xdr:row>
      <xdr:rowOff>65314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4498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48079</xdr:rowOff>
    </xdr:from>
    <xdr:to>
      <xdr:col>68</xdr:col>
      <xdr:colOff>152400</xdr:colOff>
      <xdr:row>84</xdr:row>
      <xdr:rowOff>151493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44987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151691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8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100693</xdr:rowOff>
    </xdr:from>
    <xdr:to>
      <xdr:col>77</xdr:col>
      <xdr:colOff>95250</xdr:colOff>
      <xdr:row>85</xdr:row>
      <xdr:rowOff>30843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41020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7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168729</xdr:rowOff>
    </xdr:from>
    <xdr:to>
      <xdr:col>68</xdr:col>
      <xdr:colOff>203200</xdr:colOff>
      <xdr:row>84</xdr:row>
      <xdr:rowOff>98879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109056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人当たり職員数は前年度に比べ０．０４人減少し８．３９人となり、類似団体平均を下回る水準となっている。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権限移譲や国等の方針に基づく新たな業務の発生、既存事業の複雑化に伴う業務量の増加などが顕著になっており、職員一人当たりの負担が増加している。このため、業務の効率化や事業の見直しなど業務のあり方について抜本的な見直しを実施するとともに、本巣市定員適正化計画により、適正な定員管理に努め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94101</xdr:rowOff>
    </xdr:from>
    <xdr:to>
      <xdr:col>81</xdr:col>
      <xdr:colOff>44450</xdr:colOff>
      <xdr:row>61</xdr:row>
      <xdr:rowOff>98697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552551"/>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98697</xdr:rowOff>
    </xdr:from>
    <xdr:to>
      <xdr:col>77</xdr:col>
      <xdr:colOff>44450</xdr:colOff>
      <xdr:row>61</xdr:row>
      <xdr:rowOff>119380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55714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106741</xdr:rowOff>
    </xdr:from>
    <xdr:to>
      <xdr:col>72</xdr:col>
      <xdr:colOff>203200</xdr:colOff>
      <xdr:row>61</xdr:row>
      <xdr:rowOff>119380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65191"/>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92952</xdr:rowOff>
    </xdr:from>
    <xdr:to>
      <xdr:col>68</xdr:col>
      <xdr:colOff>152400</xdr:colOff>
      <xdr:row>61</xdr:row>
      <xdr:rowOff>106741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51402"/>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86723</xdr:rowOff>
    </xdr:from>
    <xdr:to>
      <xdr:col>64</xdr:col>
      <xdr:colOff>152400</xdr:colOff>
      <xdr:row>63</xdr:row>
      <xdr:rowOff>16873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1650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0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43301</xdr:rowOff>
    </xdr:from>
    <xdr:to>
      <xdr:col>81</xdr:col>
      <xdr:colOff>95250</xdr:colOff>
      <xdr:row>61</xdr:row>
      <xdr:rowOff>144901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0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59828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4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47897</xdr:rowOff>
    </xdr:from>
    <xdr:to>
      <xdr:col>77</xdr:col>
      <xdr:colOff>95250</xdr:colOff>
      <xdr:row>61</xdr:row>
      <xdr:rowOff>149497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159674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75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68580</xdr:rowOff>
    </xdr:from>
    <xdr:to>
      <xdr:col>73</xdr:col>
      <xdr:colOff>44450</xdr:colOff>
      <xdr:row>61</xdr:row>
      <xdr:rowOff>170180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8907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55941</xdr:rowOff>
    </xdr:from>
    <xdr:to>
      <xdr:col>68</xdr:col>
      <xdr:colOff>203200</xdr:colOff>
      <xdr:row>61</xdr:row>
      <xdr:rowOff>157541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1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167718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8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42152</xdr:rowOff>
    </xdr:from>
    <xdr:to>
      <xdr:col>64</xdr:col>
      <xdr:colOff>152400</xdr:colOff>
      <xdr:row>61</xdr:row>
      <xdr:rowOff>143752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0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153929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6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実質公債費比率は前年度に比べ０．１ポイント増加し８．０％となり、引き続き上昇傾向にあるものの、類似団体平均を０．７ポイント下回っている。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上昇要因は、近年の投資的事業による地方債発行額の増加と、それに伴う地方債借入後の据置き期間経過による元利償還額の増加である。今後も、後年度の財政負担となる公債費縮減のため、交付税算入率の高い地方債を借り入れるなど、公債費の適正化を図るとともに歳出削減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150989</xdr:rowOff>
    </xdr:from>
    <xdr:to>
      <xdr:col>81</xdr:col>
      <xdr:colOff>44450</xdr:colOff>
      <xdr:row>39</xdr:row>
      <xdr:rowOff>164395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8375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83961</xdr:rowOff>
    </xdr:from>
    <xdr:to>
      <xdr:col>77</xdr:col>
      <xdr:colOff>44450</xdr:colOff>
      <xdr:row>39</xdr:row>
      <xdr:rowOff>150989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7051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83961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03483"/>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161572</xdr:rowOff>
    </xdr:from>
    <xdr:to>
      <xdr:col>68</xdr:col>
      <xdr:colOff>152400</xdr:colOff>
      <xdr:row>39</xdr:row>
      <xdr:rowOff>16933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6766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17938</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113595</xdr:rowOff>
    </xdr:from>
    <xdr:to>
      <xdr:col>81</xdr:col>
      <xdr:colOff>95250</xdr:colOff>
      <xdr:row>40</xdr:row>
      <xdr:rowOff>43745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130122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100189</xdr:rowOff>
    </xdr:from>
    <xdr:to>
      <xdr:col>77</xdr:col>
      <xdr:colOff>95250</xdr:colOff>
      <xdr:row>40</xdr:row>
      <xdr:rowOff>30339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40516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33161</xdr:rowOff>
    </xdr:from>
    <xdr:to>
      <xdr:col>73</xdr:col>
      <xdr:colOff>44450</xdr:colOff>
      <xdr:row>39</xdr:row>
      <xdr:rowOff>134761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144938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77910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110772</xdr:rowOff>
    </xdr:from>
    <xdr:to>
      <xdr:col>64</xdr:col>
      <xdr:colOff>152400</xdr:colOff>
      <xdr:row>39</xdr:row>
      <xdr:rowOff>40922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51099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39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将来負担比率は前年度に比べ６．０ポイント増加し５６．０％となり、類似団体平均を大きく上回る状況にある。主な要因としては、新庁舎整備、もとまるパーク整備の実施に伴い基金を取り崩したことによる充当可能基金の減少が挙げ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における大型のハード整備事業の集中投資期間は令和７年度をもって概ね終了する見込みであり、今後は新規地方債発行額の抑制及び基金残高の計画的な確保に努め、将来世代への財政負担の軽減が図られるよう、更なる適正な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120650</xdr:rowOff>
    </xdr:from>
    <xdr:to>
      <xdr:col>81</xdr:col>
      <xdr:colOff>44450</xdr:colOff>
      <xdr:row>15</xdr:row>
      <xdr:rowOff>149606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69240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49708</xdr:rowOff>
    </xdr:from>
    <xdr:to>
      <xdr:col>77</xdr:col>
      <xdr:colOff>44450</xdr:colOff>
      <xdr:row>15</xdr:row>
      <xdr:rowOff>120650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621458"/>
          <a:ext cx="889000" cy="7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166141</xdr:rowOff>
    </xdr:from>
    <xdr:to>
      <xdr:col>72</xdr:col>
      <xdr:colOff>203200</xdr:colOff>
      <xdr:row>15</xdr:row>
      <xdr:rowOff>49708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566441"/>
          <a:ext cx="889000" cy="5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166141</xdr:rowOff>
    </xdr:from>
    <xdr:to>
      <xdr:col>68</xdr:col>
      <xdr:colOff>152400</xdr:colOff>
      <xdr:row>15</xdr:row>
      <xdr:rowOff>44399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66441"/>
          <a:ext cx="889000" cy="4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28829</xdr:rowOff>
    </xdr:from>
    <xdr:to>
      <xdr:col>64</xdr:col>
      <xdr:colOff>152400</xdr:colOff>
      <xdr:row>15</xdr:row>
      <xdr:rowOff>130429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115206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686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98806</xdr:rowOff>
    </xdr:from>
    <xdr:to>
      <xdr:col>81</xdr:col>
      <xdr:colOff>95250</xdr:colOff>
      <xdr:row>16</xdr:row>
      <xdr:rowOff>28956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7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70883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42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69850</xdr:rowOff>
    </xdr:from>
    <xdr:to>
      <xdr:col>77</xdr:col>
      <xdr:colOff>95250</xdr:colOff>
      <xdr:row>16</xdr:row>
      <xdr:rowOff>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156227</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72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170358</xdr:rowOff>
    </xdr:from>
    <xdr:to>
      <xdr:col>73</xdr:col>
      <xdr:colOff>44450</xdr:colOff>
      <xdr:row>15</xdr:row>
      <xdr:rowOff>100508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7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85285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5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115341</xdr:rowOff>
    </xdr:from>
    <xdr:to>
      <xdr:col>68</xdr:col>
      <xdr:colOff>203200</xdr:colOff>
      <xdr:row>15</xdr:row>
      <xdr:rowOff>45491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1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55668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284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165049</xdr:rowOff>
    </xdr:from>
    <xdr:to>
      <xdr:col>64</xdr:col>
      <xdr:colOff>152400</xdr:colOff>
      <xdr:row>15</xdr:row>
      <xdr:rowOff>95199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6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105376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334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岐阜県本巣市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32,885
31,972
374.65
21,066,421
19,839,226
1,000,815
11,777,124
23,204,476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類似団体平均と比べると、人件費に係る経常収支比率は低くなっている。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今後も本巣市定員適正化計画により、定員管理・給与の適正化を図り、人件費の抑制に努める。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36</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014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27940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001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85107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39387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に比べ１．３ポイント減少したが、類似団体平均よりも高い状況となっている。決算額自体は増加しているものの、特定財源を伴う臨時的経費の増加が大きいため、経常一般財源に係る負担が抑制されたことが、経常収支比率の低下の主要因と考えられる。一方で、合併後も多くの公共施設を保有していることに加え、物価高騰の影響により施設の維持管理経費が増加傾向にある。今後は、公共施設再配置計画等により既存施設の統廃合等を進め、物件費の縮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31750</xdr:rowOff>
    </xdr:from>
    <xdr:to>
      <xdr:col>82</xdr:col>
      <xdr:colOff>107950</xdr:colOff>
      <xdr:row>19</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2893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31750</xdr:rowOff>
    </xdr:from>
    <xdr:to>
      <xdr:col>78</xdr:col>
      <xdr:colOff>69850</xdr:colOff>
      <xdr:row>19</xdr:row>
      <xdr:rowOff>130810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893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88900</xdr:rowOff>
    </xdr:from>
    <xdr:to>
      <xdr:col>73</xdr:col>
      <xdr:colOff>180975</xdr:colOff>
      <xdr:row>19</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75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88900</xdr:rowOff>
    </xdr:from>
    <xdr:to>
      <xdr:col>69</xdr:col>
      <xdr:colOff>92075</xdr:colOff>
      <xdr:row>18</xdr:row>
      <xdr:rowOff>149860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1750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152400</xdr:rowOff>
    </xdr:from>
    <xdr:to>
      <xdr:col>82</xdr:col>
      <xdr:colOff>158750</xdr:colOff>
      <xdr:row>19</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124477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80010</xdr:rowOff>
    </xdr:from>
    <xdr:to>
      <xdr:col>78</xdr:col>
      <xdr:colOff>120650</xdr:colOff>
      <xdr:row>20</xdr:row>
      <xdr:rowOff>10160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3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166387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2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152400</xdr:rowOff>
    </xdr:from>
    <xdr:to>
      <xdr:col>74</xdr:col>
      <xdr:colOff>31750</xdr:colOff>
      <xdr:row>19</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38100</xdr:rowOff>
    </xdr:from>
    <xdr:to>
      <xdr:col>69</xdr:col>
      <xdr:colOff>142875</xdr:colOff>
      <xdr:row>18</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124477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99060</xdr:rowOff>
    </xdr:from>
    <xdr:to>
      <xdr:col>65</xdr:col>
      <xdr:colOff>53975</xdr:colOff>
      <xdr:row>19</xdr:row>
      <xdr:rowOff>29210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13987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7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前年度に比べると１．１ポイント増加し、類似団体平均と比べて引き続き低くなっている。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の執行額は、国の経済対策に基づく給付金事業の影響が主な増加要因であるが、今後も少子高齢化による社会保障関係経費は増加し続けることが予想されるため、市単独扶助事業の適正化を常に図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86178</xdr:rowOff>
    </xdr:from>
    <xdr:to>
      <xdr:col>24</xdr:col>
      <xdr:colOff>25400</xdr:colOff>
      <xdr:row>54</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173028"/>
          <a:ext cx="8382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86178</xdr:rowOff>
    </xdr:from>
    <xdr:to>
      <xdr:col>19</xdr:col>
      <xdr:colOff>187325</xdr:colOff>
      <xdr:row>54</xdr:row>
      <xdr:rowOff>29028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1730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383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54</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38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35378</xdr:rowOff>
    </xdr:from>
    <xdr:to>
      <xdr:col>20</xdr:col>
      <xdr:colOff>38100</xdr:colOff>
      <xdr:row>53</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147155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9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その他経費に係る経常収支比率は、前年度より２．１ポイント減少し、令和２年度以降、類似団体平均を上回る状況が続いていたが、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６決算では０．５ポイント下回る状況となっている。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要因は、農業集落排水事業特別会計が公営企業会計へ移行したことに伴い、繰出金として計上していたものが補助費等に振り替わったことによるものであるが、今後も公営企業会計への基準外繰出の抑制を図り、財政負担の縮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43180</xdr:rowOff>
    </xdr:from>
    <xdr:to>
      <xdr:col>82</xdr:col>
      <xdr:colOff>107950</xdr:colOff>
      <xdr:row>58</xdr:row>
      <xdr:rowOff>20320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44380"/>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58</xdr:row>
      <xdr:rowOff>20320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882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663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85090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66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163830</xdr:rowOff>
    </xdr:from>
    <xdr:to>
      <xdr:col>82</xdr:col>
      <xdr:colOff>158750</xdr:colOff>
      <xdr:row>56</xdr:row>
      <xdr:rowOff>93980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8907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140970</xdr:rowOff>
    </xdr:from>
    <xdr:to>
      <xdr:col>78</xdr:col>
      <xdr:colOff>120650</xdr:colOff>
      <xdr:row>58</xdr:row>
      <xdr:rowOff>71120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55897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34290</xdr:rowOff>
    </xdr:from>
    <xdr:to>
      <xdr:col>65</xdr:col>
      <xdr:colOff>53975</xdr:colOff>
      <xdr:row>57</xdr:row>
      <xdr:rowOff>135890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120667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経常収支比率における補助費等の割合は１３．３％となり、前年度に比べ１．１ポイント増加したものの、類似団体平均を下回る水準で推移している。　補助費等については、ごみ処理業務に係る一部事務組合負担金や消防事務の広域化に伴う委託金が大きな割合を占めているが、物価高騰や人件費上昇の影響を受け、負担金等が増加傾向にある。また各種団体への補助金の多くは合併前から継続しているが、定期的な見直しにより整理合理化や補助基準の適正化を図り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163576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8548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113284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534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81280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031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85852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031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129303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151638</xdr:rowOff>
    </xdr:from>
    <xdr:to>
      <xdr:col>69</xdr:col>
      <xdr:colOff>142875</xdr:colOff>
      <xdr:row>36</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35052</xdr:rowOff>
    </xdr:from>
    <xdr:to>
      <xdr:col>65</xdr:col>
      <xdr:colOff>53975</xdr:colOff>
      <xdr:row>36</xdr:row>
      <xdr:rowOff>136652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146829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町村合併以降の整備事業に充当した地方債の償還額等が積み上がり、年々公債費が増加している中で、合併特例債、緊急防災・減災事業債や緊急自然災害防止対策事業債を活用した事業の集中投資により、借入額は令和７年度まで増加が見込まれる。引き続き、後年度の財政負担とならないよう、事業の緊急性・必要性、他の財源の有無（国庫補助等）など総合的に判断し、起債の発行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77</xdr:row>
      <xdr:rowOff>92711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562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77470</xdr:rowOff>
    </xdr:from>
    <xdr:to>
      <xdr:col>19</xdr:col>
      <xdr:colOff>187325</xdr:colOff>
      <xdr:row>77</xdr:row>
      <xdr:rowOff>92711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2791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149861</xdr:rowOff>
    </xdr:from>
    <xdr:to>
      <xdr:col>15</xdr:col>
      <xdr:colOff>98425</xdr:colOff>
      <xdr:row>77</xdr:row>
      <xdr:rowOff>77470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800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149861</xdr:rowOff>
    </xdr:from>
    <xdr:to>
      <xdr:col>11</xdr:col>
      <xdr:colOff>9525</xdr:colOff>
      <xdr:row>76</xdr:row>
      <xdr:rowOff>165100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800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20338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26670</xdr:rowOff>
    </xdr:from>
    <xdr:to>
      <xdr:col>15</xdr:col>
      <xdr:colOff>149225</xdr:colOff>
      <xdr:row>77</xdr:row>
      <xdr:rowOff>128270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138447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99061</xdr:rowOff>
    </xdr:from>
    <xdr:to>
      <xdr:col>11</xdr:col>
      <xdr:colOff>60325</xdr:colOff>
      <xdr:row>77</xdr:row>
      <xdr:rowOff>29211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39387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114300</xdr:rowOff>
    </xdr:from>
    <xdr:to>
      <xdr:col>6</xdr:col>
      <xdr:colOff>171450</xdr:colOff>
      <xdr:row>77</xdr:row>
      <xdr:rowOff>44450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54627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公債費以外に係る経常収支比率は、類似団体平均と比べて、おおむね同じような率で推移し、増減傾向も同じ動きをしている。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ただし、合併前の施設や行政サービスを維持しながらの事業展開による維持補修費、補助費、物件費の増など、今後も経常経費の増加が見込まれるため、</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身の丈</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に合った政策に転換し、経常経費の削減に努める必要がある。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6169</xdr:rowOff>
    </xdr:from>
    <xdr:to>
      <xdr:col>82</xdr:col>
      <xdr:colOff>107950</xdr:colOff>
      <xdr:row>76</xdr:row>
      <xdr:rowOff>6169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3636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125367</xdr:rowOff>
    </xdr:from>
    <xdr:to>
      <xdr:col>78</xdr:col>
      <xdr:colOff>69850</xdr:colOff>
      <xdr:row>76</xdr:row>
      <xdr:rowOff>6169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8411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9434</xdr:rowOff>
    </xdr:from>
    <xdr:to>
      <xdr:col>73</xdr:col>
      <xdr:colOff>180975</xdr:colOff>
      <xdr:row>75</xdr:row>
      <xdr:rowOff>125367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96734"/>
          <a:ext cx="889000" cy="28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9434</xdr:rowOff>
    </xdr:from>
    <xdr:to>
      <xdr:col>69</xdr:col>
      <xdr:colOff>92075</xdr:colOff>
      <xdr:row>75</xdr:row>
      <xdr:rowOff>105773</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96734"/>
          <a:ext cx="889000" cy="26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94162</xdr:rowOff>
    </xdr:from>
    <xdr:to>
      <xdr:col>65</xdr:col>
      <xdr:colOff>53975</xdr:colOff>
      <xdr:row>76</xdr:row>
      <xdr:rowOff>24312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9089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39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126819</xdr:rowOff>
    </xdr:from>
    <xdr:to>
      <xdr:col>82</xdr:col>
      <xdr:colOff>158750</xdr:colOff>
      <xdr:row>76</xdr:row>
      <xdr:rowOff>56969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8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143346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3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126819</xdr:rowOff>
    </xdr:from>
    <xdr:to>
      <xdr:col>78</xdr:col>
      <xdr:colOff>120650</xdr:colOff>
      <xdr:row>76</xdr:row>
      <xdr:rowOff>56969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8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67146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54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74567</xdr:rowOff>
    </xdr:from>
    <xdr:to>
      <xdr:col>74</xdr:col>
      <xdr:colOff>31750</xdr:colOff>
      <xdr:row>76</xdr:row>
      <xdr:rowOff>4716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333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14894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02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130084</xdr:rowOff>
    </xdr:from>
    <xdr:to>
      <xdr:col>69</xdr:col>
      <xdr:colOff>142875</xdr:colOff>
      <xdr:row>74</xdr:row>
      <xdr:rowOff>60234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4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70411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1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54973</xdr:rowOff>
    </xdr:from>
    <xdr:to>
      <xdr:col>65</xdr:col>
      <xdr:colOff>53975</xdr:colOff>
      <xdr:row>75</xdr:row>
      <xdr:rowOff>156573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166750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8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岐阜県本巣市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64961</xdr:rowOff>
    </xdr:from>
    <xdr:to>
      <xdr:col>29</xdr:col>
      <xdr:colOff>127000</xdr:colOff>
      <xdr:row>17</xdr:row>
      <xdr:rowOff>147142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7236"/>
          <a:ext cx="647700" cy="82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147142</xdr:rowOff>
    </xdr:from>
    <xdr:to>
      <xdr:col>26</xdr:col>
      <xdr:colOff>50800</xdr:colOff>
      <xdr:row>17</xdr:row>
      <xdr:rowOff>166624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9417"/>
          <a:ext cx="698500" cy="19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166624</xdr:rowOff>
    </xdr:from>
    <xdr:to>
      <xdr:col>22</xdr:col>
      <xdr:colOff>114300</xdr:colOff>
      <xdr:row>18</xdr:row>
      <xdr:rowOff>20739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28899"/>
          <a:ext cx="698500" cy="25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20739</xdr:rowOff>
    </xdr:from>
    <xdr:to>
      <xdr:col>18</xdr:col>
      <xdr:colOff>177800</xdr:colOff>
      <xdr:row>18</xdr:row>
      <xdr:rowOff>70599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54464"/>
          <a:ext cx="698500" cy="49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75717</xdr:rowOff>
    </xdr:from>
    <xdr:to>
      <xdr:col>15</xdr:col>
      <xdr:colOff>101600</xdr:colOff>
      <xdr:row>17</xdr:row>
      <xdr:rowOff>5867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16044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14161</xdr:rowOff>
    </xdr:from>
    <xdr:to>
      <xdr:col>29</xdr:col>
      <xdr:colOff>177800</xdr:colOff>
      <xdr:row>17</xdr:row>
      <xdr:rowOff>115761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6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157688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96342</xdr:rowOff>
    </xdr:from>
    <xdr:to>
      <xdr:col>26</xdr:col>
      <xdr:colOff>101600</xdr:colOff>
      <xdr:row>18</xdr:row>
      <xdr:rowOff>26492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8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11269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44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115824</xdr:rowOff>
    </xdr:from>
    <xdr:to>
      <xdr:col>22</xdr:col>
      <xdr:colOff>165100</xdr:colOff>
      <xdr:row>18</xdr:row>
      <xdr:rowOff>45974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8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30751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64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141389</xdr:rowOff>
    </xdr:from>
    <xdr:to>
      <xdr:col>19</xdr:col>
      <xdr:colOff>38100</xdr:colOff>
      <xdr:row>18</xdr:row>
      <xdr:rowOff>71539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036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56316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9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19799</xdr:rowOff>
    </xdr:from>
    <xdr:to>
      <xdr:col>15</xdr:col>
      <xdr:colOff>101600</xdr:colOff>
      <xdr:row>18</xdr:row>
      <xdr:rowOff>121400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3524"/>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106176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3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205540</xdr:rowOff>
    </xdr:from>
    <xdr:to>
      <xdr:col>29</xdr:col>
      <xdr:colOff>127000</xdr:colOff>
      <xdr:row>35</xdr:row>
      <xdr:rowOff>233169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815890"/>
          <a:ext cx="647700" cy="27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217945</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282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205540</xdr:rowOff>
    </xdr:from>
    <xdr:to>
      <xdr:col>26</xdr:col>
      <xdr:colOff>50800</xdr:colOff>
      <xdr:row>35</xdr:row>
      <xdr:rowOff>214456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815890"/>
          <a:ext cx="698500" cy="8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214456</xdr:rowOff>
    </xdr:from>
    <xdr:to>
      <xdr:col>22</xdr:col>
      <xdr:colOff>114300</xdr:colOff>
      <xdr:row>35</xdr:row>
      <xdr:rowOff>287706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824806"/>
          <a:ext cx="698500" cy="73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287706</xdr:rowOff>
    </xdr:from>
    <xdr:to>
      <xdr:col>18</xdr:col>
      <xdr:colOff>177800</xdr:colOff>
      <xdr:row>36</xdr:row>
      <xdr:rowOff>39381</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98056"/>
          <a:ext cx="698500" cy="94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131489</xdr:rowOff>
    </xdr:from>
    <xdr:to>
      <xdr:col>15</xdr:col>
      <xdr:colOff>101600</xdr:colOff>
      <xdr:row>35</xdr:row>
      <xdr:rowOff>233089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741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243266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5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182369</xdr:rowOff>
    </xdr:from>
    <xdr:to>
      <xdr:col>29</xdr:col>
      <xdr:colOff>177800</xdr:colOff>
      <xdr:row>35</xdr:row>
      <xdr:rowOff>283969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792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27446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637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154740</xdr:rowOff>
    </xdr:from>
    <xdr:to>
      <xdr:col>26</xdr:col>
      <xdr:colOff>101600</xdr:colOff>
      <xdr:row>35</xdr:row>
      <xdr:rowOff>256340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65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266517</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533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163656</xdr:rowOff>
    </xdr:from>
    <xdr:to>
      <xdr:col>22</xdr:col>
      <xdr:colOff>165100</xdr:colOff>
      <xdr:row>35</xdr:row>
      <xdr:rowOff>265256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74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275433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542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236906</xdr:rowOff>
    </xdr:from>
    <xdr:to>
      <xdr:col>19</xdr:col>
      <xdr:colOff>38100</xdr:colOff>
      <xdr:row>35</xdr:row>
      <xdr:rowOff>338506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47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5783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61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331481</xdr:rowOff>
    </xdr:from>
    <xdr:to>
      <xdr:col>15</xdr:col>
      <xdr:colOff>101600</xdr:colOff>
      <xdr:row>36</xdr:row>
      <xdr:rowOff>90181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418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74958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28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岐阜県本巣市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32,885
31,972
374.65
21,066,421
19,839,226
1,000,815
11,777,124
23,204,476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45593</xdr:rowOff>
    </xdr:from>
    <xdr:to>
      <xdr:col>24</xdr:col>
      <xdr:colOff>63500</xdr:colOff>
      <xdr:row>34</xdr:row>
      <xdr:rowOff>154305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74893"/>
          <a:ext cx="838200" cy="10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146660</xdr:rowOff>
    </xdr:from>
    <xdr:to>
      <xdr:col>19</xdr:col>
      <xdr:colOff>177800</xdr:colOff>
      <xdr:row>34</xdr:row>
      <xdr:rowOff>154305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975960"/>
          <a:ext cx="889000" cy="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146660</xdr:rowOff>
    </xdr:from>
    <xdr:to>
      <xdr:col>15</xdr:col>
      <xdr:colOff>50800</xdr:colOff>
      <xdr:row>34</xdr:row>
      <xdr:rowOff>152629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75960"/>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152629</xdr:rowOff>
    </xdr:from>
    <xdr:to>
      <xdr:col>10</xdr:col>
      <xdr:colOff>114300</xdr:colOff>
      <xdr:row>35</xdr:row>
      <xdr:rowOff>27064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81929"/>
          <a:ext cx="889000" cy="4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131102</xdr:rowOff>
    </xdr:from>
    <xdr:to>
      <xdr:col>6</xdr:col>
      <xdr:colOff>38100</xdr:colOff>
      <xdr:row>34</xdr:row>
      <xdr:rowOff>61252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578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77779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56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166243</xdr:rowOff>
    </xdr:from>
    <xdr:to>
      <xdr:col>24</xdr:col>
      <xdr:colOff>114300</xdr:colOff>
      <xdr:row>34</xdr:row>
      <xdr:rowOff>96393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144670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0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103505</xdr:rowOff>
    </xdr:from>
    <xdr:to>
      <xdr:col>20</xdr:col>
      <xdr:colOff>38100</xdr:colOff>
      <xdr:row>35</xdr:row>
      <xdr:rowOff>33655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3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24782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2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95860</xdr:rowOff>
    </xdr:from>
    <xdr:to>
      <xdr:col>15</xdr:col>
      <xdr:colOff>101600</xdr:colOff>
      <xdr:row>35</xdr:row>
      <xdr:rowOff>26010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42537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0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101829</xdr:rowOff>
    </xdr:from>
    <xdr:to>
      <xdr:col>10</xdr:col>
      <xdr:colOff>165100</xdr:colOff>
      <xdr:row>35</xdr:row>
      <xdr:rowOff>31979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3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48506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0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147714</xdr:rowOff>
    </xdr:from>
    <xdr:to>
      <xdr:col>6</xdr:col>
      <xdr:colOff>38100</xdr:colOff>
      <xdr:row>35</xdr:row>
      <xdr:rowOff>77864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7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68991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6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60826</xdr:rowOff>
    </xdr:from>
    <xdr:to>
      <xdr:col>24</xdr:col>
      <xdr:colOff>63500</xdr:colOff>
      <xdr:row>56</xdr:row>
      <xdr:rowOff>132255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62026"/>
          <a:ext cx="838200" cy="7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132255</xdr:rowOff>
    </xdr:from>
    <xdr:to>
      <xdr:col>19</xdr:col>
      <xdr:colOff>177800</xdr:colOff>
      <xdr:row>56</xdr:row>
      <xdr:rowOff>163726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33455"/>
          <a:ext cx="889000" cy="3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119759</xdr:rowOff>
    </xdr:from>
    <xdr:to>
      <xdr:col>15</xdr:col>
      <xdr:colOff>50800</xdr:colOff>
      <xdr:row>56</xdr:row>
      <xdr:rowOff>163726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720959"/>
          <a:ext cx="889000" cy="4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119759</xdr:rowOff>
    </xdr:from>
    <xdr:to>
      <xdr:col>10</xdr:col>
      <xdr:colOff>114300</xdr:colOff>
      <xdr:row>57</xdr:row>
      <xdr:rowOff>44397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20959"/>
          <a:ext cx="889000" cy="9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26096</xdr:rowOff>
    </xdr:from>
    <xdr:to>
      <xdr:col>6</xdr:col>
      <xdr:colOff>38100</xdr:colOff>
      <xdr:row>57</xdr:row>
      <xdr:rowOff>127696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118823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89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10026</xdr:rowOff>
    </xdr:from>
    <xdr:to>
      <xdr:col>24</xdr:col>
      <xdr:colOff>114300</xdr:colOff>
      <xdr:row>56</xdr:row>
      <xdr:rowOff>111626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1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32903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62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81455</xdr:rowOff>
    </xdr:from>
    <xdr:to>
      <xdr:col>20</xdr:col>
      <xdr:colOff>38100</xdr:colOff>
      <xdr:row>57</xdr:row>
      <xdr:rowOff>11605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8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28132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57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112926</xdr:rowOff>
    </xdr:from>
    <xdr:to>
      <xdr:col>15</xdr:col>
      <xdr:colOff>101600</xdr:colOff>
      <xdr:row>57</xdr:row>
      <xdr:rowOff>43076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59603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68959</xdr:rowOff>
    </xdr:from>
    <xdr:to>
      <xdr:col>10</xdr:col>
      <xdr:colOff>165100</xdr:colOff>
      <xdr:row>56</xdr:row>
      <xdr:rowOff>170559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15636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4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165047</xdr:rowOff>
    </xdr:from>
    <xdr:to>
      <xdr:col>6</xdr:col>
      <xdr:colOff>38100</xdr:colOff>
      <xdr:row>57</xdr:row>
      <xdr:rowOff>95197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6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111724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4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163570</xdr:rowOff>
    </xdr:from>
    <xdr:to>
      <xdr:col>24</xdr:col>
      <xdr:colOff>63500</xdr:colOff>
      <xdr:row>78</xdr:row>
      <xdr:rowOff>50851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65220"/>
          <a:ext cx="838200" cy="5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50851</xdr:rowOff>
    </xdr:from>
    <xdr:to>
      <xdr:col>19</xdr:col>
      <xdr:colOff>177800</xdr:colOff>
      <xdr:row>78</xdr:row>
      <xdr:rowOff>79617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23951"/>
          <a:ext cx="8890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27039</xdr:rowOff>
    </xdr:from>
    <xdr:to>
      <xdr:col>15</xdr:col>
      <xdr:colOff>50800</xdr:colOff>
      <xdr:row>78</xdr:row>
      <xdr:rowOff>79617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00139"/>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27039</xdr:rowOff>
    </xdr:from>
    <xdr:to>
      <xdr:col>10</xdr:col>
      <xdr:colOff>114300</xdr:colOff>
      <xdr:row>78</xdr:row>
      <xdr:rowOff>34049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00139"/>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77100</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5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112770</xdr:rowOff>
    </xdr:from>
    <xdr:to>
      <xdr:col>24</xdr:col>
      <xdr:colOff>114300</xdr:colOff>
      <xdr:row>78</xdr:row>
      <xdr:rowOff>42920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1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135647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6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51</xdr:rowOff>
    </xdr:from>
    <xdr:to>
      <xdr:col>20</xdr:col>
      <xdr:colOff>38100</xdr:colOff>
      <xdr:row>78</xdr:row>
      <xdr:rowOff>101651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7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118178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14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28817</xdr:rowOff>
    </xdr:from>
    <xdr:to>
      <xdr:col>15</xdr:col>
      <xdr:colOff>101600</xdr:colOff>
      <xdr:row>78</xdr:row>
      <xdr:rowOff>130417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0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121544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9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147689</xdr:rowOff>
    </xdr:from>
    <xdr:to>
      <xdr:col>10</xdr:col>
      <xdr:colOff>165100</xdr:colOff>
      <xdr:row>78</xdr:row>
      <xdr:rowOff>77839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4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94366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12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154699</xdr:rowOff>
    </xdr:from>
    <xdr:to>
      <xdr:col>6</xdr:col>
      <xdr:colOff>38100</xdr:colOff>
      <xdr:row>78</xdr:row>
      <xdr:rowOff>84849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5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101376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3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55369</xdr:rowOff>
    </xdr:from>
    <xdr:to>
      <xdr:col>24</xdr:col>
      <xdr:colOff>63500</xdr:colOff>
      <xdr:row>99</xdr:row>
      <xdr:rowOff>5752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857469"/>
          <a:ext cx="838200" cy="12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140179</xdr:rowOff>
    </xdr:from>
    <xdr:to>
      <xdr:col>19</xdr:col>
      <xdr:colOff>177800</xdr:colOff>
      <xdr:row>99</xdr:row>
      <xdr:rowOff>5752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942279"/>
          <a:ext cx="889000" cy="3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44907</xdr:rowOff>
    </xdr:from>
    <xdr:to>
      <xdr:col>15</xdr:col>
      <xdr:colOff>50800</xdr:colOff>
      <xdr:row>98</xdr:row>
      <xdr:rowOff>140179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847007"/>
          <a:ext cx="889000" cy="9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44907</xdr:rowOff>
    </xdr:from>
    <xdr:to>
      <xdr:col>10</xdr:col>
      <xdr:colOff>114300</xdr:colOff>
      <xdr:row>99</xdr:row>
      <xdr:rowOff>120149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847007"/>
          <a:ext cx="889000" cy="24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100079</xdr:rowOff>
    </xdr:from>
    <xdr:to>
      <xdr:col>6</xdr:col>
      <xdr:colOff>38100</xdr:colOff>
      <xdr:row>97</xdr:row>
      <xdr:rowOff>30229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46756</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3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4569</xdr:rowOff>
    </xdr:from>
    <xdr:to>
      <xdr:col>24</xdr:col>
      <xdr:colOff>114300</xdr:colOff>
      <xdr:row>98</xdr:row>
      <xdr:rowOff>106169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80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154446</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78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126402</xdr:rowOff>
    </xdr:from>
    <xdr:to>
      <xdr:col>20</xdr:col>
      <xdr:colOff>38100</xdr:colOff>
      <xdr:row>99</xdr:row>
      <xdr:rowOff>56552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92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47679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702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89379</xdr:rowOff>
    </xdr:from>
    <xdr:to>
      <xdr:col>15</xdr:col>
      <xdr:colOff>101600</xdr:colOff>
      <xdr:row>99</xdr:row>
      <xdr:rowOff>19529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9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10656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8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165557</xdr:rowOff>
    </xdr:from>
    <xdr:to>
      <xdr:col>10</xdr:col>
      <xdr:colOff>165100</xdr:colOff>
      <xdr:row>98</xdr:row>
      <xdr:rowOff>95707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9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86834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8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69349</xdr:rowOff>
    </xdr:from>
    <xdr:to>
      <xdr:col>6</xdr:col>
      <xdr:colOff>38100</xdr:colOff>
      <xdr:row>99</xdr:row>
      <xdr:rowOff>170949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4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162076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13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2730</xdr:rowOff>
    </xdr:from>
    <xdr:to>
      <xdr:col>55</xdr:col>
      <xdr:colOff>0</xdr:colOff>
      <xdr:row>35</xdr:row>
      <xdr:rowOff>67310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03480"/>
          <a:ext cx="838200" cy="6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67310</xdr:rowOff>
    </xdr:from>
    <xdr:to>
      <xdr:col>50</xdr:col>
      <xdr:colOff>114300</xdr:colOff>
      <xdr:row>35</xdr:row>
      <xdr:rowOff>136804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068060"/>
          <a:ext cx="889000" cy="6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136804</xdr:rowOff>
    </xdr:from>
    <xdr:to>
      <xdr:col>45</xdr:col>
      <xdr:colOff>177800</xdr:colOff>
      <xdr:row>36</xdr:row>
      <xdr:rowOff>41387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37554"/>
          <a:ext cx="889000" cy="7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73650</xdr:rowOff>
    </xdr:from>
    <xdr:to>
      <xdr:col>41</xdr:col>
      <xdr:colOff>50800</xdr:colOff>
      <xdr:row>36</xdr:row>
      <xdr:rowOff>41387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88600"/>
          <a:ext cx="889000" cy="82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11816</xdr:rowOff>
    </xdr:from>
    <xdr:to>
      <xdr:col>36</xdr:col>
      <xdr:colOff>165100</xdr:colOff>
      <xdr:row>30</xdr:row>
      <xdr:rowOff>113416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15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129943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493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123380</xdr:rowOff>
    </xdr:from>
    <xdr:to>
      <xdr:col>55</xdr:col>
      <xdr:colOff>50800</xdr:colOff>
      <xdr:row>35</xdr:row>
      <xdr:rowOff>53530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5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146257</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80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16510</xdr:rowOff>
    </xdr:from>
    <xdr:to>
      <xdr:col>50</xdr:col>
      <xdr:colOff>165100</xdr:colOff>
      <xdr:row>35</xdr:row>
      <xdr:rowOff>118110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134637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79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86004</xdr:rowOff>
    </xdr:from>
    <xdr:to>
      <xdr:col>46</xdr:col>
      <xdr:colOff>38100</xdr:colOff>
      <xdr:row>36</xdr:row>
      <xdr:rowOff>16154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8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7281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17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162037</xdr:rowOff>
    </xdr:from>
    <xdr:to>
      <xdr:col>41</xdr:col>
      <xdr:colOff>101600</xdr:colOff>
      <xdr:row>36</xdr:row>
      <xdr:rowOff>92187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6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83314</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5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22850</xdr:rowOff>
    </xdr:from>
    <xdr:to>
      <xdr:col>36</xdr:col>
      <xdr:colOff>165100</xdr:colOff>
      <xdr:row>31</xdr:row>
      <xdr:rowOff>124450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115577</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43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75091</xdr:rowOff>
    </xdr:from>
    <xdr:to>
      <xdr:col>54</xdr:col>
      <xdr:colOff>189865</xdr:colOff>
      <xdr:row>58</xdr:row>
      <xdr:rowOff>145552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990491"/>
          <a:ext cx="1270" cy="1099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149379</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9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145552</xdr:rowOff>
    </xdr:from>
    <xdr:to>
      <xdr:col>55</xdr:col>
      <xdr:colOff>88900</xdr:colOff>
      <xdr:row>58</xdr:row>
      <xdr:rowOff>145552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89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21768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765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75091</xdr:rowOff>
    </xdr:from>
    <xdr:to>
      <xdr:col>55</xdr:col>
      <xdr:colOff>88900</xdr:colOff>
      <xdr:row>52</xdr:row>
      <xdr:rowOff>75091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990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54732</xdr:rowOff>
    </xdr:from>
    <xdr:to>
      <xdr:col>55</xdr:col>
      <xdr:colOff>0</xdr:colOff>
      <xdr:row>56</xdr:row>
      <xdr:rowOff>38150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8798682"/>
          <a:ext cx="838200" cy="84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40613</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641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62186</xdr:rowOff>
    </xdr:from>
    <xdr:to>
      <xdr:col>55</xdr:col>
      <xdr:colOff>50800</xdr:colOff>
      <xdr:row>56</xdr:row>
      <xdr:rowOff>163786</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54732</xdr:rowOff>
    </xdr:from>
    <xdr:to>
      <xdr:col>50</xdr:col>
      <xdr:colOff>114300</xdr:colOff>
      <xdr:row>53</xdr:row>
      <xdr:rowOff>58462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8798682"/>
          <a:ext cx="889000" cy="34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85510</xdr:rowOff>
    </xdr:from>
    <xdr:to>
      <xdr:col>50</xdr:col>
      <xdr:colOff>165100</xdr:colOff>
      <xdr:row>57</xdr:row>
      <xdr:rowOff>15660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68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6787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77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58462</xdr:rowOff>
    </xdr:from>
    <xdr:to>
      <xdr:col>45</xdr:col>
      <xdr:colOff>177800</xdr:colOff>
      <xdr:row>55</xdr:row>
      <xdr:rowOff>145800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145312"/>
          <a:ext cx="889000" cy="43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115614</xdr:rowOff>
    </xdr:from>
    <xdr:to>
      <xdr:col>46</xdr:col>
      <xdr:colOff>38100</xdr:colOff>
      <xdr:row>57</xdr:row>
      <xdr:rowOff>45764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71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36891</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80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145800</xdr:rowOff>
    </xdr:from>
    <xdr:to>
      <xdr:col>41</xdr:col>
      <xdr:colOff>50800</xdr:colOff>
      <xdr:row>56</xdr:row>
      <xdr:rowOff>33577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575550"/>
          <a:ext cx="889000" cy="5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107815</xdr:rowOff>
    </xdr:from>
    <xdr:to>
      <xdr:col>41</xdr:col>
      <xdr:colOff>101600</xdr:colOff>
      <xdr:row>57</xdr:row>
      <xdr:rowOff>37965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70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29092</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80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128860</xdr:rowOff>
    </xdr:from>
    <xdr:to>
      <xdr:col>36</xdr:col>
      <xdr:colOff>165100</xdr:colOff>
      <xdr:row>56</xdr:row>
      <xdr:rowOff>59010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5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75537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33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158800</xdr:rowOff>
    </xdr:from>
    <xdr:to>
      <xdr:col>55</xdr:col>
      <xdr:colOff>50800</xdr:colOff>
      <xdr:row>56</xdr:row>
      <xdr:rowOff>88950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5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10227</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43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3932</xdr:rowOff>
    </xdr:from>
    <xdr:to>
      <xdr:col>50</xdr:col>
      <xdr:colOff>165100</xdr:colOff>
      <xdr:row>51</xdr:row>
      <xdr:rowOff>105532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87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122059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39795" y="8523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7662</xdr:rowOff>
    </xdr:from>
    <xdr:to>
      <xdr:col>46</xdr:col>
      <xdr:colOff>38100</xdr:colOff>
      <xdr:row>53</xdr:row>
      <xdr:rowOff>109262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09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125789</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50795" y="8869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95000</xdr:rowOff>
    </xdr:from>
    <xdr:to>
      <xdr:col>41</xdr:col>
      <xdr:colOff>101600</xdr:colOff>
      <xdr:row>56</xdr:row>
      <xdr:rowOff>25150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52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41677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29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154227</xdr:rowOff>
    </xdr:from>
    <xdr:to>
      <xdr:col>36</xdr:col>
      <xdr:colOff>165100</xdr:colOff>
      <xdr:row>56</xdr:row>
      <xdr:rowOff>84377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5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75504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67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139264</xdr:rowOff>
    </xdr:from>
    <xdr:to>
      <xdr:col>55</xdr:col>
      <xdr:colOff>0</xdr:colOff>
      <xdr:row>76</xdr:row>
      <xdr:rowOff>124929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2140764"/>
          <a:ext cx="838200" cy="101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139264</xdr:rowOff>
    </xdr:from>
    <xdr:to>
      <xdr:col>50</xdr:col>
      <xdr:colOff>114300</xdr:colOff>
      <xdr:row>72</xdr:row>
      <xdr:rowOff>164334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2140764"/>
          <a:ext cx="889000" cy="36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164334</xdr:rowOff>
    </xdr:from>
    <xdr:to>
      <xdr:col>45</xdr:col>
      <xdr:colOff>177800</xdr:colOff>
      <xdr:row>78</xdr:row>
      <xdr:rowOff>50949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2508734"/>
          <a:ext cx="889000" cy="9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168123</xdr:rowOff>
    </xdr:from>
    <xdr:to>
      <xdr:col>41</xdr:col>
      <xdr:colOff>50800</xdr:colOff>
      <xdr:row>78</xdr:row>
      <xdr:rowOff>50949</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369773"/>
          <a:ext cx="889000" cy="5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74129</xdr:rowOff>
    </xdr:from>
    <xdr:to>
      <xdr:col>55</xdr:col>
      <xdr:colOff>50800</xdr:colOff>
      <xdr:row>77</xdr:row>
      <xdr:rowOff>4279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10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97005</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295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88464</xdr:rowOff>
    </xdr:from>
    <xdr:to>
      <xdr:col>50</xdr:col>
      <xdr:colOff>165100</xdr:colOff>
      <xdr:row>71</xdr:row>
      <xdr:rowOff>18614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20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69</xdr:row>
      <xdr:rowOff>35141</xdr:rowOff>
    </xdr:from>
    <xdr:ext cx="59901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39795" y="1186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113534</xdr:rowOff>
    </xdr:from>
    <xdr:to>
      <xdr:col>46</xdr:col>
      <xdr:colOff>38100</xdr:colOff>
      <xdr:row>73</xdr:row>
      <xdr:rowOff>43684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245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60211</xdr:rowOff>
    </xdr:from>
    <xdr:ext cx="599010"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50795" y="1223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xdr:rowOff>
    </xdr:from>
    <xdr:to>
      <xdr:col>41</xdr:col>
      <xdr:colOff>101600</xdr:colOff>
      <xdr:row>78</xdr:row>
      <xdr:rowOff>101749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37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118276</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314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117323</xdr:rowOff>
    </xdr:from>
    <xdr:to>
      <xdr:col>36</xdr:col>
      <xdr:colOff>165100</xdr:colOff>
      <xdr:row>78</xdr:row>
      <xdr:rowOff>47473</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31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38600</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341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154648</xdr:rowOff>
    </xdr:from>
    <xdr:to>
      <xdr:col>55</xdr:col>
      <xdr:colOff>0</xdr:colOff>
      <xdr:row>96</xdr:row>
      <xdr:rowOff>111240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099498"/>
          <a:ext cx="838200" cy="47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154648</xdr:rowOff>
    </xdr:from>
    <xdr:to>
      <xdr:col>50</xdr:col>
      <xdr:colOff>114300</xdr:colOff>
      <xdr:row>95</xdr:row>
      <xdr:rowOff>52184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099498"/>
          <a:ext cx="889000" cy="24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28105</xdr:rowOff>
    </xdr:from>
    <xdr:to>
      <xdr:col>45</xdr:col>
      <xdr:colOff>177800</xdr:colOff>
      <xdr:row>95</xdr:row>
      <xdr:rowOff>52184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315855"/>
          <a:ext cx="889000" cy="2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167081</xdr:rowOff>
    </xdr:from>
    <xdr:to>
      <xdr:col>41</xdr:col>
      <xdr:colOff>50800</xdr:colOff>
      <xdr:row>95</xdr:row>
      <xdr:rowOff>28105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283381"/>
          <a:ext cx="889000" cy="3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33934</xdr:rowOff>
    </xdr:from>
    <xdr:to>
      <xdr:col>36</xdr:col>
      <xdr:colOff>165100</xdr:colOff>
      <xdr:row>95</xdr:row>
      <xdr:rowOff>135534</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3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126661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41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60440</xdr:rowOff>
    </xdr:from>
    <xdr:to>
      <xdr:col>55</xdr:col>
      <xdr:colOff>50800</xdr:colOff>
      <xdr:row>96</xdr:row>
      <xdr:rowOff>162040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51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38867</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49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103848</xdr:rowOff>
    </xdr:from>
    <xdr:to>
      <xdr:col>50</xdr:col>
      <xdr:colOff>165100</xdr:colOff>
      <xdr:row>94</xdr:row>
      <xdr:rowOff>33998</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04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50525</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582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1384</xdr:rowOff>
    </xdr:from>
    <xdr:to>
      <xdr:col>46</xdr:col>
      <xdr:colOff>38100</xdr:colOff>
      <xdr:row>95</xdr:row>
      <xdr:rowOff>102984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28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119511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06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148755</xdr:rowOff>
    </xdr:from>
    <xdr:to>
      <xdr:col>41</xdr:col>
      <xdr:colOff>101600</xdr:colOff>
      <xdr:row>95</xdr:row>
      <xdr:rowOff>78905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26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95432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04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116281</xdr:rowOff>
    </xdr:from>
    <xdr:to>
      <xdr:col>36</xdr:col>
      <xdr:colOff>165100</xdr:colOff>
      <xdr:row>95</xdr:row>
      <xdr:rowOff>46431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23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62958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00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17399</xdr:rowOff>
    </xdr:from>
    <xdr:to>
      <xdr:col>85</xdr:col>
      <xdr:colOff>127000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5481300" y="6703949"/>
          <a:ext cx="8382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5245</xdr:rowOff>
    </xdr:from>
    <xdr:to>
      <xdr:col>81</xdr:col>
      <xdr:colOff>50800</xdr:colOff>
      <xdr:row>39</xdr:row>
      <xdr:rowOff>17399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4592300" y="6691795"/>
          <a:ext cx="889000" cy="1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5245</xdr:rowOff>
    </xdr:from>
    <xdr:to>
      <xdr:col>76</xdr:col>
      <xdr:colOff>114300</xdr:colOff>
      <xdr:row>39</xdr:row>
      <xdr:rowOff>33592</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3703300" y="6691795"/>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33592</xdr:rowOff>
    </xdr:from>
    <xdr:to>
      <xdr:col>71</xdr:col>
      <xdr:colOff>177800</xdr:colOff>
      <xdr:row>39</xdr:row>
      <xdr:rowOff>44450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2814300" y="6720142"/>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157099</xdr:rowOff>
    </xdr:from>
    <xdr:to>
      <xdr:col>67</xdr:col>
      <xdr:colOff>101600</xdr:colOff>
      <xdr:row>37</xdr:row>
      <xdr:rowOff>87249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32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103776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79428"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138049</xdr:rowOff>
    </xdr:from>
    <xdr:to>
      <xdr:col>81</xdr:col>
      <xdr:colOff>101600</xdr:colOff>
      <xdr:row>39</xdr:row>
      <xdr:rowOff>68199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65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59326</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92017" y="6745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125895</xdr:rowOff>
    </xdr:from>
    <xdr:to>
      <xdr:col>76</xdr:col>
      <xdr:colOff>165100</xdr:colOff>
      <xdr:row>39</xdr:row>
      <xdr:rowOff>56045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64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47172</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357428" y="673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154242</xdr:rowOff>
    </xdr:from>
    <xdr:to>
      <xdr:col>72</xdr:col>
      <xdr:colOff>38100</xdr:colOff>
      <xdr:row>39</xdr:row>
      <xdr:rowOff>84392</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66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75519</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14017" y="6762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49958</xdr:rowOff>
    </xdr:from>
    <xdr:to>
      <xdr:col>85</xdr:col>
      <xdr:colOff>127000</xdr:colOff>
      <xdr:row>76</xdr:row>
      <xdr:rowOff>67968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080158"/>
          <a:ext cx="838200" cy="1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67968</xdr:rowOff>
    </xdr:from>
    <xdr:to>
      <xdr:col>81</xdr:col>
      <xdr:colOff>50800</xdr:colOff>
      <xdr:row>76</xdr:row>
      <xdr:rowOff>90763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098168"/>
          <a:ext cx="889000" cy="2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90763</xdr:rowOff>
    </xdr:from>
    <xdr:to>
      <xdr:col>76</xdr:col>
      <xdr:colOff>114300</xdr:colOff>
      <xdr:row>76</xdr:row>
      <xdr:rowOff>140663</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20963"/>
          <a:ext cx="889000" cy="4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140663</xdr:rowOff>
    </xdr:from>
    <xdr:to>
      <xdr:col>71</xdr:col>
      <xdr:colOff>177800</xdr:colOff>
      <xdr:row>77</xdr:row>
      <xdr:rowOff>21448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70863"/>
          <a:ext cx="889000" cy="5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80507</xdr:rowOff>
    </xdr:from>
    <xdr:to>
      <xdr:col>67</xdr:col>
      <xdr:colOff>101600</xdr:colOff>
      <xdr:row>75</xdr:row>
      <xdr:rowOff>10657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767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27184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5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170608</xdr:rowOff>
    </xdr:from>
    <xdr:to>
      <xdr:col>85</xdr:col>
      <xdr:colOff>177800</xdr:colOff>
      <xdr:row>76</xdr:row>
      <xdr:rowOff>100758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2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149035</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0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17168</xdr:rowOff>
    </xdr:from>
    <xdr:to>
      <xdr:col>81</xdr:col>
      <xdr:colOff>101600</xdr:colOff>
      <xdr:row>76</xdr:row>
      <xdr:rowOff>118768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109895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14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39963</xdr:rowOff>
    </xdr:from>
    <xdr:to>
      <xdr:col>76</xdr:col>
      <xdr:colOff>165100</xdr:colOff>
      <xdr:row>76</xdr:row>
      <xdr:rowOff>141563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7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132690</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16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89863</xdr:rowOff>
    </xdr:from>
    <xdr:to>
      <xdr:col>72</xdr:col>
      <xdr:colOff>38100</xdr:colOff>
      <xdr:row>77</xdr:row>
      <xdr:rowOff>20013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2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11140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12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142098</xdr:rowOff>
    </xdr:from>
    <xdr:to>
      <xdr:col>67</xdr:col>
      <xdr:colOff>101600</xdr:colOff>
      <xdr:row>77</xdr:row>
      <xdr:rowOff>72248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7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63375</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6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164142</xdr:rowOff>
    </xdr:from>
    <xdr:to>
      <xdr:col>85</xdr:col>
      <xdr:colOff>127000</xdr:colOff>
      <xdr:row>98</xdr:row>
      <xdr:rowOff>21148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94792"/>
          <a:ext cx="838200" cy="2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164142</xdr:rowOff>
    </xdr:from>
    <xdr:to>
      <xdr:col>81</xdr:col>
      <xdr:colOff>50800</xdr:colOff>
      <xdr:row>98</xdr:row>
      <xdr:rowOff>21304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94792"/>
          <a:ext cx="889000" cy="2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60951</xdr:rowOff>
    </xdr:from>
    <xdr:to>
      <xdr:col>76</xdr:col>
      <xdr:colOff>114300</xdr:colOff>
      <xdr:row>98</xdr:row>
      <xdr:rowOff>21304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91601"/>
          <a:ext cx="889000" cy="13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60951</xdr:rowOff>
    </xdr:from>
    <xdr:to>
      <xdr:col>71</xdr:col>
      <xdr:colOff>177800</xdr:colOff>
      <xdr:row>98</xdr:row>
      <xdr:rowOff>95252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91601"/>
          <a:ext cx="889000" cy="20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141661</xdr:rowOff>
    </xdr:from>
    <xdr:to>
      <xdr:col>67</xdr:col>
      <xdr:colOff>101600</xdr:colOff>
      <xdr:row>97</xdr:row>
      <xdr:rowOff>71811</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60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88338</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3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141798</xdr:rowOff>
    </xdr:from>
    <xdr:to>
      <xdr:col>85</xdr:col>
      <xdr:colOff>177800</xdr:colOff>
      <xdr:row>98</xdr:row>
      <xdr:rowOff>71948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7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56725</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8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113342</xdr:rowOff>
    </xdr:from>
    <xdr:to>
      <xdr:col>81</xdr:col>
      <xdr:colOff>101600</xdr:colOff>
      <xdr:row>98</xdr:row>
      <xdr:rowOff>43492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4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34619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3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141954</xdr:rowOff>
    </xdr:from>
    <xdr:to>
      <xdr:col>76</xdr:col>
      <xdr:colOff>165100</xdr:colOff>
      <xdr:row>98</xdr:row>
      <xdr:rowOff>72104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7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63231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6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10151</xdr:rowOff>
    </xdr:from>
    <xdr:to>
      <xdr:col>72</xdr:col>
      <xdr:colOff>38100</xdr:colOff>
      <xdr:row>97</xdr:row>
      <xdr:rowOff>111751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4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102878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3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44452</xdr:rowOff>
    </xdr:from>
    <xdr:to>
      <xdr:col>67</xdr:col>
      <xdr:colOff>101600</xdr:colOff>
      <xdr:row>98</xdr:row>
      <xdr:rowOff>146052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137179</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3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81402</xdr:rowOff>
    </xdr:from>
    <xdr:to>
      <xdr:col>98</xdr:col>
      <xdr:colOff>38100</xdr:colOff>
      <xdr:row>38</xdr:row>
      <xdr:rowOff>11552</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28079</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0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17818</xdr:rowOff>
    </xdr:from>
    <xdr:to>
      <xdr:col>116</xdr:col>
      <xdr:colOff>63500</xdr:colOff>
      <xdr:row>59</xdr:row>
      <xdr:rowOff>17970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133368"/>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17970</xdr:rowOff>
    </xdr:from>
    <xdr:to>
      <xdr:col>111</xdr:col>
      <xdr:colOff>177800</xdr:colOff>
      <xdr:row>59</xdr:row>
      <xdr:rowOff>17970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133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17970</xdr:rowOff>
    </xdr:from>
    <xdr:to>
      <xdr:col>107</xdr:col>
      <xdr:colOff>50800</xdr:colOff>
      <xdr:row>59</xdr:row>
      <xdr:rowOff>18123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133520"/>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18123</xdr:rowOff>
    </xdr:from>
    <xdr:to>
      <xdr:col>102</xdr:col>
      <xdr:colOff>114300</xdr:colOff>
      <xdr:row>59</xdr:row>
      <xdr:rowOff>18504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13367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96977</xdr:rowOff>
    </xdr:from>
    <xdr:to>
      <xdr:col>98</xdr:col>
      <xdr:colOff>38100</xdr:colOff>
      <xdr:row>58</xdr:row>
      <xdr:rowOff>27127</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8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43654</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4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138468</xdr:rowOff>
    </xdr:from>
    <xdr:to>
      <xdr:col>116</xdr:col>
      <xdr:colOff>114300</xdr:colOff>
      <xdr:row>59</xdr:row>
      <xdr:rowOff>68618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8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53395</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97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138620</xdr:rowOff>
    </xdr:from>
    <xdr:to>
      <xdr:col>112</xdr:col>
      <xdr:colOff>38100</xdr:colOff>
      <xdr:row>59</xdr:row>
      <xdr:rowOff>68770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8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59897</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75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138620</xdr:rowOff>
    </xdr:from>
    <xdr:to>
      <xdr:col>107</xdr:col>
      <xdr:colOff>101600</xdr:colOff>
      <xdr:row>59</xdr:row>
      <xdr:rowOff>68770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8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59897</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75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138773</xdr:rowOff>
    </xdr:from>
    <xdr:to>
      <xdr:col>102</xdr:col>
      <xdr:colOff>165100</xdr:colOff>
      <xdr:row>59</xdr:row>
      <xdr:rowOff>68923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8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60050</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75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139154</xdr:rowOff>
    </xdr:from>
    <xdr:to>
      <xdr:col>98</xdr:col>
      <xdr:colOff>38100</xdr:colOff>
      <xdr:row>59</xdr:row>
      <xdr:rowOff>69304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8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60431</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759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85865</xdr:rowOff>
    </xdr:from>
    <xdr:to>
      <xdr:col>116</xdr:col>
      <xdr:colOff>63500</xdr:colOff>
      <xdr:row>75</xdr:row>
      <xdr:rowOff>28784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2601715"/>
          <a:ext cx="838200" cy="28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49426</xdr:rowOff>
    </xdr:from>
    <xdr:to>
      <xdr:col>111</xdr:col>
      <xdr:colOff>177800</xdr:colOff>
      <xdr:row>73</xdr:row>
      <xdr:rowOff>85865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0434300" y="12393826"/>
          <a:ext cx="889000" cy="20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49426</xdr:rowOff>
    </xdr:from>
    <xdr:to>
      <xdr:col>107</xdr:col>
      <xdr:colOff>50800</xdr:colOff>
      <xdr:row>74</xdr:row>
      <xdr:rowOff>32624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393826"/>
          <a:ext cx="889000" cy="32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71646</xdr:rowOff>
    </xdr:from>
    <xdr:to>
      <xdr:col>102</xdr:col>
      <xdr:colOff>114300</xdr:colOff>
      <xdr:row>74</xdr:row>
      <xdr:rowOff>32624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587496"/>
          <a:ext cx="889000" cy="13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13645</xdr:rowOff>
    </xdr:from>
    <xdr:to>
      <xdr:col>98</xdr:col>
      <xdr:colOff>38100</xdr:colOff>
      <xdr:row>74</xdr:row>
      <xdr:rowOff>115245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7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106372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9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149434</xdr:rowOff>
    </xdr:from>
    <xdr:to>
      <xdr:col>116</xdr:col>
      <xdr:colOff>114300</xdr:colOff>
      <xdr:row>75</xdr:row>
      <xdr:rowOff>79584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83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861</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68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35065</xdr:rowOff>
    </xdr:from>
    <xdr:to>
      <xdr:col>112</xdr:col>
      <xdr:colOff>38100</xdr:colOff>
      <xdr:row>73</xdr:row>
      <xdr:rowOff>136665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5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153192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32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170076</xdr:rowOff>
    </xdr:from>
    <xdr:to>
      <xdr:col>107</xdr:col>
      <xdr:colOff>101600</xdr:colOff>
      <xdr:row>72</xdr:row>
      <xdr:rowOff>100226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34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116753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1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153274</xdr:rowOff>
    </xdr:from>
    <xdr:to>
      <xdr:col>102</xdr:col>
      <xdr:colOff>165100</xdr:colOff>
      <xdr:row>74</xdr:row>
      <xdr:rowOff>83424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66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99951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44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20846</xdr:rowOff>
    </xdr:from>
    <xdr:to>
      <xdr:col>98</xdr:col>
      <xdr:colOff>38100</xdr:colOff>
      <xdr:row>73</xdr:row>
      <xdr:rowOff>122446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53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138973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31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歳出決算総額は　１９，８３９百万円（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６決算）、住民一人当たりのコストは　６０３，２９１円（対前年：１０３，２４４円減）となっている。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まで、事業の緊急性や必要性、地方債の発行の可否、国県支出金の有無などを総合的に判断し抑制してきた普通建設事業費は、令和５年度の新庁舎整備事業・弾正幼児園整備事業等をピークとして、令和７年度に本巣消防署整備事業が完了するものの、以降は減少することが見込まれている。また、臨時財政対策債の償還額の増加や、普通建設事業費の増額に伴う地方債発行額の増加により、公債費は令和１１年度にピークを迎える見込みである。　物件費については、前年度から９，３７４円の増額となり、歳出全体の１９．１％と高い割合を占めている。市域が南北に長い地理的要因により各種公共施設の統廃合が進まない状況に物価の高騰も加わり、施設の維持管理経費が減少せず、また、正職員数削減の一方で、行政サービス維持のため、委託件数の増へシフト（人件費から物件費へシフト）、雇用確保から会計年度任用職員や再任用職員の採用増から、類似団体平均と比較して高くなっている。今後は事務事業評価の結果を踏まえ抜本的な事業のあり方等を検証し、公共施設再配置計画に基づく既存施設の統廃合等を断行するなど、物件費の縮減に努め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岐阜県本巣市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32,885
31,972
374.65
21,066,421
19,839,226
1,000,815
11,777,124
23,204,476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68834</xdr:rowOff>
    </xdr:from>
    <xdr:to>
      <xdr:col>24</xdr:col>
      <xdr:colOff>63500</xdr:colOff>
      <xdr:row>36</xdr:row>
      <xdr:rowOff>129794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41034"/>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126746</xdr:rowOff>
    </xdr:from>
    <xdr:to>
      <xdr:col>19</xdr:col>
      <xdr:colOff>177800</xdr:colOff>
      <xdr:row>36</xdr:row>
      <xdr:rowOff>129794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9894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122174</xdr:rowOff>
    </xdr:from>
    <xdr:to>
      <xdr:col>15</xdr:col>
      <xdr:colOff>50800</xdr:colOff>
      <xdr:row>36</xdr:row>
      <xdr:rowOff>126746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9437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115888</xdr:rowOff>
    </xdr:from>
    <xdr:to>
      <xdr:col>10</xdr:col>
      <xdr:colOff>114300</xdr:colOff>
      <xdr:row>36</xdr:row>
      <xdr:rowOff>122174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88088"/>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125666</xdr:rowOff>
    </xdr:from>
    <xdr:to>
      <xdr:col>6</xdr:col>
      <xdr:colOff>38100</xdr:colOff>
      <xdr:row>36</xdr:row>
      <xdr:rowOff>55816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72343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18034</xdr:rowOff>
    </xdr:from>
    <xdr:to>
      <xdr:col>24</xdr:col>
      <xdr:colOff>114300</xdr:colOff>
      <xdr:row>36</xdr:row>
      <xdr:rowOff>119634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167911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6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78994</xdr:rowOff>
    </xdr:from>
    <xdr:to>
      <xdr:col>20</xdr:col>
      <xdr:colOff>38100</xdr:colOff>
      <xdr:row>37</xdr:row>
      <xdr:rowOff>9144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271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75946</xdr:rowOff>
    </xdr:from>
    <xdr:to>
      <xdr:col>15</xdr:col>
      <xdr:colOff>101600</xdr:colOff>
      <xdr:row>37</xdr:row>
      <xdr:rowOff>6096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4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168673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4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71374</xdr:rowOff>
    </xdr:from>
    <xdr:to>
      <xdr:col>10</xdr:col>
      <xdr:colOff>165100</xdr:colOff>
      <xdr:row>37</xdr:row>
      <xdr:rowOff>1524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4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164101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3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65088</xdr:rowOff>
    </xdr:from>
    <xdr:to>
      <xdr:col>6</xdr:col>
      <xdr:colOff>38100</xdr:colOff>
      <xdr:row>36</xdr:row>
      <xdr:rowOff>166688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3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157815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3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163817</xdr:rowOff>
    </xdr:from>
    <xdr:to>
      <xdr:col>24</xdr:col>
      <xdr:colOff>63500</xdr:colOff>
      <xdr:row>56</xdr:row>
      <xdr:rowOff>114447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422117"/>
          <a:ext cx="838200" cy="29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163817</xdr:rowOff>
    </xdr:from>
    <xdr:to>
      <xdr:col>19</xdr:col>
      <xdr:colOff>177800</xdr:colOff>
      <xdr:row>55</xdr:row>
      <xdr:rowOff>163878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422117"/>
          <a:ext cx="889000" cy="17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163878</xdr:rowOff>
    </xdr:from>
    <xdr:to>
      <xdr:col>15</xdr:col>
      <xdr:colOff>50800</xdr:colOff>
      <xdr:row>56</xdr:row>
      <xdr:rowOff>133352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93628"/>
          <a:ext cx="889000" cy="14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103330</xdr:rowOff>
    </xdr:from>
    <xdr:to>
      <xdr:col>10</xdr:col>
      <xdr:colOff>114300</xdr:colOff>
      <xdr:row>56</xdr:row>
      <xdr:rowOff>133352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33080"/>
          <a:ext cx="889000" cy="20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48076</xdr:rowOff>
    </xdr:from>
    <xdr:to>
      <xdr:col>6</xdr:col>
      <xdr:colOff>38100</xdr:colOff>
      <xdr:row>54</xdr:row>
      <xdr:rowOff>149676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0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166203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08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63647</xdr:rowOff>
    </xdr:from>
    <xdr:to>
      <xdr:col>24</xdr:col>
      <xdr:colOff>114300</xdr:colOff>
      <xdr:row>56</xdr:row>
      <xdr:rowOff>165247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6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86524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1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113017</xdr:rowOff>
    </xdr:from>
    <xdr:to>
      <xdr:col>20</xdr:col>
      <xdr:colOff>38100</xdr:colOff>
      <xdr:row>55</xdr:row>
      <xdr:rowOff>43167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7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59694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146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113078</xdr:rowOff>
    </xdr:from>
    <xdr:to>
      <xdr:col>15</xdr:col>
      <xdr:colOff>101600</xdr:colOff>
      <xdr:row>56</xdr:row>
      <xdr:rowOff>43228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4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59755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31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82552</xdr:rowOff>
    </xdr:from>
    <xdr:to>
      <xdr:col>10</xdr:col>
      <xdr:colOff>165100</xdr:colOff>
      <xdr:row>57</xdr:row>
      <xdr:rowOff>12702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8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29229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58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52530</xdr:rowOff>
    </xdr:from>
    <xdr:to>
      <xdr:col>6</xdr:col>
      <xdr:colOff>38100</xdr:colOff>
      <xdr:row>55</xdr:row>
      <xdr:rowOff>154130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8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145257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75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39306</xdr:rowOff>
    </xdr:from>
    <xdr:to>
      <xdr:col>24</xdr:col>
      <xdr:colOff>62865</xdr:colOff>
      <xdr:row>76</xdr:row>
      <xdr:rowOff>150864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212256"/>
          <a:ext cx="1270" cy="968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154691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8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150864</xdr:rowOff>
    </xdr:from>
    <xdr:to>
      <xdr:col>24</xdr:col>
      <xdr:colOff>152400</xdr:colOff>
      <xdr:row>76</xdr:row>
      <xdr:rowOff>150864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81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157433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8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39306</xdr:rowOff>
    </xdr:from>
    <xdr:to>
      <xdr:col>24</xdr:col>
      <xdr:colOff>152400</xdr:colOff>
      <xdr:row>71</xdr:row>
      <xdr:rowOff>39306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21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150864</xdr:rowOff>
    </xdr:from>
    <xdr:to>
      <xdr:col>24</xdr:col>
      <xdr:colOff>63500</xdr:colOff>
      <xdr:row>77</xdr:row>
      <xdr:rowOff>102910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81064"/>
          <a:ext cx="838200" cy="12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159951</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5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137074</xdr:rowOff>
    </xdr:from>
    <xdr:to>
      <xdr:col>24</xdr:col>
      <xdr:colOff>114300</xdr:colOff>
      <xdr:row>75</xdr:row>
      <xdr:rowOff>67224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90384</xdr:rowOff>
    </xdr:from>
    <xdr:to>
      <xdr:col>19</xdr:col>
      <xdr:colOff>177800</xdr:colOff>
      <xdr:row>77</xdr:row>
      <xdr:rowOff>102910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292034"/>
          <a:ext cx="889000" cy="1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43576</xdr:rowOff>
    </xdr:from>
    <xdr:to>
      <xdr:col>20</xdr:col>
      <xdr:colOff>38100</xdr:colOff>
      <xdr:row>75</xdr:row>
      <xdr:rowOff>145176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0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161703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77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47704</xdr:rowOff>
    </xdr:from>
    <xdr:to>
      <xdr:col>15</xdr:col>
      <xdr:colOff>50800</xdr:colOff>
      <xdr:row>77</xdr:row>
      <xdr:rowOff>90384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49354"/>
          <a:ext cx="889000" cy="4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127511</xdr:rowOff>
    </xdr:from>
    <xdr:to>
      <xdr:col>15</xdr:col>
      <xdr:colOff>101600</xdr:colOff>
      <xdr:row>76</xdr:row>
      <xdr:rowOff>57662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862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74188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61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47704</xdr:rowOff>
    </xdr:from>
    <xdr:to>
      <xdr:col>10</xdr:col>
      <xdr:colOff>114300</xdr:colOff>
      <xdr:row>78</xdr:row>
      <xdr:rowOff>53121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49354"/>
          <a:ext cx="889000" cy="17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56066</xdr:rowOff>
    </xdr:from>
    <xdr:to>
      <xdr:col>10</xdr:col>
      <xdr:colOff>165100</xdr:colOff>
      <xdr:row>75</xdr:row>
      <xdr:rowOff>157665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148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2743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90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3328</xdr:rowOff>
    </xdr:from>
    <xdr:to>
      <xdr:col>6</xdr:col>
      <xdr:colOff>38100</xdr:colOff>
      <xdr:row>75</xdr:row>
      <xdr:rowOff>104928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86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121455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637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100064</xdr:rowOff>
    </xdr:from>
    <xdr:to>
      <xdr:col>24</xdr:col>
      <xdr:colOff>114300</xdr:colOff>
      <xdr:row>77</xdr:row>
      <xdr:rowOff>30214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14991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4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52110</xdr:rowOff>
    </xdr:from>
    <xdr:to>
      <xdr:col>20</xdr:col>
      <xdr:colOff>38100</xdr:colOff>
      <xdr:row>77</xdr:row>
      <xdr:rowOff>153710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144837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4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39584</xdr:rowOff>
    </xdr:from>
    <xdr:to>
      <xdr:col>15</xdr:col>
      <xdr:colOff>101600</xdr:colOff>
      <xdr:row>77</xdr:row>
      <xdr:rowOff>141184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4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132311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33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168354</xdr:rowOff>
    </xdr:from>
    <xdr:to>
      <xdr:col>10</xdr:col>
      <xdr:colOff>165100</xdr:colOff>
      <xdr:row>77</xdr:row>
      <xdr:rowOff>98504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9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89631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9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2321</xdr:rowOff>
    </xdr:from>
    <xdr:to>
      <xdr:col>6</xdr:col>
      <xdr:colOff>38100</xdr:colOff>
      <xdr:row>78</xdr:row>
      <xdr:rowOff>103921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95048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99974</xdr:rowOff>
    </xdr:from>
    <xdr:to>
      <xdr:col>24</xdr:col>
      <xdr:colOff>63500</xdr:colOff>
      <xdr:row>98</xdr:row>
      <xdr:rowOff>25654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730624"/>
          <a:ext cx="838200" cy="9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78118</xdr:rowOff>
    </xdr:from>
    <xdr:to>
      <xdr:col>19</xdr:col>
      <xdr:colOff>177800</xdr:colOff>
      <xdr:row>97</xdr:row>
      <xdr:rowOff>99974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08768"/>
          <a:ext cx="889000" cy="2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52743</xdr:rowOff>
    </xdr:from>
    <xdr:to>
      <xdr:col>15</xdr:col>
      <xdr:colOff>50800</xdr:colOff>
      <xdr:row>97</xdr:row>
      <xdr:rowOff>78118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683393"/>
          <a:ext cx="889000" cy="2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52743</xdr:rowOff>
    </xdr:from>
    <xdr:to>
      <xdr:col>10</xdr:col>
      <xdr:colOff>114300</xdr:colOff>
      <xdr:row>98</xdr:row>
      <xdr:rowOff>64515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83393"/>
          <a:ext cx="889000" cy="18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165012</xdr:rowOff>
    </xdr:from>
    <xdr:to>
      <xdr:col>6</xdr:col>
      <xdr:colOff>38100</xdr:colOff>
      <xdr:row>97</xdr:row>
      <xdr:rowOff>95162</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111689</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39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146304</xdr:rowOff>
    </xdr:from>
    <xdr:to>
      <xdr:col>24</xdr:col>
      <xdr:colOff>114300</xdr:colOff>
      <xdr:row>98</xdr:row>
      <xdr:rowOff>76454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7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124731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75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49174</xdr:rowOff>
    </xdr:from>
    <xdr:to>
      <xdr:col>20</xdr:col>
      <xdr:colOff>38100</xdr:colOff>
      <xdr:row>97</xdr:row>
      <xdr:rowOff>150774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7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141901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72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27318</xdr:rowOff>
    </xdr:from>
    <xdr:to>
      <xdr:col>15</xdr:col>
      <xdr:colOff>101600</xdr:colOff>
      <xdr:row>97</xdr:row>
      <xdr:rowOff>128918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65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120045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7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1943</xdr:rowOff>
    </xdr:from>
    <xdr:to>
      <xdr:col>10</xdr:col>
      <xdr:colOff>165100</xdr:colOff>
      <xdr:row>97</xdr:row>
      <xdr:rowOff>103543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3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120070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40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13715</xdr:rowOff>
    </xdr:from>
    <xdr:to>
      <xdr:col>6</xdr:col>
      <xdr:colOff>38100</xdr:colOff>
      <xdr:row>98</xdr:row>
      <xdr:rowOff>115315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106442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0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68507</xdr:rowOff>
    </xdr:from>
    <xdr:to>
      <xdr:col>55</xdr:col>
      <xdr:colOff>0</xdr:colOff>
      <xdr:row>39</xdr:row>
      <xdr:rowOff>68834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55057"/>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68834</xdr:rowOff>
    </xdr:from>
    <xdr:to>
      <xdr:col>50</xdr:col>
      <xdr:colOff>114300</xdr:colOff>
      <xdr:row>39</xdr:row>
      <xdr:rowOff>68834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553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68834</xdr:rowOff>
    </xdr:from>
    <xdr:to>
      <xdr:col>45</xdr:col>
      <xdr:colOff>177800</xdr:colOff>
      <xdr:row>39</xdr:row>
      <xdr:rowOff>68834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553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68834</xdr:rowOff>
    </xdr:from>
    <xdr:to>
      <xdr:col>41</xdr:col>
      <xdr:colOff>50800</xdr:colOff>
      <xdr:row>39</xdr:row>
      <xdr:rowOff>69487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55384"/>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17707</xdr:rowOff>
    </xdr:from>
    <xdr:to>
      <xdr:col>55</xdr:col>
      <xdr:colOff>50800</xdr:colOff>
      <xdr:row>39</xdr:row>
      <xdr:rowOff>119307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0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104084</xdr:rowOff>
    </xdr:from>
    <xdr:ext cx="313932"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191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18034</xdr:rowOff>
    </xdr:from>
    <xdr:to>
      <xdr:col>50</xdr:col>
      <xdr:colOff>165100</xdr:colOff>
      <xdr:row>39</xdr:row>
      <xdr:rowOff>119634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0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110761</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797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18034</xdr:rowOff>
    </xdr:from>
    <xdr:to>
      <xdr:col>46</xdr:col>
      <xdr:colOff>38100</xdr:colOff>
      <xdr:row>39</xdr:row>
      <xdr:rowOff>119634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0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110761</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797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18034</xdr:rowOff>
    </xdr:from>
    <xdr:to>
      <xdr:col>41</xdr:col>
      <xdr:colOff>101600</xdr:colOff>
      <xdr:row>39</xdr:row>
      <xdr:rowOff>119634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0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110761</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333" y="6797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18687</xdr:rowOff>
    </xdr:from>
    <xdr:to>
      <xdr:col>36</xdr:col>
      <xdr:colOff>165100</xdr:colOff>
      <xdr:row>39</xdr:row>
      <xdr:rowOff>120287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0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111414</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7979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21380</xdr:rowOff>
    </xdr:from>
    <xdr:to>
      <xdr:col>55</xdr:col>
      <xdr:colOff>0</xdr:colOff>
      <xdr:row>57</xdr:row>
      <xdr:rowOff>75864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9622580"/>
          <a:ext cx="838200" cy="22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18428</xdr:rowOff>
    </xdr:from>
    <xdr:to>
      <xdr:col>50</xdr:col>
      <xdr:colOff>114300</xdr:colOff>
      <xdr:row>56</xdr:row>
      <xdr:rowOff>21380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9619628"/>
          <a:ext cx="889000" cy="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1949</xdr:rowOff>
    </xdr:from>
    <xdr:to>
      <xdr:col>45</xdr:col>
      <xdr:colOff>177800</xdr:colOff>
      <xdr:row>56</xdr:row>
      <xdr:rowOff>18428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9603149"/>
          <a:ext cx="889000" cy="1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163912</xdr:rowOff>
    </xdr:from>
    <xdr:to>
      <xdr:col>41</xdr:col>
      <xdr:colOff>50800</xdr:colOff>
      <xdr:row>56</xdr:row>
      <xdr:rowOff>1949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9593662"/>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25064</xdr:rowOff>
    </xdr:from>
    <xdr:to>
      <xdr:col>55</xdr:col>
      <xdr:colOff>50800</xdr:colOff>
      <xdr:row>57</xdr:row>
      <xdr:rowOff>126664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79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3491</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77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142030</xdr:rowOff>
    </xdr:from>
    <xdr:to>
      <xdr:col>50</xdr:col>
      <xdr:colOff>165100</xdr:colOff>
      <xdr:row>56</xdr:row>
      <xdr:rowOff>72180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5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88707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34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139078</xdr:rowOff>
    </xdr:from>
    <xdr:to>
      <xdr:col>46</xdr:col>
      <xdr:colOff>38100</xdr:colOff>
      <xdr:row>56</xdr:row>
      <xdr:rowOff>69228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56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85755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34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122599</xdr:rowOff>
    </xdr:from>
    <xdr:to>
      <xdr:col>41</xdr:col>
      <xdr:colOff>101600</xdr:colOff>
      <xdr:row>56</xdr:row>
      <xdr:rowOff>52749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55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69276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3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113112</xdr:rowOff>
    </xdr:from>
    <xdr:to>
      <xdr:col>36</xdr:col>
      <xdr:colOff>165100</xdr:colOff>
      <xdr:row>56</xdr:row>
      <xdr:rowOff>43262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54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34389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63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3930</xdr:rowOff>
    </xdr:from>
    <xdr:to>
      <xdr:col>55</xdr:col>
      <xdr:colOff>0</xdr:colOff>
      <xdr:row>77</xdr:row>
      <xdr:rowOff>78893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05580"/>
          <a:ext cx="838200" cy="7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93199</xdr:rowOff>
    </xdr:from>
    <xdr:to>
      <xdr:col>50</xdr:col>
      <xdr:colOff>114300</xdr:colOff>
      <xdr:row>77</xdr:row>
      <xdr:rowOff>3930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23399"/>
          <a:ext cx="889000" cy="8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93199</xdr:rowOff>
    </xdr:from>
    <xdr:to>
      <xdr:col>45</xdr:col>
      <xdr:colOff>177800</xdr:colOff>
      <xdr:row>77</xdr:row>
      <xdr:rowOff>88912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23399"/>
          <a:ext cx="889000" cy="16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67748</xdr:rowOff>
    </xdr:from>
    <xdr:to>
      <xdr:col>41</xdr:col>
      <xdr:colOff>50800</xdr:colOff>
      <xdr:row>77</xdr:row>
      <xdr:rowOff>88912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97948"/>
          <a:ext cx="889000" cy="19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61392</xdr:rowOff>
    </xdr:from>
    <xdr:to>
      <xdr:col>36</xdr:col>
      <xdr:colOff>165100</xdr:colOff>
      <xdr:row>75</xdr:row>
      <xdr:rowOff>162992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2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8069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69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28093</xdr:rowOff>
    </xdr:from>
    <xdr:to>
      <xdr:col>55</xdr:col>
      <xdr:colOff>50800</xdr:colOff>
      <xdr:row>77</xdr:row>
      <xdr:rowOff>129693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2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6520</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0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124580</xdr:rowOff>
    </xdr:from>
    <xdr:to>
      <xdr:col>50</xdr:col>
      <xdr:colOff>165100</xdr:colOff>
      <xdr:row>77</xdr:row>
      <xdr:rowOff>54730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71258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93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42399</xdr:rowOff>
    </xdr:from>
    <xdr:to>
      <xdr:col>46</xdr:col>
      <xdr:colOff>38100</xdr:colOff>
      <xdr:row>76</xdr:row>
      <xdr:rowOff>143999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7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160526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84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38112</xdr:rowOff>
    </xdr:from>
    <xdr:to>
      <xdr:col>41</xdr:col>
      <xdr:colOff>101600</xdr:colOff>
      <xdr:row>77</xdr:row>
      <xdr:rowOff>139712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3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130839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33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16948</xdr:rowOff>
    </xdr:from>
    <xdr:to>
      <xdr:col>36</xdr:col>
      <xdr:colOff>165100</xdr:colOff>
      <xdr:row>76</xdr:row>
      <xdr:rowOff>118548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109675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3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167551</xdr:rowOff>
    </xdr:from>
    <xdr:to>
      <xdr:col>55</xdr:col>
      <xdr:colOff>0</xdr:colOff>
      <xdr:row>95</xdr:row>
      <xdr:rowOff>170484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283851"/>
          <a:ext cx="838200" cy="17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167551</xdr:rowOff>
    </xdr:from>
    <xdr:to>
      <xdr:col>50</xdr:col>
      <xdr:colOff>114300</xdr:colOff>
      <xdr:row>95</xdr:row>
      <xdr:rowOff>56083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283851"/>
          <a:ext cx="889000" cy="5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56083</xdr:rowOff>
    </xdr:from>
    <xdr:to>
      <xdr:col>45</xdr:col>
      <xdr:colOff>177800</xdr:colOff>
      <xdr:row>96</xdr:row>
      <xdr:rowOff>47003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343833"/>
          <a:ext cx="889000" cy="16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47003</xdr:rowOff>
    </xdr:from>
    <xdr:to>
      <xdr:col>41</xdr:col>
      <xdr:colOff>50800</xdr:colOff>
      <xdr:row>96</xdr:row>
      <xdr:rowOff>89027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06203"/>
          <a:ext cx="889000" cy="4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131445</xdr:rowOff>
    </xdr:from>
    <xdr:to>
      <xdr:col>36</xdr:col>
      <xdr:colOff>165100</xdr:colOff>
      <xdr:row>97</xdr:row>
      <xdr:rowOff>61595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52722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8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119684</xdr:rowOff>
    </xdr:from>
    <xdr:to>
      <xdr:col>55</xdr:col>
      <xdr:colOff>50800</xdr:colOff>
      <xdr:row>96</xdr:row>
      <xdr:rowOff>49834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0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142561</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58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116751</xdr:rowOff>
    </xdr:from>
    <xdr:to>
      <xdr:col>50</xdr:col>
      <xdr:colOff>165100</xdr:colOff>
      <xdr:row>95</xdr:row>
      <xdr:rowOff>46901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23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63428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00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5283</xdr:rowOff>
    </xdr:from>
    <xdr:to>
      <xdr:col>46</xdr:col>
      <xdr:colOff>38100</xdr:colOff>
      <xdr:row>95</xdr:row>
      <xdr:rowOff>106883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29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123410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06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167653</xdr:rowOff>
    </xdr:from>
    <xdr:to>
      <xdr:col>41</xdr:col>
      <xdr:colOff>101600</xdr:colOff>
      <xdr:row>96</xdr:row>
      <xdr:rowOff>97803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5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114330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23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38227</xdr:rowOff>
    </xdr:from>
    <xdr:to>
      <xdr:col>36</xdr:col>
      <xdr:colOff>165100</xdr:colOff>
      <xdr:row>96</xdr:row>
      <xdr:rowOff>139827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9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156354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7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45022</xdr:rowOff>
    </xdr:from>
    <xdr:to>
      <xdr:col>85</xdr:col>
      <xdr:colOff>127000</xdr:colOff>
      <xdr:row>35</xdr:row>
      <xdr:rowOff>18199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5359972"/>
          <a:ext cx="838200" cy="65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18199</xdr:rowOff>
    </xdr:from>
    <xdr:to>
      <xdr:col>81</xdr:col>
      <xdr:colOff>50800</xdr:colOff>
      <xdr:row>35</xdr:row>
      <xdr:rowOff>151511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018949"/>
          <a:ext cx="889000" cy="133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151511</xdr:rowOff>
    </xdr:from>
    <xdr:to>
      <xdr:col>76</xdr:col>
      <xdr:colOff>114300</xdr:colOff>
      <xdr:row>36</xdr:row>
      <xdr:rowOff>11341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152261"/>
          <a:ext cx="889000" cy="3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157950</xdr:rowOff>
    </xdr:from>
    <xdr:to>
      <xdr:col>71</xdr:col>
      <xdr:colOff>177800</xdr:colOff>
      <xdr:row>36</xdr:row>
      <xdr:rowOff>11341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158700"/>
          <a:ext cx="889000" cy="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15024</xdr:rowOff>
    </xdr:from>
    <xdr:to>
      <xdr:col>67</xdr:col>
      <xdr:colOff>101600</xdr:colOff>
      <xdr:row>35</xdr:row>
      <xdr:rowOff>116624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0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133151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57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165672</xdr:rowOff>
    </xdr:from>
    <xdr:to>
      <xdr:col>85</xdr:col>
      <xdr:colOff>177800</xdr:colOff>
      <xdr:row>31</xdr:row>
      <xdr:rowOff>95822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530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118699</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26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138849</xdr:rowOff>
    </xdr:from>
    <xdr:to>
      <xdr:col>81</xdr:col>
      <xdr:colOff>101600</xdr:colOff>
      <xdr:row>35</xdr:row>
      <xdr:rowOff>68999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596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85526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74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100711</xdr:rowOff>
    </xdr:from>
    <xdr:to>
      <xdr:col>76</xdr:col>
      <xdr:colOff>165100</xdr:colOff>
      <xdr:row>36</xdr:row>
      <xdr:rowOff>30861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10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47388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87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131991</xdr:rowOff>
    </xdr:from>
    <xdr:to>
      <xdr:col>72</xdr:col>
      <xdr:colOff>38100</xdr:colOff>
      <xdr:row>36</xdr:row>
      <xdr:rowOff>62141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13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78668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90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107150</xdr:rowOff>
    </xdr:from>
    <xdr:to>
      <xdr:col>67</xdr:col>
      <xdr:colOff>101600</xdr:colOff>
      <xdr:row>36</xdr:row>
      <xdr:rowOff>37300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10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28427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20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26717</xdr:rowOff>
    </xdr:from>
    <xdr:to>
      <xdr:col>85</xdr:col>
      <xdr:colOff>127000</xdr:colOff>
      <xdr:row>56</xdr:row>
      <xdr:rowOff>108317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456467"/>
          <a:ext cx="838200" cy="25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26717</xdr:rowOff>
    </xdr:from>
    <xdr:to>
      <xdr:col>81</xdr:col>
      <xdr:colOff>50800</xdr:colOff>
      <xdr:row>55</xdr:row>
      <xdr:rowOff>162527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456467"/>
          <a:ext cx="889000" cy="13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162527</xdr:rowOff>
    </xdr:from>
    <xdr:to>
      <xdr:col>76</xdr:col>
      <xdr:colOff>114300</xdr:colOff>
      <xdr:row>56</xdr:row>
      <xdr:rowOff>78294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92277"/>
          <a:ext cx="889000" cy="8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32029</xdr:rowOff>
    </xdr:from>
    <xdr:to>
      <xdr:col>71</xdr:col>
      <xdr:colOff>177800</xdr:colOff>
      <xdr:row>56</xdr:row>
      <xdr:rowOff>78294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461779"/>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118107</xdr:rowOff>
    </xdr:from>
    <xdr:to>
      <xdr:col>67</xdr:col>
      <xdr:colOff>101600</xdr:colOff>
      <xdr:row>57</xdr:row>
      <xdr:rowOff>48257</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71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39384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8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57517</xdr:rowOff>
    </xdr:from>
    <xdr:to>
      <xdr:col>85</xdr:col>
      <xdr:colOff>177800</xdr:colOff>
      <xdr:row>56</xdr:row>
      <xdr:rowOff>159117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5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80394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1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147367</xdr:rowOff>
    </xdr:from>
    <xdr:to>
      <xdr:col>81</xdr:col>
      <xdr:colOff>101600</xdr:colOff>
      <xdr:row>55</xdr:row>
      <xdr:rowOff>77517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0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94044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18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111727</xdr:rowOff>
    </xdr:from>
    <xdr:to>
      <xdr:col>76</xdr:col>
      <xdr:colOff>165100</xdr:colOff>
      <xdr:row>56</xdr:row>
      <xdr:rowOff>41877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4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58404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1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27494</xdr:rowOff>
    </xdr:from>
    <xdr:to>
      <xdr:col>72</xdr:col>
      <xdr:colOff>38100</xdr:colOff>
      <xdr:row>56</xdr:row>
      <xdr:rowOff>129094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2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145621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40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152679</xdr:rowOff>
    </xdr:from>
    <xdr:to>
      <xdr:col>67</xdr:col>
      <xdr:colOff>101600</xdr:colOff>
      <xdr:row>55</xdr:row>
      <xdr:rowOff>82829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1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99356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1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17399</xdr:rowOff>
    </xdr:from>
    <xdr:to>
      <xdr:col>85</xdr:col>
      <xdr:colOff>127000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561949"/>
          <a:ext cx="8382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5245</xdr:rowOff>
    </xdr:from>
    <xdr:to>
      <xdr:col>81</xdr:col>
      <xdr:colOff>50800</xdr:colOff>
      <xdr:row>79</xdr:row>
      <xdr:rowOff>17399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549795"/>
          <a:ext cx="889000" cy="1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5245</xdr:rowOff>
    </xdr:from>
    <xdr:to>
      <xdr:col>76</xdr:col>
      <xdr:colOff>114300</xdr:colOff>
      <xdr:row>79</xdr:row>
      <xdr:rowOff>33592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3703300" y="13549795"/>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33592</xdr:rowOff>
    </xdr:from>
    <xdr:to>
      <xdr:col>71</xdr:col>
      <xdr:colOff>177800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2814300" y="13578142"/>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157099</xdr:rowOff>
    </xdr:from>
    <xdr:to>
      <xdr:col>67</xdr:col>
      <xdr:colOff>101600</xdr:colOff>
      <xdr:row>77</xdr:row>
      <xdr:rowOff>87249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1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103776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296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138049</xdr:rowOff>
    </xdr:from>
    <xdr:to>
      <xdr:col>81</xdr:col>
      <xdr:colOff>101600</xdr:colOff>
      <xdr:row>79</xdr:row>
      <xdr:rowOff>68199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1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59326</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92017" y="13603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125895</xdr:rowOff>
    </xdr:from>
    <xdr:to>
      <xdr:col>76</xdr:col>
      <xdr:colOff>165100</xdr:colOff>
      <xdr:row>79</xdr:row>
      <xdr:rowOff>56045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49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47172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57428" y="13591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154242</xdr:rowOff>
    </xdr:from>
    <xdr:to>
      <xdr:col>72</xdr:col>
      <xdr:colOff>38100</xdr:colOff>
      <xdr:row>79</xdr:row>
      <xdr:rowOff>84392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2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75519</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14017" y="13620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49958</xdr:rowOff>
    </xdr:from>
    <xdr:to>
      <xdr:col>85</xdr:col>
      <xdr:colOff>127000</xdr:colOff>
      <xdr:row>96</xdr:row>
      <xdr:rowOff>67968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5481300" y="16509158"/>
          <a:ext cx="838200" cy="1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67968</xdr:rowOff>
    </xdr:from>
    <xdr:to>
      <xdr:col>81</xdr:col>
      <xdr:colOff>50800</xdr:colOff>
      <xdr:row>96</xdr:row>
      <xdr:rowOff>90763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6527168"/>
          <a:ext cx="889000" cy="2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90763</xdr:rowOff>
    </xdr:from>
    <xdr:to>
      <xdr:col>76</xdr:col>
      <xdr:colOff>114300</xdr:colOff>
      <xdr:row>96</xdr:row>
      <xdr:rowOff>140663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6549963"/>
          <a:ext cx="889000" cy="4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140663</xdr:rowOff>
    </xdr:from>
    <xdr:to>
      <xdr:col>71</xdr:col>
      <xdr:colOff>177800</xdr:colOff>
      <xdr:row>97</xdr:row>
      <xdr:rowOff>21448</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599863"/>
          <a:ext cx="889000" cy="5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80442</xdr:rowOff>
    </xdr:from>
    <xdr:to>
      <xdr:col>67</xdr:col>
      <xdr:colOff>101600</xdr:colOff>
      <xdr:row>95</xdr:row>
      <xdr:rowOff>10592</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19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27119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59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170608</xdr:rowOff>
    </xdr:from>
    <xdr:to>
      <xdr:col>85</xdr:col>
      <xdr:colOff>177800</xdr:colOff>
      <xdr:row>96</xdr:row>
      <xdr:rowOff>100758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45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149035</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436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17168</xdr:rowOff>
    </xdr:from>
    <xdr:to>
      <xdr:col>81</xdr:col>
      <xdr:colOff>101600</xdr:colOff>
      <xdr:row>96</xdr:row>
      <xdr:rowOff>118768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47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109895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56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39963</xdr:rowOff>
    </xdr:from>
    <xdr:to>
      <xdr:col>76</xdr:col>
      <xdr:colOff>165100</xdr:colOff>
      <xdr:row>96</xdr:row>
      <xdr:rowOff>141563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49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132690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59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89863</xdr:rowOff>
    </xdr:from>
    <xdr:to>
      <xdr:col>72</xdr:col>
      <xdr:colOff>38100</xdr:colOff>
      <xdr:row>97</xdr:row>
      <xdr:rowOff>20013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54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11140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64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142098</xdr:rowOff>
    </xdr:from>
    <xdr:to>
      <xdr:col>67</xdr:col>
      <xdr:colOff>101600</xdr:colOff>
      <xdr:row>97</xdr:row>
      <xdr:rowOff>72248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60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63375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69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a:extLst>
            <a:ext uri="{FF2B5EF4-FFF2-40B4-BE49-F238E27FC236}">
              <a16:creationId xmlns:a16="http://schemas.microsoft.com/office/drawing/2014/main" id="{00000000-0008-0000-0700-0000F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5" name="諸支出金最小値テキスト">
          <a:extLst>
            <a:ext uri="{FF2B5EF4-FFF2-40B4-BE49-F238E27FC236}">
              <a16:creationId xmlns:a16="http://schemas.microsoft.com/office/drawing/2014/main" id="{00000000-0008-0000-0700-0000F3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7" name="諸支出金最大値テキスト">
          <a:extLst>
            <a:ext uri="{FF2B5EF4-FFF2-40B4-BE49-F238E27FC236}">
              <a16:creationId xmlns:a16="http://schemas.microsoft.com/office/drawing/2014/main" id="{00000000-0008-0000-0700-0000F5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0" name="諸支出金平均値テキスト">
          <a:extLst>
            <a:ext uri="{FF2B5EF4-FFF2-40B4-BE49-F238E27FC236}">
              <a16:creationId xmlns:a16="http://schemas.microsoft.com/office/drawing/2014/main" id="{00000000-0008-0000-0700-0000F8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3991</xdr:rowOff>
    </xdr:from>
    <xdr:to>
      <xdr:col>98</xdr:col>
      <xdr:colOff>38100</xdr:colOff>
      <xdr:row>39</xdr:row>
      <xdr:rowOff>105591</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8605500" y="669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122119</xdr:rowOff>
    </xdr:from>
    <xdr:ext cx="378565"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7017" y="6465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79" name="諸支出金該当値テキスト">
          <a:extLst>
            <a:ext uri="{FF2B5EF4-FFF2-40B4-BE49-F238E27FC236}">
              <a16:creationId xmlns:a16="http://schemas.microsoft.com/office/drawing/2014/main" id="{00000000-0008-0000-0700-00000B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8" name="前年度繰上充用金グラフ枠">
          <a:extLst>
            <a:ext uri="{FF2B5EF4-FFF2-40B4-BE49-F238E27FC236}">
              <a16:creationId xmlns:a16="http://schemas.microsoft.com/office/drawing/2014/main" id="{00000000-0008-0000-0700-00002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810" name="前年度繰上充用金最小値テキスト">
          <a:extLst>
            <a:ext uri="{FF2B5EF4-FFF2-40B4-BE49-F238E27FC236}">
              <a16:creationId xmlns:a16="http://schemas.microsoft.com/office/drawing/2014/main" id="{00000000-0008-0000-0700-00002A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12" name="前年度繰上充用金最大値テキスト">
          <a:extLst>
            <a:ext uri="{FF2B5EF4-FFF2-40B4-BE49-F238E27FC236}">
              <a16:creationId xmlns:a16="http://schemas.microsoft.com/office/drawing/2014/main" id="{00000000-0008-0000-0700-00002C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5" name="前年度繰上充用金平均値テキスト">
          <a:extLst>
            <a:ext uri="{FF2B5EF4-FFF2-40B4-BE49-F238E27FC236}">
              <a16:creationId xmlns:a16="http://schemas.microsoft.com/office/drawing/2014/main" id="{00000000-0008-0000-0700-00002F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20" name="直線コネクタ 819">
          <a:extLst>
            <a:ext uri="{FF2B5EF4-FFF2-40B4-BE49-F238E27FC236}">
              <a16:creationId xmlns:a16="http://schemas.microsoft.com/office/drawing/2014/main" id="{00000000-0008-0000-0700-000034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23" name="直線コネクタ 822">
          <a:extLst>
            <a:ext uri="{FF2B5EF4-FFF2-40B4-BE49-F238E27FC236}">
              <a16:creationId xmlns:a16="http://schemas.microsoft.com/office/drawing/2014/main" id="{00000000-0008-0000-0700-000037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34" name="前年度繰上充用金該当値テキスト">
          <a:extLst>
            <a:ext uri="{FF2B5EF4-FFF2-40B4-BE49-F238E27FC236}">
              <a16:creationId xmlns:a16="http://schemas.microsoft.com/office/drawing/2014/main" id="{00000000-0008-0000-0700-000042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4" name="正方形/長方形 843">
          <a:extLst>
            <a:ext uri="{FF2B5EF4-FFF2-40B4-BE49-F238E27FC236}">
              <a16:creationId xmlns:a16="http://schemas.microsoft.com/office/drawing/2014/main" id="{00000000-0008-0000-0700-00004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5" name="テキスト ボックス 844">
          <a:extLst>
            <a:ext uri="{FF2B5EF4-FFF2-40B4-BE49-F238E27FC236}">
              <a16:creationId xmlns:a16="http://schemas.microsoft.com/office/drawing/2014/main" id="{00000000-0008-0000-0700-00004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１４の目的のうち９つの目的が類似団体平均を下回り、４つの目的で類似団体平均を上回っている状況である。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は、決算額ベースで庁舎整備事業２，８７２百万円の減、デジタル田園都市国家構想交付金事業１２０百万円の皆減などに伴い２，５７７百万円の減となり、前年度まで大きく類似団体平均を上回っていた住民一人あたりのコストは、わずかに上回る状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弾正幼児園整備事業７５１百万円の皆減、学校屋内運動場空調設置事業１１２百万円の減などに伴い７８７百万円の減となり、前年度まで大きく類似団体平均を上回っていた住民一人あたりのコストは、４，９２６円上回る状況となっている。消防費は本巣消防署整備事業４８６百万円の増などに伴い５６２百万円の増となり、類似団体平均を大きく上回る状況となっている。民生費は定額減税補足給付金事業２６６百万円の皆増、児童手当費７３百万円の増などに伴い５０２百万円の増となったが、類似団体平均を下回る状況となってい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これ以降、総務費および土木費は、新庁舎整備・本巣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IC</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周辺整備事業の完了により減額を見込み、消防費は令和７年度の事業完了以降減額を見込んでいる。一方、教育費については合併以前から保有する教育施設の恒常的な修繕や長寿命化対策としての長期的かつ大規模な改修を予定しており、さらに単独事業として教員・児童生徒の教育環境改善に係る費用が発生していることなどから、施設の統廃合や事業の取捨選択をすすめ、歳出額を抑制することが重要となってくる。また民生費については、少子高齢化の進行に伴う社会保障関係経費の増加に備え、民間事業者の効率的な利活用や地域内での支援体制や人材の整備・育成を検討していく必要が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岐阜県本巣市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財政調整基金は、７２４百万円を取り崩し、２２６百万円を積み立てた結果、令和６年度末残高は３，４０８．８百万円となり、標準財政規模比で５．４６ポイント減となった。</a:t>
          </a:r>
        </a:p>
        <a:p>
          <a:r>
            <a:rPr kumimoji="1" lang="ja-JP" altLang="en-US" sz="1300">
              <a:solidFill>
                <a:sysClr val="windowText" lastClr="000000"/>
              </a:solidFill>
              <a:latin typeface="ＭＳ ゴシック" pitchFamily="49" charset="-128"/>
              <a:ea typeface="ＭＳ ゴシック" pitchFamily="49" charset="-128"/>
            </a:rPr>
            <a:t>　実質収支額は、対前年度比５６９百万円増の１，００１百万円となり、標準財政規模に占める割合では４．７０ポイント増となった。普通交付税は令和２年度から増加傾向に転じているものの、生産年齢人口の減少による税収の減が今後見込まれており、経費の削減を図り、財政調整基金に頼ることのない財政状況に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岐阜県本巣市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連結実質収支については、全会計で実質収支</a:t>
          </a:r>
          <a:r>
            <a:rPr kumimoji="1" lang="en-US" altLang="ja-JP" sz="1400">
              <a:solidFill>
                <a:sysClr val="windowText" lastClr="000000"/>
              </a:solidFill>
              <a:latin typeface="ＭＳ ゴシック" pitchFamily="49" charset="-128"/>
              <a:ea typeface="ＭＳ ゴシック" pitchFamily="49" charset="-128"/>
            </a:rPr>
            <a:t>0</a:t>
          </a:r>
          <a:r>
            <a:rPr kumimoji="1" lang="ja-JP" altLang="en-US" sz="1400">
              <a:solidFill>
                <a:sysClr val="windowText" lastClr="000000"/>
              </a:solidFill>
              <a:latin typeface="ＭＳ ゴシック" pitchFamily="49" charset="-128"/>
              <a:ea typeface="ＭＳ ゴシック" pitchFamily="49" charset="-128"/>
            </a:rPr>
            <a:t>もしくは黒字を維持している。全会計が赤字額なしで推移していることから、今後も継続するよう努める。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岐阜県本巣市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臨時財政対策債の元金償還開始および合併特例債の利子償還開始により元利償還金が２５百万円増加したものの、公営企業債の元利償還金に対する繰入金が、水道事業会計及び下水道事業会計で３２百万円の減となった結果、元利償還金等</a:t>
          </a:r>
          <a:r>
            <a:rPr kumimoji="1" lang="en-US" altLang="ja-JP" sz="1300">
              <a:solidFill>
                <a:sysClr val="windowText" lastClr="000000"/>
              </a:solidFill>
              <a:latin typeface="ＭＳ ゴシック" pitchFamily="49" charset="-128"/>
              <a:ea typeface="ＭＳ ゴシック" pitchFamily="49" charset="-128"/>
            </a:rPr>
            <a:t>(A)</a:t>
          </a:r>
          <a:r>
            <a:rPr kumimoji="1" lang="ja-JP" altLang="en-US" sz="1300">
              <a:solidFill>
                <a:sysClr val="windowText" lastClr="000000"/>
              </a:solidFill>
              <a:latin typeface="ＭＳ ゴシック" pitchFamily="49" charset="-128"/>
              <a:ea typeface="ＭＳ ゴシック" pitchFamily="49" charset="-128"/>
            </a:rPr>
            <a:t>は３百万円の減となった。</a:t>
          </a:r>
        </a:p>
        <a:p>
          <a:r>
            <a:rPr kumimoji="1" lang="ja-JP" altLang="en-US" sz="1300">
              <a:solidFill>
                <a:sysClr val="windowText" lastClr="000000"/>
              </a:solidFill>
              <a:latin typeface="ＭＳ ゴシック" pitchFamily="49" charset="-128"/>
              <a:ea typeface="ＭＳ ゴシック" pitchFamily="49" charset="-128"/>
            </a:rPr>
            <a:t>　加えて、実質公債費比率の分子算出の際に控除する算入公債費等</a:t>
          </a:r>
          <a:r>
            <a:rPr kumimoji="1" lang="en-US" altLang="ja-JP" sz="1300">
              <a:solidFill>
                <a:sysClr val="windowText" lastClr="000000"/>
              </a:solidFill>
              <a:latin typeface="ＭＳ ゴシック" pitchFamily="49" charset="-128"/>
              <a:ea typeface="ＭＳ ゴシック" pitchFamily="49" charset="-128"/>
            </a:rPr>
            <a:t>(B)</a:t>
          </a:r>
          <a:r>
            <a:rPr kumimoji="1" lang="ja-JP" altLang="en-US" sz="1300">
              <a:solidFill>
                <a:sysClr val="windowText" lastClr="000000"/>
              </a:solidFill>
              <a:latin typeface="ＭＳ ゴシック" pitchFamily="49" charset="-128"/>
              <a:ea typeface="ＭＳ ゴシック" pitchFamily="49" charset="-128"/>
            </a:rPr>
            <a:t>は３０百万円の増となった。</a:t>
          </a:r>
        </a:p>
        <a:p>
          <a:r>
            <a:rPr kumimoji="1" lang="ja-JP" altLang="en-US" sz="1300">
              <a:solidFill>
                <a:sysClr val="windowText" lastClr="000000"/>
              </a:solidFill>
              <a:latin typeface="ＭＳ ゴシック" pitchFamily="49" charset="-128"/>
              <a:ea typeface="ＭＳ ゴシック" pitchFamily="49" charset="-128"/>
            </a:rPr>
            <a:t>　以上の結果から、差引き実質公債費比率の分子（</a:t>
          </a:r>
          <a:r>
            <a:rPr kumimoji="1" lang="en-US" altLang="ja-JP" sz="1300">
              <a:solidFill>
                <a:sysClr val="windowText" lastClr="000000"/>
              </a:solidFill>
              <a:latin typeface="ＭＳ ゴシック" pitchFamily="49" charset="-128"/>
              <a:ea typeface="ＭＳ ゴシック" pitchFamily="49" charset="-128"/>
            </a:rPr>
            <a:t>A</a:t>
          </a:r>
          <a:r>
            <a:rPr kumimoji="1" lang="ja-JP" altLang="en-US" sz="1300">
              <a:solidFill>
                <a:sysClr val="windowText" lastClr="000000"/>
              </a:solidFill>
              <a:latin typeface="ＭＳ ゴシック" pitchFamily="49" charset="-128"/>
              <a:ea typeface="ＭＳ ゴシック" pitchFamily="49" charset="-128"/>
            </a:rPr>
            <a:t>－</a:t>
          </a:r>
          <a:r>
            <a:rPr kumimoji="1" lang="en-US" altLang="ja-JP" sz="1300">
              <a:solidFill>
                <a:sysClr val="windowText" lastClr="000000"/>
              </a:solidFill>
              <a:latin typeface="ＭＳ ゴシック" pitchFamily="49" charset="-128"/>
              <a:ea typeface="ＭＳ ゴシック" pitchFamily="49" charset="-128"/>
            </a:rPr>
            <a:t>B)</a:t>
          </a:r>
          <a:r>
            <a:rPr kumimoji="1" lang="ja-JP" altLang="en-US" sz="1300">
              <a:solidFill>
                <a:sysClr val="windowText" lastClr="000000"/>
              </a:solidFill>
              <a:latin typeface="ＭＳ ゴシック" pitchFamily="49" charset="-128"/>
              <a:ea typeface="ＭＳ ゴシック" pitchFamily="49" charset="-128"/>
            </a:rPr>
            <a:t>は ３３百万円の減となった。</a:t>
          </a:r>
        </a:p>
        <a:p>
          <a:r>
            <a:rPr kumimoji="1" lang="ja-JP" altLang="en-US" sz="1300">
              <a:solidFill>
                <a:sysClr val="windowText" lastClr="000000"/>
              </a:solidFill>
              <a:latin typeface="ＭＳ ゴシック" pitchFamily="49" charset="-128"/>
              <a:ea typeface="ＭＳ ゴシック" pitchFamily="49" charset="-128"/>
            </a:rPr>
            <a:t>　引き続き交付税算入される地方債の借入れに努める。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岐阜県本巣市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一般会計等に係る地方債の現在高は２６５百万円減少し、公営企業債等繰入見込額は６６２百万円減少した結果、将来負担額（</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の合計は、９５３百万円の減少となった。</a:t>
          </a:r>
        </a:p>
        <a:p>
          <a:r>
            <a:rPr kumimoji="1" lang="ja-JP" altLang="en-US" sz="1400">
              <a:solidFill>
                <a:sysClr val="windowText" lastClr="000000"/>
              </a:solidFill>
              <a:latin typeface="ＭＳ ゴシック" pitchFamily="49" charset="-128"/>
              <a:ea typeface="ＭＳ ゴシック" pitchFamily="49" charset="-128"/>
            </a:rPr>
            <a:t>　一方、将来負担額から差し引く充当可能財源等（</a:t>
          </a:r>
          <a:r>
            <a:rPr kumimoji="1" lang="en-US" altLang="ja-JP" sz="1400">
              <a:solidFill>
                <a:sysClr val="windowText" lastClr="000000"/>
              </a:solidFill>
              <a:latin typeface="ＭＳ ゴシック" pitchFamily="49" charset="-128"/>
              <a:ea typeface="ＭＳ ゴシック" pitchFamily="49" charset="-128"/>
            </a:rPr>
            <a:t>B)</a:t>
          </a:r>
          <a:r>
            <a:rPr kumimoji="1" lang="ja-JP" altLang="en-US" sz="1400">
              <a:solidFill>
                <a:sysClr val="windowText" lastClr="000000"/>
              </a:solidFill>
              <a:latin typeface="ＭＳ ゴシック" pitchFamily="49" charset="-128"/>
              <a:ea typeface="ＭＳ ゴシック" pitchFamily="49" charset="-128"/>
            </a:rPr>
            <a:t>については、財政調整基金残高が４９８百万円の減少、公共施設等整備基金残高が５３４百万円の減少となったことにより充当可能基金が１，０６７百万円減少し、加えて臨時財政対策債の償還終了等に伴い基準財政需要額算入見込額が６９３百万円減少したことから合計で１，７６５百万円の減少となった。</a:t>
          </a:r>
        </a:p>
        <a:p>
          <a:r>
            <a:rPr kumimoji="1" lang="ja-JP" altLang="en-US" sz="1400">
              <a:solidFill>
                <a:sysClr val="windowText" lastClr="000000"/>
              </a:solidFill>
              <a:latin typeface="ＭＳ ゴシック" pitchFamily="49" charset="-128"/>
              <a:ea typeface="ＭＳ ゴシック" pitchFamily="49" charset="-128"/>
            </a:rPr>
            <a:t>　この結果から、将来負担比率の分子</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B)</a:t>
          </a:r>
          <a:r>
            <a:rPr kumimoji="1" lang="ja-JP" altLang="en-US" sz="1400">
              <a:solidFill>
                <a:sysClr val="windowText" lastClr="000000"/>
              </a:solidFill>
              <a:latin typeface="ＭＳ ゴシック" pitchFamily="49" charset="-128"/>
              <a:ea typeface="ＭＳ ゴシック" pitchFamily="49" charset="-128"/>
            </a:rPr>
            <a:t>は、８１５百万円の増となった。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岐阜県本巣市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生産年齢人口の減少による地方税収の減少や普通交付税の一本算定による交付額の減少により歳入が減額傾向にある一方で、東海環状自動車道の開通による経済効果等の発現に向けた本巣インター周辺道路の整備やもとまるパークの整備が本格化し投資的経費が増加、また、町村合併以前からの公共施設を維持しながら行政運営を行っているため、老朽化する施設の維持管理に係る経常的経費も増加している状況である。</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こうした中、財政調整基金ついては２２６百万円を積立てたものの７２４百万円を取崩し、その他特定目的基金である「公共施設等整備基金」においては、５７百万円を積み立てたものの５９１百万円を取り崩して新庁舎整備やもとまるパーク整備に充当している状況であり、基金総残高は減少傾向となっている。</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基金残高が減少する中、充当事業を適切に見極めるため、市の将来を構築するための主要プロジェクトについては、優先的に充当を行うが、それ以外の事業については、補助金等他の特定財源を活用して実施するよう、メリハリをつけた充当を行う。</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・公共施設等整備基金･･･市の公共施設等の整備に必要な資金に充てる。</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・淡墨桜保護基金･･･文化観光資源たる淡墨桜の保護に資するための資金に充てる。</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・樽見鉄道対策基金･･･樽見鉄道対策事業に必要な資金に充てる。</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・地域振興基金･･･根尾地域の振興に資する事業及び施策に必要な資金に充てる。</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・安藤基金･･･真桑文楽の保存及び伝承に係る事業の資金に充てる。</a:t>
          </a:r>
        </a:p>
        <a:p>
          <a:endPar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公共施設等整備基金においては、５７百万円を積み立てたものの５９１百万円を取り崩して新庁舎整備やもとまるパーク整備に充当したことにより減額となった。</a:t>
          </a:r>
        </a:p>
        <a:p>
          <a:endPar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整備基金については、令和７年度をもって公共施設の集中投資期間が概ね終了することから、今後はできる限り積立てを行い、残高の回復を目指していく。なお、本基金は、平成３０年度に６つの基金を統合し、柔軟な活用が可能となった反面、様々な事業に充当が可能となったため、充当先を適切に見極める必要があり、市の主要プロジェクトの選定にあたって、緊急性や必要性などを十分精査しながら活用を図っていく。</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また、公共施設等整備基金以外の特定目的基金の活用にあたっても上記同様、充当事業を十分に精査し、長期の効果効用が発揮できる事業に活用していく。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普通交付税の合併算定替えの恩恵を受けていた頃は、取崩以上に積立を大半の年度で行ってきたが、合併算定替の縮減期間に移行した平成２６年度以降は、人口減少による税収の減少が生じ始めたこともあり、平成２６年度から令和６年度までの積立額が１，７９７．４百万円に対して、取崩額は２，３２４．０百万円と財政調整基金に頼った財政運営となっている。</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（今後の方針）</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平成２１年度以降、歳出総額が増加傾向であることから、新庁舎への移転（令和６年７月）を機に、事務事業評価により抜本的な事業のあり方等を検証し事務の効率化を図り、公共施設再配置計画に基づき既存施設の統廃合等を断行し経常的経費を削減するとともに、国県支出金を積極的に活用し、基金取崩額の抑制に努める。また、東海環状自動車道整備に伴い企業進出を促進させるための誘致活動を積極的に行い、税収の増額による財源確保に努め、積立額の増額を図る。</a:t>
          </a:r>
        </a:p>
        <a:p>
          <a:endPar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については、平成２７年度から毎年１．５百万円積立て、地方債現在高のピークとなる令和８年度、元利償還額のピークの見込みとなる令和１１年度に向けて、令和元年度から積立額を５０百万円に増額した。なお、令和６年度には臨時財政対策債の償還に対応するため、初めて５２百万円の取崩しを行った。</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地方債現在高のピークとなる令和８年度、元利償還額のピークの見込みとなる令和１１年度に向けて、令和元年度以降の積立額５０百万円を維持し、公債費の増加に対応していく。</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747AF0D-4DD2-4022-A024-C8F81FAF3D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AF2DB05-F69C-49F7-AFC6-C77661B5A9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731D2C6-DC16-47F8-BCE5-2434EE13C008}"/>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9DDBC8-94A2-4564-AF40-3C7C2387DD92}"/>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4BA5A9C-284C-40C4-8A10-9536DBE1C21C}"/>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E30A703-A363-41CC-9F9B-E7FA5F59AB93}"/>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岐阜県本巣市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B8F7DE9-6C6E-476C-8BEF-28558AAAC455}"/>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12FD380-72A8-4187-A19D-5AD4A141348E}"/>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A51FFB1-911D-452D-A0C9-9409E99878F6}"/>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888E0A1-C247-41B6-992C-3A140F8F6EF6}"/>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B712D4F-C8EE-4CA9-BB11-51EDF698D431}"/>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569A4BC-C969-442F-8F41-A285D694F3C6}"/>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32,885
31,972
374.65
21,066,421
19,839,226
1,000,815
11,777,124
23,204,476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5A36EEE-C56F-4B58-8A78-D45894450DE3}"/>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B27ADD5-B5BA-4FF0-B36A-F8A0836228F8}"/>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17682A1-4CB2-494A-80B8-EB957BA9C0DA}"/>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F7AA4D7-2951-4ED0-A845-5A819094E8E7}"/>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445B2F3-9E35-4B7E-852E-21849AD9FDFF}"/>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C44E079-88E3-4766-A756-E24857EEAA31}"/>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244C5AD-EB76-4E4F-A158-844245A9F326}"/>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5022F8F-0BF9-4F2D-A9F8-1FF777B6DD9A}"/>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18D4ACB-ABE5-477E-8BA9-485D59B577B4}"/>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C3B6459-77B4-43B7-BD20-09D5E0FB680B}"/>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9B24828-1AC0-4CAD-8BAC-B2D6E1102481}"/>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838E7DA-489F-4769-B929-036D525DEBB2}"/>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4EA070A-6169-4CE8-9370-00997D3C9E10}"/>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B0D1092-CAEC-46DB-898A-2DE15D5BC77C}"/>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85B4094-E61B-4EC3-AF2E-755C5E019783}"/>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BDA7642-5211-4BF3-A3DF-304FDC16887A}"/>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D626448-FF84-4883-BF09-C0128B596E7E}"/>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4FBA55A-4FBB-4FEB-A8FF-620231ECEFFF}"/>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67B5FE9-02DF-4FA9-8C26-4026F7D93933}"/>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D960B11-6ADA-4E47-BF2A-2F1C6B210E33}"/>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C1F081C-8433-4CD3-B68F-D7095E5D8875}"/>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81BCA81-B71C-420D-B96D-84AB58933232}"/>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E6B7B87-544B-419E-AC54-27725F8D4F25}"/>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3B6F4DB-ADA7-439F-AE93-227BC0DBF5D8}"/>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B4D26AD-7B82-41E9-BE8C-8E5E558899E0}"/>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497FBE9-6872-45F3-B911-75F6E7B193AF}"/>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9706C1D-B213-4A0D-BEE7-866A4BA5EB5F}"/>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0F4E58E-F932-4DF8-8FED-0B3386C0D483}"/>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AE36AF3-42C0-4CE9-841D-1921972DDE86}"/>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FC0C209-4C78-4D8B-A303-60D0C64FE398}"/>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9C01DA6-88BF-4DB2-88A4-5BA1B0EC9626}"/>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B66C6D7-F676-48AA-AF08-DDE82B6071C0}"/>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DF2FAE1-4574-4EB1-8972-9FCD3D85990A}"/>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8DDB357-3A3C-4708-B849-A0DC76E8E75F}"/>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430D41B-BE34-4567-A144-37656745625D}"/>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a:solidFill>
                <a:schemeClr val="tx1"/>
              </a:solidFill>
              <a:latin typeface="ＭＳ Ｐゴシック" panose="020B0600070205080204" pitchFamily="50" charset="-128"/>
              <a:ea typeface="ＭＳ Ｐゴシック" panose="020B0600070205080204" pitchFamily="50" charset="-128"/>
            </a:rPr>
            <a:t>類似団体と比較して、依然として低い水準にある。令和</a:t>
          </a:r>
          <a:r>
            <a:rPr lang="en-US" altLang="ja-JP">
              <a:solidFill>
                <a:schemeClr val="tx1"/>
              </a:solidFill>
              <a:latin typeface="ＭＳ Ｐゴシック" panose="020B0600070205080204" pitchFamily="50" charset="-128"/>
              <a:ea typeface="ＭＳ Ｐゴシック" panose="020B0600070205080204" pitchFamily="50" charset="-128"/>
            </a:rPr>
            <a:t>5</a:t>
          </a:r>
          <a:r>
            <a:rPr lang="ja-JP" altLang="en-US">
              <a:solidFill>
                <a:schemeClr val="tx1"/>
              </a:solidFill>
              <a:latin typeface="ＭＳ Ｐゴシック" panose="020B0600070205080204" pitchFamily="50" charset="-128"/>
              <a:ea typeface="ＭＳ Ｐゴシック" panose="020B0600070205080204" pitchFamily="50" charset="-128"/>
            </a:rPr>
            <a:t>年度に新庁舎の建設が完了したことで、数値は</a:t>
          </a:r>
          <a:r>
            <a:rPr lang="ja-JP" altLang="en-US" strike="noStrike" baseline="0">
              <a:solidFill>
                <a:schemeClr val="tx1"/>
              </a:solidFill>
              <a:latin typeface="ＭＳ Ｐゴシック" panose="020B0600070205080204" pitchFamily="50" charset="-128"/>
              <a:ea typeface="ＭＳ Ｐゴシック" panose="020B0600070205080204" pitchFamily="50" charset="-128"/>
            </a:rPr>
            <a:t>一時的に</a:t>
          </a:r>
          <a:r>
            <a:rPr lang="ja-JP" altLang="en-US">
              <a:solidFill>
                <a:schemeClr val="tx1"/>
              </a:solidFill>
              <a:latin typeface="ＭＳ Ｐゴシック" panose="020B0600070205080204" pitchFamily="50" charset="-128"/>
              <a:ea typeface="ＭＳ Ｐゴシック" panose="020B0600070205080204" pitchFamily="50" charset="-128"/>
            </a:rPr>
            <a:t>改善されたが、今年度から減価償却が始まったことにより、減価償却率は再び上昇傾向を示して</a:t>
          </a:r>
          <a:r>
            <a:rPr lang="ja-JP" altLang="en-US" strike="noStrike" baseline="0">
              <a:solidFill>
                <a:schemeClr val="tx1"/>
              </a:solidFill>
              <a:latin typeface="ＭＳ Ｐゴシック" panose="020B0600070205080204" pitchFamily="50" charset="-128"/>
              <a:ea typeface="ＭＳ Ｐゴシック" panose="020B0600070205080204" pitchFamily="50" charset="-128"/>
            </a:rPr>
            <a:t>おり、</a:t>
          </a:r>
          <a:r>
            <a:rPr lang="ja-JP" altLang="en-US">
              <a:solidFill>
                <a:schemeClr val="tx1"/>
              </a:solidFill>
              <a:latin typeface="ＭＳ Ｐゴシック" panose="020B0600070205080204" pitchFamily="50" charset="-128"/>
              <a:ea typeface="ＭＳ Ｐゴシック" panose="020B0600070205080204" pitchFamily="50" charset="-128"/>
            </a:rPr>
            <a:t>今後も上昇していくことが予測される。また、昭和</a:t>
          </a:r>
          <a:r>
            <a:rPr lang="en-US" altLang="ja-JP">
              <a:solidFill>
                <a:schemeClr val="tx1"/>
              </a:solidFill>
              <a:latin typeface="ＭＳ Ｐゴシック" panose="020B0600070205080204" pitchFamily="50" charset="-128"/>
              <a:ea typeface="ＭＳ Ｐゴシック" panose="020B0600070205080204" pitchFamily="50" charset="-128"/>
            </a:rPr>
            <a:t>53</a:t>
          </a:r>
          <a:r>
            <a:rPr lang="ja-JP" altLang="en-US">
              <a:solidFill>
                <a:schemeClr val="tx1"/>
              </a:solidFill>
              <a:latin typeface="ＭＳ Ｐゴシック" panose="020B0600070205080204" pitchFamily="50" charset="-128"/>
              <a:ea typeface="ＭＳ Ｐゴシック" panose="020B0600070205080204" pitchFamily="50" charset="-128"/>
            </a:rPr>
            <a:t>年から昭和</a:t>
          </a:r>
          <a:r>
            <a:rPr lang="en-US" altLang="ja-JP">
              <a:solidFill>
                <a:schemeClr val="tx1"/>
              </a:solidFill>
              <a:latin typeface="ＭＳ Ｐゴシック" panose="020B0600070205080204" pitchFamily="50" charset="-128"/>
              <a:ea typeface="ＭＳ Ｐゴシック" panose="020B0600070205080204" pitchFamily="50" charset="-128"/>
            </a:rPr>
            <a:t>58</a:t>
          </a:r>
          <a:r>
            <a:rPr lang="ja-JP" altLang="en-US">
              <a:solidFill>
                <a:schemeClr val="tx1"/>
              </a:solidFill>
              <a:latin typeface="ＭＳ Ｐゴシック" panose="020B0600070205080204" pitchFamily="50" charset="-128"/>
              <a:ea typeface="ＭＳ Ｐゴシック" panose="020B0600070205080204" pitchFamily="50" charset="-128"/>
            </a:rPr>
            <a:t>年及び平成</a:t>
          </a:r>
          <a:r>
            <a:rPr lang="en-US" altLang="ja-JP">
              <a:solidFill>
                <a:schemeClr val="tx1"/>
              </a:solidFill>
              <a:latin typeface="ＭＳ Ｐゴシック" panose="020B0600070205080204" pitchFamily="50" charset="-128"/>
              <a:ea typeface="ＭＳ Ｐゴシック" panose="020B0600070205080204" pitchFamily="50" charset="-128"/>
            </a:rPr>
            <a:t>2</a:t>
          </a:r>
          <a:r>
            <a:rPr lang="ja-JP" altLang="en-US">
              <a:solidFill>
                <a:schemeClr val="tx1"/>
              </a:solidFill>
              <a:latin typeface="ＭＳ Ｐゴシック" panose="020B0600070205080204" pitchFamily="50" charset="-128"/>
              <a:ea typeface="ＭＳ Ｐゴシック" panose="020B0600070205080204" pitchFamily="50" charset="-128"/>
            </a:rPr>
            <a:t>年から平成</a:t>
          </a:r>
          <a:r>
            <a:rPr lang="en-US" altLang="ja-JP">
              <a:solidFill>
                <a:schemeClr val="tx1"/>
              </a:solidFill>
              <a:latin typeface="ＭＳ Ｐゴシック" panose="020B0600070205080204" pitchFamily="50" charset="-128"/>
              <a:ea typeface="ＭＳ Ｐゴシック" panose="020B0600070205080204" pitchFamily="50" charset="-128"/>
            </a:rPr>
            <a:t>10</a:t>
          </a:r>
          <a:r>
            <a:rPr lang="ja-JP" altLang="en-US">
              <a:solidFill>
                <a:schemeClr val="tx1"/>
              </a:solidFill>
              <a:latin typeface="ＭＳ Ｐゴシック" panose="020B0600070205080204" pitchFamily="50" charset="-128"/>
              <a:ea typeface="ＭＳ Ｐゴシック" panose="020B0600070205080204" pitchFamily="50" charset="-128"/>
            </a:rPr>
            <a:t>年に整備された施設について、今後、改修が集中することが予測される</a:t>
          </a:r>
          <a:r>
            <a:rPr lang="ja-JP" altLang="en-US" strike="noStrike" baseline="0">
              <a:solidFill>
                <a:schemeClr val="tx1"/>
              </a:solidFill>
              <a:latin typeface="ＭＳ Ｐゴシック" panose="020B0600070205080204" pitchFamily="50" charset="-128"/>
              <a:ea typeface="ＭＳ Ｐゴシック" panose="020B0600070205080204" pitchFamily="50" charset="-128"/>
            </a:rPr>
            <a:t>。</a:t>
          </a:r>
          <a:r>
            <a:rPr kumimoji="0" lang="ja-JP" altLang="en-US" sz="1100" strike="noStrike" baseline="0">
              <a:solidFill>
                <a:schemeClr val="tx1"/>
              </a:solidFill>
              <a:effectLst/>
              <a:latin typeface="ＭＳ Ｐゴシック" panose="020B0600070205080204" pitchFamily="50" charset="-128"/>
              <a:ea typeface="ＭＳ Ｐゴシック" panose="020B0600070205080204" pitchFamily="50" charset="-128"/>
              <a:cs typeface="+mn-cs"/>
            </a:rPr>
            <a:t>引き続き</a:t>
          </a:r>
          <a:r>
            <a:rPr kumimoji="0"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「公共施設等総合管理計画」</a:t>
          </a:r>
          <a:r>
            <a:rPr kumimoji="0"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等</a:t>
          </a:r>
          <a:r>
            <a:rPr kumimoji="0"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に基づき、施設の</a:t>
          </a:r>
          <a:r>
            <a:rPr kumimoji="0" lang="ja-JP" altLang="en-US" sz="1100" strike="noStrike" baseline="0">
              <a:solidFill>
                <a:schemeClr val="tx1"/>
              </a:solidFill>
              <a:effectLst/>
              <a:latin typeface="ＭＳ Ｐゴシック" panose="020B0600070205080204" pitchFamily="50" charset="-128"/>
              <a:ea typeface="ＭＳ Ｐゴシック" panose="020B0600070205080204" pitchFamily="50" charset="-128"/>
              <a:cs typeface="+mn-cs"/>
            </a:rPr>
            <a:t>統廃合</a:t>
          </a:r>
          <a:r>
            <a:rPr kumimoji="0"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や適切な維持管理を図る。</a:t>
          </a:r>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36CC7D0-0E28-40AF-9E5F-F4DAAFCAEEEA}"/>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00A4E08-6623-42AD-B0E8-BB14FCC86B80}"/>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0A877A6-8D0C-421D-8D80-6EC3F85EE614}"/>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B83575B-B097-4E6B-BB8E-43B8F391F1B1}"/>
            </a:ext>
          </a:extLst>
        </xdr:cNvPr>
        <xdr:cNvCxnSpPr/>
      </xdr:nvCxnSpPr>
      <xdr:spPr>
        <a:xfrm>
          <a:off x="1127125" y="5898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E79979E7-73D4-4319-80C4-FC37E08106E9}"/>
            </a:ext>
          </a:extLst>
        </xdr:cNvPr>
        <xdr:cNvSpPr txBox="1"/>
      </xdr:nvSpPr>
      <xdr:spPr>
        <a:xfrm>
          <a:off x="772811" y="58087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B9FFA70-A419-49A8-B8A8-43465E442961}"/>
            </a:ext>
          </a:extLst>
        </xdr:cNvPr>
        <xdr:cNvCxnSpPr/>
      </xdr:nvCxnSpPr>
      <xdr:spPr>
        <a:xfrm>
          <a:off x="1127125" y="5597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E83583D-55AA-40A3-B253-EEB678241542}"/>
            </a:ext>
          </a:extLst>
        </xdr:cNvPr>
        <xdr:cNvSpPr txBox="1"/>
      </xdr:nvSpPr>
      <xdr:spPr>
        <a:xfrm>
          <a:off x="772811" y="5507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46B7EF7F-14BE-4681-A324-5832829562E4}"/>
            </a:ext>
          </a:extLst>
        </xdr:cNvPr>
        <xdr:cNvCxnSpPr/>
      </xdr:nvCxnSpPr>
      <xdr:spPr>
        <a:xfrm>
          <a:off x="1127125" y="5297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4A4D887D-F505-4ECF-8DBD-F76FB9F95CCE}"/>
            </a:ext>
          </a:extLst>
        </xdr:cNvPr>
        <xdr:cNvSpPr txBox="1"/>
      </xdr:nvSpPr>
      <xdr:spPr>
        <a:xfrm>
          <a:off x="772811" y="5203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CA3D3A94-36CC-4102-8A59-FC0849834228}"/>
            </a:ext>
          </a:extLst>
        </xdr:cNvPr>
        <xdr:cNvCxnSpPr/>
      </xdr:nvCxnSpPr>
      <xdr:spPr>
        <a:xfrm>
          <a:off x="1127125" y="4996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478794FA-76B1-4EB5-B8D6-6264C7D909C9}"/>
            </a:ext>
          </a:extLst>
        </xdr:cNvPr>
        <xdr:cNvSpPr txBox="1"/>
      </xdr:nvSpPr>
      <xdr:spPr>
        <a:xfrm>
          <a:off x="772811" y="4902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57A14AC7-B7BC-4FC1-8815-55E4ABE209AE}"/>
            </a:ext>
          </a:extLst>
        </xdr:cNvPr>
        <xdr:cNvCxnSpPr/>
      </xdr:nvCxnSpPr>
      <xdr:spPr>
        <a:xfrm>
          <a:off x="1127125" y="4695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E574E1D4-6BA2-4660-9717-5895CB8E33A1}"/>
            </a:ext>
          </a:extLst>
        </xdr:cNvPr>
        <xdr:cNvSpPr txBox="1"/>
      </xdr:nvSpPr>
      <xdr:spPr>
        <a:xfrm>
          <a:off x="772811" y="4601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43A8574-9F8E-4DD3-8A78-29A3E09E5021}"/>
            </a:ext>
          </a:extLst>
        </xdr:cNvPr>
        <xdr:cNvCxnSpPr/>
      </xdr:nvCxnSpPr>
      <xdr:spPr>
        <a:xfrm>
          <a:off x="1127125" y="4390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B5D4A35-3822-4744-9931-C9E40B0BC6CB}"/>
            </a:ext>
          </a:extLst>
        </xdr:cNvPr>
        <xdr:cNvSpPr txBox="1"/>
      </xdr:nvSpPr>
      <xdr:spPr>
        <a:xfrm>
          <a:off x="772811" y="4300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1BCD6ED9-5EAC-4879-9A51-2A5AA8951627}"/>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ED1CAF8-03BD-4C84-9925-81C99D1D8A56}"/>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25C5F1F-831D-41B6-A0C3-98A49126B084}"/>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A1E087AD-D187-4734-9D0A-0FBD3ABBFEB0}"/>
            </a:ext>
          </a:extLst>
        </xdr:cNvPr>
        <xdr:cNvCxnSpPr/>
      </xdr:nvCxnSpPr>
      <xdr:spPr>
        <a:xfrm flipV="1">
          <a:off x="4206240" y="4489541"/>
          <a:ext cx="1270" cy="136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53AAEBBE-C7B5-449A-BDA2-A3C6E9E69496}"/>
            </a:ext>
          </a:extLst>
        </xdr:cNvPr>
        <xdr:cNvSpPr txBox="1"/>
      </xdr:nvSpPr>
      <xdr:spPr>
        <a:xfrm>
          <a:off x="4258945" y="5856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DE9261E7-9B8F-4C03-A885-9CAF0E9DDD2D}"/>
            </a:ext>
          </a:extLst>
        </xdr:cNvPr>
        <xdr:cNvCxnSpPr/>
      </xdr:nvCxnSpPr>
      <xdr:spPr>
        <a:xfrm>
          <a:off x="4119245" y="585315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27588BED-7383-42AF-B1EC-F295ECB407AF}"/>
            </a:ext>
          </a:extLst>
        </xdr:cNvPr>
        <xdr:cNvSpPr txBox="1"/>
      </xdr:nvSpPr>
      <xdr:spPr>
        <a:xfrm>
          <a:off x="4258945" y="426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FB494E24-7190-466C-841F-6CFF143B72C9}"/>
            </a:ext>
          </a:extLst>
        </xdr:cNvPr>
        <xdr:cNvCxnSpPr/>
      </xdr:nvCxnSpPr>
      <xdr:spPr>
        <a:xfrm>
          <a:off x="4119245" y="448954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0A38D29B-07CA-447D-BB12-780B2EA04C41}"/>
            </a:ext>
          </a:extLst>
        </xdr:cNvPr>
        <xdr:cNvSpPr txBox="1"/>
      </xdr:nvSpPr>
      <xdr:spPr>
        <a:xfrm>
          <a:off x="4258945" y="51699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0D2E19C0-2675-4A2C-869F-3F8FA147AD36}"/>
            </a:ext>
          </a:extLst>
        </xdr:cNvPr>
        <xdr:cNvSpPr/>
      </xdr:nvSpPr>
      <xdr:spPr>
        <a:xfrm>
          <a:off x="4157345" y="51914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19FF8C7D-C7C0-45E8-8437-934E92D3A465}"/>
            </a:ext>
          </a:extLst>
        </xdr:cNvPr>
        <xdr:cNvSpPr/>
      </xdr:nvSpPr>
      <xdr:spPr>
        <a:xfrm>
          <a:off x="3537585" y="51544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617158DF-5707-4FD7-8302-EF62A80D9AD6}"/>
            </a:ext>
          </a:extLst>
        </xdr:cNvPr>
        <xdr:cNvSpPr/>
      </xdr:nvSpPr>
      <xdr:spPr>
        <a:xfrm>
          <a:off x="2867025" y="51051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A4FF021B-EA5E-4D3A-9C9E-95939C1931CB}"/>
            </a:ext>
          </a:extLst>
        </xdr:cNvPr>
        <xdr:cNvSpPr/>
      </xdr:nvSpPr>
      <xdr:spPr>
        <a:xfrm>
          <a:off x="2196465" y="50403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3C73D1ED-8DB8-4EE9-8631-33DD69B0902F}"/>
            </a:ext>
          </a:extLst>
        </xdr:cNvPr>
        <xdr:cNvSpPr/>
      </xdr:nvSpPr>
      <xdr:spPr>
        <a:xfrm>
          <a:off x="1525905" y="4997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E45822B-60D2-4F49-8AD0-C1D565F4C525}"/>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90E0FF3-912F-4CFA-9DCC-980FD46E8E4E}"/>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A6D408B-0B1A-4FE7-8A0A-4E22CDA7456D}"/>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CA19119-D3DF-4211-93B4-0D458D324494}"/>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4FE1DF4-30AB-4220-8846-94837A419CF3}"/>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147411</xdr:rowOff>
    </xdr:from>
    <xdr:to>
      <xdr:col>23</xdr:col>
      <xdr:colOff>136525</xdr:colOff>
      <xdr:row>29</xdr:row>
      <xdr:rowOff>77561</xdr:rowOff>
    </xdr:to>
    <xdr:sp macro="" textlink="">
      <xdr:nvSpPr>
        <xdr:cNvPr id="83" name="楕円 82">
          <a:extLst>
            <a:ext uri="{FF2B5EF4-FFF2-40B4-BE49-F238E27FC236}">
              <a16:creationId xmlns:a16="http://schemas.microsoft.com/office/drawing/2014/main" id="{FA356166-B2D7-48DF-8AAA-FE450FC55420}"/>
            </a:ext>
          </a:extLst>
        </xdr:cNvPr>
        <xdr:cNvSpPr/>
      </xdr:nvSpPr>
      <xdr:spPr>
        <a:xfrm>
          <a:off x="4157345" y="4841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170288</xdr:rowOff>
    </xdr:from>
    <xdr:ext cx="405111" cy="259045"/>
    <xdr:sp macro="" textlink="">
      <xdr:nvSpPr>
        <xdr:cNvPr id="84" name="有形固定資産減価償却率該当値テキスト">
          <a:extLst>
            <a:ext uri="{FF2B5EF4-FFF2-40B4-BE49-F238E27FC236}">
              <a16:creationId xmlns:a16="http://schemas.microsoft.com/office/drawing/2014/main" id="{71867E0F-DB33-4BBE-BC52-3A22DB17C60D}"/>
            </a:ext>
          </a:extLst>
        </xdr:cNvPr>
        <xdr:cNvSpPr txBox="1"/>
      </xdr:nvSpPr>
      <xdr:spPr>
        <a:xfrm>
          <a:off x="4258945" y="469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107315</xdr:rowOff>
    </xdr:from>
    <xdr:to>
      <xdr:col>19</xdr:col>
      <xdr:colOff>187325</xdr:colOff>
      <xdr:row>29</xdr:row>
      <xdr:rowOff>37465</xdr:rowOff>
    </xdr:to>
    <xdr:sp macro="" textlink="">
      <xdr:nvSpPr>
        <xdr:cNvPr id="85" name="楕円 84">
          <a:extLst>
            <a:ext uri="{FF2B5EF4-FFF2-40B4-BE49-F238E27FC236}">
              <a16:creationId xmlns:a16="http://schemas.microsoft.com/office/drawing/2014/main" id="{A370886F-EC3B-4584-89AC-DA9AF18F0F1B}"/>
            </a:ext>
          </a:extLst>
        </xdr:cNvPr>
        <xdr:cNvSpPr/>
      </xdr:nvSpPr>
      <xdr:spPr>
        <a:xfrm>
          <a:off x="3537585" y="48012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158115</xdr:rowOff>
    </xdr:from>
    <xdr:to>
      <xdr:col>23</xdr:col>
      <xdr:colOff>85725</xdr:colOff>
      <xdr:row>29</xdr:row>
      <xdr:rowOff>26761</xdr:rowOff>
    </xdr:to>
    <xdr:cxnSp macro="">
      <xdr:nvCxnSpPr>
        <xdr:cNvPr id="86" name="直線コネクタ 85">
          <a:extLst>
            <a:ext uri="{FF2B5EF4-FFF2-40B4-BE49-F238E27FC236}">
              <a16:creationId xmlns:a16="http://schemas.microsoft.com/office/drawing/2014/main" id="{5491CDF8-1C41-40D3-A230-23FBD4D2A007}"/>
            </a:ext>
          </a:extLst>
        </xdr:cNvPr>
        <xdr:cNvCxnSpPr/>
      </xdr:nvCxnSpPr>
      <xdr:spPr>
        <a:xfrm>
          <a:off x="3588385" y="4852035"/>
          <a:ext cx="619760" cy="3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37647</xdr:rowOff>
    </xdr:from>
    <xdr:to>
      <xdr:col>15</xdr:col>
      <xdr:colOff>187325</xdr:colOff>
      <xdr:row>29</xdr:row>
      <xdr:rowOff>139247</xdr:rowOff>
    </xdr:to>
    <xdr:sp macro="" textlink="">
      <xdr:nvSpPr>
        <xdr:cNvPr id="87" name="楕円 86">
          <a:extLst>
            <a:ext uri="{FF2B5EF4-FFF2-40B4-BE49-F238E27FC236}">
              <a16:creationId xmlns:a16="http://schemas.microsoft.com/office/drawing/2014/main" id="{A1F92367-582A-4315-AD51-B1825C873E92}"/>
            </a:ext>
          </a:extLst>
        </xdr:cNvPr>
        <xdr:cNvSpPr/>
      </xdr:nvSpPr>
      <xdr:spPr>
        <a:xfrm>
          <a:off x="2867025" y="48992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158115</xdr:rowOff>
    </xdr:from>
    <xdr:to>
      <xdr:col>19</xdr:col>
      <xdr:colOff>136525</xdr:colOff>
      <xdr:row>29</xdr:row>
      <xdr:rowOff>88447</xdr:rowOff>
    </xdr:to>
    <xdr:cxnSp macro="">
      <xdr:nvCxnSpPr>
        <xdr:cNvPr id="88" name="直線コネクタ 87">
          <a:extLst>
            <a:ext uri="{FF2B5EF4-FFF2-40B4-BE49-F238E27FC236}">
              <a16:creationId xmlns:a16="http://schemas.microsoft.com/office/drawing/2014/main" id="{D1ED5A27-F3B1-4FEF-9099-1733D67532F7}"/>
            </a:ext>
          </a:extLst>
        </xdr:cNvPr>
        <xdr:cNvCxnSpPr/>
      </xdr:nvCxnSpPr>
      <xdr:spPr>
        <a:xfrm flipV="1">
          <a:off x="2917825" y="4852035"/>
          <a:ext cx="67056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9888</xdr:rowOff>
    </xdr:from>
    <xdr:to>
      <xdr:col>11</xdr:col>
      <xdr:colOff>187325</xdr:colOff>
      <xdr:row>29</xdr:row>
      <xdr:rowOff>111488</xdr:rowOff>
    </xdr:to>
    <xdr:sp macro="" textlink="">
      <xdr:nvSpPr>
        <xdr:cNvPr id="89" name="楕円 88">
          <a:extLst>
            <a:ext uri="{FF2B5EF4-FFF2-40B4-BE49-F238E27FC236}">
              <a16:creationId xmlns:a16="http://schemas.microsoft.com/office/drawing/2014/main" id="{035EBE66-54C5-4128-823A-4E2EA875D054}"/>
            </a:ext>
          </a:extLst>
        </xdr:cNvPr>
        <xdr:cNvSpPr/>
      </xdr:nvSpPr>
      <xdr:spPr>
        <a:xfrm>
          <a:off x="2196465" y="48714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60688</xdr:rowOff>
    </xdr:from>
    <xdr:to>
      <xdr:col>15</xdr:col>
      <xdr:colOff>136525</xdr:colOff>
      <xdr:row>29</xdr:row>
      <xdr:rowOff>88447</xdr:rowOff>
    </xdr:to>
    <xdr:cxnSp macro="">
      <xdr:nvCxnSpPr>
        <xdr:cNvPr id="90" name="直線コネクタ 89">
          <a:extLst>
            <a:ext uri="{FF2B5EF4-FFF2-40B4-BE49-F238E27FC236}">
              <a16:creationId xmlns:a16="http://schemas.microsoft.com/office/drawing/2014/main" id="{172283CB-EE40-4226-B55A-78E40E35A378}"/>
            </a:ext>
          </a:extLst>
        </xdr:cNvPr>
        <xdr:cNvCxnSpPr/>
      </xdr:nvCxnSpPr>
      <xdr:spPr>
        <a:xfrm>
          <a:off x="2247265" y="4922248"/>
          <a:ext cx="67056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141242</xdr:rowOff>
    </xdr:from>
    <xdr:to>
      <xdr:col>7</xdr:col>
      <xdr:colOff>187325</xdr:colOff>
      <xdr:row>29</xdr:row>
      <xdr:rowOff>71392</xdr:rowOff>
    </xdr:to>
    <xdr:sp macro="" textlink="">
      <xdr:nvSpPr>
        <xdr:cNvPr id="91" name="楕円 90">
          <a:extLst>
            <a:ext uri="{FF2B5EF4-FFF2-40B4-BE49-F238E27FC236}">
              <a16:creationId xmlns:a16="http://schemas.microsoft.com/office/drawing/2014/main" id="{9100BF0C-4C6D-40DD-BE20-A23A63D7F6C8}"/>
            </a:ext>
          </a:extLst>
        </xdr:cNvPr>
        <xdr:cNvSpPr/>
      </xdr:nvSpPr>
      <xdr:spPr>
        <a:xfrm>
          <a:off x="1525905" y="48351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20592</xdr:rowOff>
    </xdr:from>
    <xdr:to>
      <xdr:col>11</xdr:col>
      <xdr:colOff>136525</xdr:colOff>
      <xdr:row>29</xdr:row>
      <xdr:rowOff>60688</xdr:rowOff>
    </xdr:to>
    <xdr:cxnSp macro="">
      <xdr:nvCxnSpPr>
        <xdr:cNvPr id="92" name="直線コネクタ 91">
          <a:extLst>
            <a:ext uri="{FF2B5EF4-FFF2-40B4-BE49-F238E27FC236}">
              <a16:creationId xmlns:a16="http://schemas.microsoft.com/office/drawing/2014/main" id="{0E377DC0-AD52-44D2-A064-94A40D871F4F}"/>
            </a:ext>
          </a:extLst>
        </xdr:cNvPr>
        <xdr:cNvCxnSpPr/>
      </xdr:nvCxnSpPr>
      <xdr:spPr>
        <a:xfrm>
          <a:off x="1576705" y="4882152"/>
          <a:ext cx="6705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4A16D68A-5D98-4D1C-865C-C55C307E67AC}"/>
            </a:ext>
          </a:extLst>
        </xdr:cNvPr>
        <xdr:cNvSpPr txBox="1"/>
      </xdr:nvSpPr>
      <xdr:spPr>
        <a:xfrm>
          <a:off x="3395989" y="524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1323BEE4-9D9B-4D2C-B115-8BA79325972C}"/>
            </a:ext>
          </a:extLst>
        </xdr:cNvPr>
        <xdr:cNvSpPr txBox="1"/>
      </xdr:nvSpPr>
      <xdr:spPr>
        <a:xfrm>
          <a:off x="2738129" y="519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A6355B35-B0C7-4CAD-851D-39771754318F}"/>
            </a:ext>
          </a:extLst>
        </xdr:cNvPr>
        <xdr:cNvSpPr txBox="1"/>
      </xdr:nvSpPr>
      <xdr:spPr>
        <a:xfrm>
          <a:off x="2067569" y="5133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07D21184-C539-4550-B1BA-FD24C60F2AAC}"/>
            </a:ext>
          </a:extLst>
        </xdr:cNvPr>
        <xdr:cNvSpPr txBox="1"/>
      </xdr:nvSpPr>
      <xdr:spPr>
        <a:xfrm>
          <a:off x="1397009" y="5086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53992</xdr:rowOff>
    </xdr:from>
    <xdr:ext cx="405111" cy="259045"/>
    <xdr:sp macro="" textlink="">
      <xdr:nvSpPr>
        <xdr:cNvPr id="97" name="n_1mainValue有形固定資産減価償却率">
          <a:extLst>
            <a:ext uri="{FF2B5EF4-FFF2-40B4-BE49-F238E27FC236}">
              <a16:creationId xmlns:a16="http://schemas.microsoft.com/office/drawing/2014/main" id="{B8DD936B-7BD9-41A8-9557-7F583A7724F4}"/>
            </a:ext>
          </a:extLst>
        </xdr:cNvPr>
        <xdr:cNvSpPr txBox="1"/>
      </xdr:nvSpPr>
      <xdr:spPr>
        <a:xfrm>
          <a:off x="3395989" y="458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155774</xdr:rowOff>
    </xdr:from>
    <xdr:ext cx="405111" cy="259045"/>
    <xdr:sp macro="" textlink="">
      <xdr:nvSpPr>
        <xdr:cNvPr id="98" name="n_2mainValue有形固定資産減価償却率">
          <a:extLst>
            <a:ext uri="{FF2B5EF4-FFF2-40B4-BE49-F238E27FC236}">
              <a16:creationId xmlns:a16="http://schemas.microsoft.com/office/drawing/2014/main" id="{16D631B6-9763-48C6-AB54-4A385757B504}"/>
            </a:ext>
          </a:extLst>
        </xdr:cNvPr>
        <xdr:cNvSpPr txBox="1"/>
      </xdr:nvSpPr>
      <xdr:spPr>
        <a:xfrm>
          <a:off x="2738129" y="468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128015</xdr:rowOff>
    </xdr:from>
    <xdr:ext cx="405111" cy="259045"/>
    <xdr:sp macro="" textlink="">
      <xdr:nvSpPr>
        <xdr:cNvPr id="99" name="n_3mainValue有形固定資産減価償却率">
          <a:extLst>
            <a:ext uri="{FF2B5EF4-FFF2-40B4-BE49-F238E27FC236}">
              <a16:creationId xmlns:a16="http://schemas.microsoft.com/office/drawing/2014/main" id="{DABEB49C-B92A-4D29-8C01-9602BEE9F7A1}"/>
            </a:ext>
          </a:extLst>
        </xdr:cNvPr>
        <xdr:cNvSpPr txBox="1"/>
      </xdr:nvSpPr>
      <xdr:spPr>
        <a:xfrm>
          <a:off x="2067569" y="4654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87919</xdr:rowOff>
    </xdr:from>
    <xdr:ext cx="405111" cy="259045"/>
    <xdr:sp macro="" textlink="">
      <xdr:nvSpPr>
        <xdr:cNvPr id="100" name="n_4mainValue有形固定資産減価償却率">
          <a:extLst>
            <a:ext uri="{FF2B5EF4-FFF2-40B4-BE49-F238E27FC236}">
              <a16:creationId xmlns:a16="http://schemas.microsoft.com/office/drawing/2014/main" id="{3D8EA153-FBA0-4574-940C-80678667A484}"/>
            </a:ext>
          </a:extLst>
        </xdr:cNvPr>
        <xdr:cNvSpPr txBox="1"/>
      </xdr:nvSpPr>
      <xdr:spPr>
        <a:xfrm>
          <a:off x="1397009" y="461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96A79E8-858D-49B1-B872-D3400043CBB8}"/>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865EA0E-2B50-403E-87F0-8DC8F1ABE0BA}"/>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912CC822-AF44-4838-9EF4-2FC4BB16B281}"/>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2BFCCC48-F266-4F15-9FC5-5C621ACE9A1A}"/>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4A2EFF76-6E7F-445A-A7BB-5DB23720FBF0}"/>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7011EAD-B7B5-49BE-8625-3506D6268614}"/>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EF383AB-1952-4A6E-9FBD-5519D8C5FC88}"/>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08AB5B9-F5EA-43E5-BED0-09BD56EAB142}"/>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852CA1D-BAC2-482E-B5E5-8813F5F9F0D5}"/>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96772C14-9347-4F37-B321-AAC571A92A46}"/>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A40AA745-404A-4FB2-8830-DD143E07D93B}"/>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72B71EC-2FE7-447A-B3CF-8A0FC4B42935}"/>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CC4035B-607F-4F76-ADF1-92CF5157A042}"/>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年度は新庁舎建設に伴う地方債残高の増加により、類似団体内平均値を上回る水準となった。令和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年度はさらに増加し、類似団体内平均値との乖離が拡大した。令和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若干緩和したものの、依然として類似団体と比較して高い水準にあり、乖離も大きい状況にある。今後は、地方債の償還状況を注視しながら、必要性や緊急性を踏まえて投資的事業を慎重に実施するとともに、地方債の発行抑制に努め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17A643C-041B-47A2-8C3E-903BA43F35DC}"/>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83C09AE-A687-49EE-BEC7-D94C18047BD5}"/>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4C62AFCC-E7ED-45FD-A4D7-F59C71CCE160}"/>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73E2B685-D441-4D99-A8F9-779BD5DF8574}"/>
            </a:ext>
          </a:extLst>
        </xdr:cNvPr>
        <xdr:cNvCxnSpPr/>
      </xdr:nvCxnSpPr>
      <xdr:spPr>
        <a:xfrm>
          <a:off x="9971405" y="593725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15B770D7-8E35-41E4-A609-A7F004B2C2D1}"/>
            </a:ext>
          </a:extLst>
        </xdr:cNvPr>
        <xdr:cNvSpPr txBox="1"/>
      </xdr:nvSpPr>
      <xdr:spPr>
        <a:xfrm>
          <a:off x="9486041" y="584725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FF7DE3B3-E808-4C23-9BA1-3D5F00CDC5CC}"/>
            </a:ext>
          </a:extLst>
        </xdr:cNvPr>
        <xdr:cNvCxnSpPr/>
      </xdr:nvCxnSpPr>
      <xdr:spPr>
        <a:xfrm>
          <a:off x="9971405" y="56749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594768D2-7DF0-4F3F-8BD3-1DD7079B90FB}"/>
            </a:ext>
          </a:extLst>
        </xdr:cNvPr>
        <xdr:cNvSpPr txBox="1"/>
      </xdr:nvSpPr>
      <xdr:spPr>
        <a:xfrm>
          <a:off x="9486041" y="55811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2F93269D-824E-4819-B0F6-6FDFEA1AE9D2}"/>
            </a:ext>
          </a:extLst>
        </xdr:cNvPr>
        <xdr:cNvCxnSpPr/>
      </xdr:nvCxnSpPr>
      <xdr:spPr>
        <a:xfrm>
          <a:off x="9971405" y="540893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28E30EB0-9FBB-4DF5-80BC-34243131804B}"/>
            </a:ext>
          </a:extLst>
        </xdr:cNvPr>
        <xdr:cNvSpPr txBox="1"/>
      </xdr:nvSpPr>
      <xdr:spPr>
        <a:xfrm>
          <a:off x="9542936" y="53189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94CC6141-3F05-49BB-A9A3-6205F88C588A}"/>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88CEEF5C-56BF-4354-9655-15EF49084E0A}"/>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E376351F-5155-4E0F-81ED-69D4B93FD75C}"/>
            </a:ext>
          </a:extLst>
        </xdr:cNvPr>
        <xdr:cNvCxnSpPr/>
      </xdr:nvCxnSpPr>
      <xdr:spPr>
        <a:xfrm>
          <a:off x="9971405" y="488061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118E1FEB-8418-4807-A2B4-04F16A417828}"/>
            </a:ext>
          </a:extLst>
        </xdr:cNvPr>
        <xdr:cNvSpPr txBox="1"/>
      </xdr:nvSpPr>
      <xdr:spPr>
        <a:xfrm>
          <a:off x="9542936" y="479061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8037C2FF-1827-49B8-BDC6-127FBFC4DC33}"/>
            </a:ext>
          </a:extLst>
        </xdr:cNvPr>
        <xdr:cNvCxnSpPr/>
      </xdr:nvCxnSpPr>
      <xdr:spPr>
        <a:xfrm>
          <a:off x="9971405" y="46183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76E5A698-6A0C-4856-A91E-FCD28304ED5F}"/>
            </a:ext>
          </a:extLst>
        </xdr:cNvPr>
        <xdr:cNvSpPr txBox="1"/>
      </xdr:nvSpPr>
      <xdr:spPr>
        <a:xfrm>
          <a:off x="9542936" y="45283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A1EC80C6-5857-46D7-839D-362AD3E9613C}"/>
            </a:ext>
          </a:extLst>
        </xdr:cNvPr>
        <xdr:cNvCxnSpPr/>
      </xdr:nvCxnSpPr>
      <xdr:spPr>
        <a:xfrm>
          <a:off x="9971405" y="435610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90308B8C-B359-4BFB-B2EE-E73237FF3824}"/>
            </a:ext>
          </a:extLst>
        </xdr:cNvPr>
        <xdr:cNvSpPr txBox="1"/>
      </xdr:nvSpPr>
      <xdr:spPr>
        <a:xfrm>
          <a:off x="9645528" y="42622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1C22567-4A69-4C32-AE44-8F4A5C6C497C}"/>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AC776ADB-AA87-4840-8800-98AA3128F8B5}"/>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C8CEDA8A-55F9-45A7-BCE4-48EAF56194EF}"/>
            </a:ext>
          </a:extLst>
        </xdr:cNvPr>
        <xdr:cNvCxnSpPr/>
      </xdr:nvCxnSpPr>
      <xdr:spPr>
        <a:xfrm flipV="1">
          <a:off x="13027660" y="4494514"/>
          <a:ext cx="1269" cy="1311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4667FB27-BAFA-4B84-B592-46E63CB924D3}"/>
            </a:ext>
          </a:extLst>
        </xdr:cNvPr>
        <xdr:cNvSpPr txBox="1"/>
      </xdr:nvSpPr>
      <xdr:spPr>
        <a:xfrm>
          <a:off x="13080365" y="580968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1844EC7C-3CF9-481C-86CB-282158D6005C}"/>
            </a:ext>
          </a:extLst>
        </xdr:cNvPr>
        <xdr:cNvCxnSpPr/>
      </xdr:nvCxnSpPr>
      <xdr:spPr>
        <a:xfrm>
          <a:off x="12963525" y="5805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676EE83E-7272-42D1-851D-8780C9C6EA3B}"/>
            </a:ext>
          </a:extLst>
        </xdr:cNvPr>
        <xdr:cNvSpPr txBox="1"/>
      </xdr:nvSpPr>
      <xdr:spPr>
        <a:xfrm>
          <a:off x="13080365" y="427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E3846108-09FC-41A2-B300-61F6AEC57F14}"/>
            </a:ext>
          </a:extLst>
        </xdr:cNvPr>
        <xdr:cNvCxnSpPr/>
      </xdr:nvCxnSpPr>
      <xdr:spPr>
        <a:xfrm>
          <a:off x="12963525" y="4494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4D3263AC-6A3A-497E-8945-4DD628512A3B}"/>
            </a:ext>
          </a:extLst>
        </xdr:cNvPr>
        <xdr:cNvSpPr txBox="1"/>
      </xdr:nvSpPr>
      <xdr:spPr>
        <a:xfrm>
          <a:off x="13080365" y="4890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2BBB80A8-6AC4-448F-8FAD-7F224B157DC9}"/>
            </a:ext>
          </a:extLst>
        </xdr:cNvPr>
        <xdr:cNvSpPr/>
      </xdr:nvSpPr>
      <xdr:spPr>
        <a:xfrm>
          <a:off x="13001625" y="50356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F0765D86-8739-45AC-86C6-5F4B72F0607E}"/>
            </a:ext>
          </a:extLst>
        </xdr:cNvPr>
        <xdr:cNvSpPr/>
      </xdr:nvSpPr>
      <xdr:spPr>
        <a:xfrm>
          <a:off x="12359005" y="503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3071C119-ABE6-409C-BB74-E222EDA37AAB}"/>
            </a:ext>
          </a:extLst>
        </xdr:cNvPr>
        <xdr:cNvSpPr/>
      </xdr:nvSpPr>
      <xdr:spPr>
        <a:xfrm>
          <a:off x="11688445" y="50249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01D2DF31-06E9-415B-B70E-B6F3D9280996}"/>
            </a:ext>
          </a:extLst>
        </xdr:cNvPr>
        <xdr:cNvSpPr/>
      </xdr:nvSpPr>
      <xdr:spPr>
        <a:xfrm>
          <a:off x="11017885" y="4983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157758</xdr:rowOff>
    </xdr:from>
    <xdr:to>
      <xdr:col>60</xdr:col>
      <xdr:colOff>123825</xdr:colOff>
      <xdr:row>31</xdr:row>
      <xdr:rowOff>87908</xdr:rowOff>
    </xdr:to>
    <xdr:sp macro="" textlink="">
      <xdr:nvSpPr>
        <xdr:cNvPr id="143" name="フローチャート: 判断 142">
          <a:extLst>
            <a:ext uri="{FF2B5EF4-FFF2-40B4-BE49-F238E27FC236}">
              <a16:creationId xmlns:a16="http://schemas.microsoft.com/office/drawing/2014/main" id="{C4F85A1D-37C8-408D-900D-B56D263E4356}"/>
            </a:ext>
          </a:extLst>
        </xdr:cNvPr>
        <xdr:cNvSpPr/>
      </xdr:nvSpPr>
      <xdr:spPr>
        <a:xfrm>
          <a:off x="10347325" y="5186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31C1E0D-6BA1-46D1-B942-85976C588434}"/>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52CB8C5-1BA8-4ADF-888C-A7EA6B1389BD}"/>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7634CB7-6E09-4550-87C7-6C9D3F15B9B8}"/>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B851025-D0B3-4F6F-A839-FF10CCFEA49A}"/>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F158A65-951D-48EA-90CD-460E5CDE283C}"/>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10866</xdr:rowOff>
    </xdr:from>
    <xdr:to>
      <xdr:col>76</xdr:col>
      <xdr:colOff>73025</xdr:colOff>
      <xdr:row>31</xdr:row>
      <xdr:rowOff>112466</xdr:rowOff>
    </xdr:to>
    <xdr:sp macro="" textlink="">
      <xdr:nvSpPr>
        <xdr:cNvPr id="149" name="楕円 148">
          <a:extLst>
            <a:ext uri="{FF2B5EF4-FFF2-40B4-BE49-F238E27FC236}">
              <a16:creationId xmlns:a16="http://schemas.microsoft.com/office/drawing/2014/main" id="{7E53E840-4373-4FCF-8BAD-3680024F7755}"/>
            </a:ext>
          </a:extLst>
        </xdr:cNvPr>
        <xdr:cNvSpPr/>
      </xdr:nvSpPr>
      <xdr:spPr>
        <a:xfrm>
          <a:off x="13001625" y="52077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160743</xdr:rowOff>
    </xdr:from>
    <xdr:ext cx="469744" cy="259045"/>
    <xdr:sp macro="" textlink="">
      <xdr:nvSpPr>
        <xdr:cNvPr id="150" name="債務償還比率該当値テキスト">
          <a:extLst>
            <a:ext uri="{FF2B5EF4-FFF2-40B4-BE49-F238E27FC236}">
              <a16:creationId xmlns:a16="http://schemas.microsoft.com/office/drawing/2014/main" id="{7E049BD7-9E20-4A2E-B2EC-F74672BC1155}"/>
            </a:ext>
          </a:extLst>
        </xdr:cNvPr>
        <xdr:cNvSpPr txBox="1"/>
      </xdr:nvSpPr>
      <xdr:spPr>
        <a:xfrm>
          <a:off x="13080365" y="518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21527</xdr:rowOff>
    </xdr:from>
    <xdr:to>
      <xdr:col>72</xdr:col>
      <xdr:colOff>123825</xdr:colOff>
      <xdr:row>31</xdr:row>
      <xdr:rowOff>123127</xdr:rowOff>
    </xdr:to>
    <xdr:sp macro="" textlink="">
      <xdr:nvSpPr>
        <xdr:cNvPr id="151" name="楕円 150">
          <a:extLst>
            <a:ext uri="{FF2B5EF4-FFF2-40B4-BE49-F238E27FC236}">
              <a16:creationId xmlns:a16="http://schemas.microsoft.com/office/drawing/2014/main" id="{C36E6F9C-7813-4E95-AE72-B3AF1DB46002}"/>
            </a:ext>
          </a:extLst>
        </xdr:cNvPr>
        <xdr:cNvSpPr/>
      </xdr:nvSpPr>
      <xdr:spPr>
        <a:xfrm>
          <a:off x="12359005" y="521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61666</xdr:rowOff>
    </xdr:from>
    <xdr:to>
      <xdr:col>76</xdr:col>
      <xdr:colOff>22225</xdr:colOff>
      <xdr:row>31</xdr:row>
      <xdr:rowOff>72327</xdr:rowOff>
    </xdr:to>
    <xdr:cxnSp macro="">
      <xdr:nvCxnSpPr>
        <xdr:cNvPr id="152" name="直線コネクタ 151">
          <a:extLst>
            <a:ext uri="{FF2B5EF4-FFF2-40B4-BE49-F238E27FC236}">
              <a16:creationId xmlns:a16="http://schemas.microsoft.com/office/drawing/2014/main" id="{F67045EA-CFBF-4CC8-868E-ABA2C1EF6C9B}"/>
            </a:ext>
          </a:extLst>
        </xdr:cNvPr>
        <xdr:cNvCxnSpPr/>
      </xdr:nvCxnSpPr>
      <xdr:spPr>
        <a:xfrm flipV="1">
          <a:off x="12409805" y="5258506"/>
          <a:ext cx="619760" cy="1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50887</xdr:rowOff>
    </xdr:from>
    <xdr:to>
      <xdr:col>68</xdr:col>
      <xdr:colOff>123825</xdr:colOff>
      <xdr:row>30</xdr:row>
      <xdr:rowOff>152487</xdr:rowOff>
    </xdr:to>
    <xdr:sp macro="" textlink="">
      <xdr:nvSpPr>
        <xdr:cNvPr id="153" name="楕円 152">
          <a:extLst>
            <a:ext uri="{FF2B5EF4-FFF2-40B4-BE49-F238E27FC236}">
              <a16:creationId xmlns:a16="http://schemas.microsoft.com/office/drawing/2014/main" id="{53AEE991-1794-4D3B-A4E3-AB33D9C84EF2}"/>
            </a:ext>
          </a:extLst>
        </xdr:cNvPr>
        <xdr:cNvSpPr/>
      </xdr:nvSpPr>
      <xdr:spPr>
        <a:xfrm>
          <a:off x="11688445" y="508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101687</xdr:rowOff>
    </xdr:from>
    <xdr:to>
      <xdr:col>72</xdr:col>
      <xdr:colOff>73025</xdr:colOff>
      <xdr:row>31</xdr:row>
      <xdr:rowOff>72327</xdr:rowOff>
    </xdr:to>
    <xdr:cxnSp macro="">
      <xdr:nvCxnSpPr>
        <xdr:cNvPr id="154" name="直線コネクタ 153">
          <a:extLst>
            <a:ext uri="{FF2B5EF4-FFF2-40B4-BE49-F238E27FC236}">
              <a16:creationId xmlns:a16="http://schemas.microsoft.com/office/drawing/2014/main" id="{7197DF3A-0806-47C3-B1C5-96454E3E46A1}"/>
            </a:ext>
          </a:extLst>
        </xdr:cNvPr>
        <xdr:cNvCxnSpPr/>
      </xdr:nvCxnSpPr>
      <xdr:spPr>
        <a:xfrm>
          <a:off x="11739245" y="5130887"/>
          <a:ext cx="670560" cy="13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44085</xdr:rowOff>
    </xdr:from>
    <xdr:to>
      <xdr:col>64</xdr:col>
      <xdr:colOff>123825</xdr:colOff>
      <xdr:row>29</xdr:row>
      <xdr:rowOff>145685</xdr:rowOff>
    </xdr:to>
    <xdr:sp macro="" textlink="">
      <xdr:nvSpPr>
        <xdr:cNvPr id="155" name="楕円 154">
          <a:extLst>
            <a:ext uri="{FF2B5EF4-FFF2-40B4-BE49-F238E27FC236}">
              <a16:creationId xmlns:a16="http://schemas.microsoft.com/office/drawing/2014/main" id="{D18D5F5D-C1FD-4233-8B4B-EB21A2238376}"/>
            </a:ext>
          </a:extLst>
        </xdr:cNvPr>
        <xdr:cNvSpPr/>
      </xdr:nvSpPr>
      <xdr:spPr>
        <a:xfrm>
          <a:off x="11017885" y="49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94885</xdr:rowOff>
    </xdr:from>
    <xdr:to>
      <xdr:col>68</xdr:col>
      <xdr:colOff>73025</xdr:colOff>
      <xdr:row>30</xdr:row>
      <xdr:rowOff>101687</xdr:rowOff>
    </xdr:to>
    <xdr:cxnSp macro="">
      <xdr:nvCxnSpPr>
        <xdr:cNvPr id="156" name="直線コネクタ 155">
          <a:extLst>
            <a:ext uri="{FF2B5EF4-FFF2-40B4-BE49-F238E27FC236}">
              <a16:creationId xmlns:a16="http://schemas.microsoft.com/office/drawing/2014/main" id="{FA69F514-5189-4FD3-8578-0AB1DDF6C290}"/>
            </a:ext>
          </a:extLst>
        </xdr:cNvPr>
        <xdr:cNvCxnSpPr/>
      </xdr:nvCxnSpPr>
      <xdr:spPr>
        <a:xfrm>
          <a:off x="11068685" y="4956445"/>
          <a:ext cx="670560" cy="17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13645</xdr:rowOff>
    </xdr:from>
    <xdr:to>
      <xdr:col>60</xdr:col>
      <xdr:colOff>123825</xdr:colOff>
      <xdr:row>30</xdr:row>
      <xdr:rowOff>115245</xdr:rowOff>
    </xdr:to>
    <xdr:sp macro="" textlink="">
      <xdr:nvSpPr>
        <xdr:cNvPr id="157" name="楕円 156">
          <a:extLst>
            <a:ext uri="{FF2B5EF4-FFF2-40B4-BE49-F238E27FC236}">
              <a16:creationId xmlns:a16="http://schemas.microsoft.com/office/drawing/2014/main" id="{5C834C2A-6906-4E4B-BBEB-B9516BC6E789}"/>
            </a:ext>
          </a:extLst>
        </xdr:cNvPr>
        <xdr:cNvSpPr/>
      </xdr:nvSpPr>
      <xdr:spPr>
        <a:xfrm>
          <a:off x="10347325" y="504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94885</xdr:rowOff>
    </xdr:from>
    <xdr:to>
      <xdr:col>64</xdr:col>
      <xdr:colOff>73025</xdr:colOff>
      <xdr:row>30</xdr:row>
      <xdr:rowOff>64445</xdr:rowOff>
    </xdr:to>
    <xdr:cxnSp macro="">
      <xdr:nvCxnSpPr>
        <xdr:cNvPr id="158" name="直線コネクタ 157">
          <a:extLst>
            <a:ext uri="{FF2B5EF4-FFF2-40B4-BE49-F238E27FC236}">
              <a16:creationId xmlns:a16="http://schemas.microsoft.com/office/drawing/2014/main" id="{84D5470A-1676-4C20-9FF8-396E904C9D68}"/>
            </a:ext>
          </a:extLst>
        </xdr:cNvPr>
        <xdr:cNvCxnSpPr/>
      </xdr:nvCxnSpPr>
      <xdr:spPr>
        <a:xfrm flipV="1">
          <a:off x="10398125" y="4956445"/>
          <a:ext cx="670560" cy="13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2D4F35ED-8A7C-4788-8303-2D8439147531}"/>
            </a:ext>
          </a:extLst>
        </xdr:cNvPr>
        <xdr:cNvSpPr txBox="1"/>
      </xdr:nvSpPr>
      <xdr:spPr>
        <a:xfrm>
          <a:off x="12185092" y="482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8B3631D5-02CE-438F-A8E2-A2FEE0D15D28}"/>
            </a:ext>
          </a:extLst>
        </xdr:cNvPr>
        <xdr:cNvSpPr txBox="1"/>
      </xdr:nvSpPr>
      <xdr:spPr>
        <a:xfrm>
          <a:off x="11527232" y="480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1" name="n_3aveValue債務償還比率">
          <a:extLst>
            <a:ext uri="{FF2B5EF4-FFF2-40B4-BE49-F238E27FC236}">
              <a16:creationId xmlns:a16="http://schemas.microsoft.com/office/drawing/2014/main" id="{0321C68F-F00B-48B0-8C1B-A0F2C9624C04}"/>
            </a:ext>
          </a:extLst>
        </xdr:cNvPr>
        <xdr:cNvSpPr txBox="1"/>
      </xdr:nvSpPr>
      <xdr:spPr>
        <a:xfrm>
          <a:off x="10856672" y="507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79035</xdr:rowOff>
    </xdr:from>
    <xdr:ext cx="469744" cy="259045"/>
    <xdr:sp macro="" textlink="">
      <xdr:nvSpPr>
        <xdr:cNvPr id="162" name="n_4aveValue債務償還比率">
          <a:extLst>
            <a:ext uri="{FF2B5EF4-FFF2-40B4-BE49-F238E27FC236}">
              <a16:creationId xmlns:a16="http://schemas.microsoft.com/office/drawing/2014/main" id="{F0596770-7FC4-4AD5-976C-859A9628C7EB}"/>
            </a:ext>
          </a:extLst>
        </xdr:cNvPr>
        <xdr:cNvSpPr txBox="1"/>
      </xdr:nvSpPr>
      <xdr:spPr>
        <a:xfrm>
          <a:off x="10186112" y="527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114254</xdr:rowOff>
    </xdr:from>
    <xdr:ext cx="469744" cy="259045"/>
    <xdr:sp macro="" textlink="">
      <xdr:nvSpPr>
        <xdr:cNvPr id="163" name="n_1mainValue債務償還比率">
          <a:extLst>
            <a:ext uri="{FF2B5EF4-FFF2-40B4-BE49-F238E27FC236}">
              <a16:creationId xmlns:a16="http://schemas.microsoft.com/office/drawing/2014/main" id="{5D9ABEE0-732D-4F58-9566-9924D1C661C6}"/>
            </a:ext>
          </a:extLst>
        </xdr:cNvPr>
        <xdr:cNvSpPr txBox="1"/>
      </xdr:nvSpPr>
      <xdr:spPr>
        <a:xfrm>
          <a:off x="12185092" y="531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143614</xdr:rowOff>
    </xdr:from>
    <xdr:ext cx="469744" cy="259045"/>
    <xdr:sp macro="" textlink="">
      <xdr:nvSpPr>
        <xdr:cNvPr id="164" name="n_2mainValue債務償還比率">
          <a:extLst>
            <a:ext uri="{FF2B5EF4-FFF2-40B4-BE49-F238E27FC236}">
              <a16:creationId xmlns:a16="http://schemas.microsoft.com/office/drawing/2014/main" id="{968F8C73-1B28-46A9-8522-F0EB24051254}"/>
            </a:ext>
          </a:extLst>
        </xdr:cNvPr>
        <xdr:cNvSpPr txBox="1"/>
      </xdr:nvSpPr>
      <xdr:spPr>
        <a:xfrm>
          <a:off x="11527232" y="517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162212</xdr:rowOff>
    </xdr:from>
    <xdr:ext cx="469744" cy="259045"/>
    <xdr:sp macro="" textlink="">
      <xdr:nvSpPr>
        <xdr:cNvPr id="165" name="n_3mainValue債務償還比率">
          <a:extLst>
            <a:ext uri="{FF2B5EF4-FFF2-40B4-BE49-F238E27FC236}">
              <a16:creationId xmlns:a16="http://schemas.microsoft.com/office/drawing/2014/main" id="{FAD99A5E-9874-4995-9B9C-BA014FAD75FC}"/>
            </a:ext>
          </a:extLst>
        </xdr:cNvPr>
        <xdr:cNvSpPr txBox="1"/>
      </xdr:nvSpPr>
      <xdr:spPr>
        <a:xfrm>
          <a:off x="10856672" y="468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131772</xdr:rowOff>
    </xdr:from>
    <xdr:ext cx="469744" cy="259045"/>
    <xdr:sp macro="" textlink="">
      <xdr:nvSpPr>
        <xdr:cNvPr id="166" name="n_4mainValue債務償還比率">
          <a:extLst>
            <a:ext uri="{FF2B5EF4-FFF2-40B4-BE49-F238E27FC236}">
              <a16:creationId xmlns:a16="http://schemas.microsoft.com/office/drawing/2014/main" id="{D93B5DA8-8A6E-4AD9-9864-90614D79DDB8}"/>
            </a:ext>
          </a:extLst>
        </xdr:cNvPr>
        <xdr:cNvSpPr txBox="1"/>
      </xdr:nvSpPr>
      <xdr:spPr>
        <a:xfrm>
          <a:off x="10186112" y="482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1D796C1D-7C12-43F1-899E-A3169012AF82}"/>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E81459DF-76C2-4D4F-BA84-ABA16AE0CDEC}"/>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A1D75D11-6CFA-4065-8819-A011D64B741F}"/>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43F6DF08-A99B-468E-850F-B01D18B5EB5D}"/>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C8806616-CA96-4BDE-A82D-3A760290792F}"/>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7D4ED0A9-9817-42AD-B5E4-2E651A4E2405}"/>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430A777-06FF-447C-B6B5-DDDCFE797CF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E011EB7-CB26-421E-ACE8-8531B0EF26E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2E0813-EE60-458C-A734-909EE2DF53F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0E79D26-D044-4154-BA69-BDB14514959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岐阜県本巣市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2B32E9-49DF-49BA-BD12-9DE2C20B29F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0C4506-3AD1-4532-8273-1CE92F72584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EE4912B-AEE9-4150-9908-90B0D671981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C5DC91D-721C-41C2-9A9E-E5136F99231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F23AC5-9A5B-4417-868D-E31BC0E8186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0A6D58B-EA00-47CE-A81C-E9715FEDDED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32,885
31,972
374.65
21,066,421
19,839,226
1,000,815
11,777,124
23,204,476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253C2D9-63BF-41E1-920C-49EA21BEA0D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59DCB4A-0866-4E3B-AA7C-96316015AD8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039333-41F1-497D-AC34-E38AAC1EE76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ACE55A-5648-4F18-AC37-72720E1D8ED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B1291A-09BF-4EA8-829A-A147FEC39D0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66FC1A9-C6A3-4FC4-AA51-547FEC18A7F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3BC180E-7C8E-4717-B1C6-6977DE9C952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40A5CE-FEEB-4207-8CB5-4E9AB92F5DF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A8DCC01-4AEC-433F-8296-38172A36543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9298EF-1101-46BB-949F-024908D5626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07FEF6-5AFE-4849-9491-7CA9DCB0B2F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D805373-85B0-47A5-AEA0-0EFDCFE58A0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50744D-0641-4D8E-9159-40C67CFDA06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10F8B93-61E8-412A-9277-4EEBCF4A437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D63BD6-4308-4EB6-BBC8-1BF2C33D013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F3B6A9B-B8DD-453C-9B13-0C6AAF0C13A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EA3FAF-0572-4E17-B33C-AB9C3C0E58D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9EE253D-A4B3-4D74-BC2A-22F35E260CA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6C83413-84D6-4E25-915A-BDD059F24F7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1FF4031-E985-42AA-86CD-7627645A0DE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A8D2EC1-FFC0-486B-BC83-BA40253013D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FDE3E7-93F4-4409-9692-0C212784EA1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47270CB-3C6B-4364-BFF8-6D26581888E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2EBE06-A4CB-459D-A803-A51A5172B5D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6867D0-1ED7-43E9-B413-BFF04DB45F4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B7282B-D7D1-4F56-88C0-E6956F1DA6C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9760BD-A669-47D2-9C11-0053CEE8930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BB23EBE-4A18-4E37-88BE-6C46E6716AB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59D590-E419-40B0-A7EF-AAE605EAFCE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3FB2213-29DF-4D3A-AEB0-D258A7FAEAC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1329F54-DF24-49F7-9732-C330293A684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0336010-FC00-4F54-A4B8-14C33B210FA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7805363-821D-43DD-9B59-D5FB9D74CD88}"/>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76E2A43-E582-4654-9BF8-F9479DB0DE24}"/>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519CADF-9E97-404F-9BE1-E119E7295982}"/>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B7A3B41-5951-40C2-B2A3-248782EEC2E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4E25CCF-D7F9-47A7-9226-DA9B308EFE3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2B186E1-BADD-4DDF-98A9-D1AA52FA758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E15035E-5F91-4F04-AFD6-9EAF4A4CB13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18DC3D3-6A51-40C3-9A54-B72B0FF3C4B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1977D47-6D4F-4E3B-B412-1E9A3B89ADE1}"/>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1D5BCD5-95BB-40BC-BF88-37D48DABBC2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C8ACA7E-62CD-401F-977F-4CEA23A2D09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473BD09-81D4-41DA-BA72-726EF6601E66}"/>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C155A13-D401-4C84-9D9A-FA4FFCDF807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9BF20BB5-F461-4809-BB0A-C114873C15E9}"/>
            </a:ext>
          </a:extLst>
        </xdr:cNvPr>
        <xdr:cNvCxnSpPr/>
      </xdr:nvCxnSpPr>
      <xdr:spPr>
        <a:xfrm flipV="1">
          <a:off x="4086225" y="569023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2915B8F7-DE6A-4123-866F-5D9CB00BF169}"/>
            </a:ext>
          </a:extLst>
        </xdr:cNvPr>
        <xdr:cNvSpPr txBox="1"/>
      </xdr:nvSpPr>
      <xdr:spPr>
        <a:xfrm>
          <a:off x="412496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8D51EEC9-99AE-45D2-B0D6-FCEDCAD81F46}"/>
            </a:ext>
          </a:extLst>
        </xdr:cNvPr>
        <xdr:cNvCxnSpPr/>
      </xdr:nvCxnSpPr>
      <xdr:spPr>
        <a:xfrm>
          <a:off x="4020820" y="703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F66A664D-F28B-4692-AC98-36A00B5E15B1}"/>
            </a:ext>
          </a:extLst>
        </xdr:cNvPr>
        <xdr:cNvSpPr txBox="1"/>
      </xdr:nvSpPr>
      <xdr:spPr>
        <a:xfrm>
          <a:off x="412496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E26DA84-E940-45E8-8BEB-32B8350B67F5}"/>
            </a:ext>
          </a:extLst>
        </xdr:cNvPr>
        <xdr:cNvCxnSpPr/>
      </xdr:nvCxnSpPr>
      <xdr:spPr>
        <a:xfrm>
          <a:off x="4020820" y="569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1BD60F31-223A-4ED0-803A-68CBFEF946AA}"/>
            </a:ext>
          </a:extLst>
        </xdr:cNvPr>
        <xdr:cNvSpPr txBox="1"/>
      </xdr:nvSpPr>
      <xdr:spPr>
        <a:xfrm>
          <a:off x="4124960" y="647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D4464B6D-ACDE-4EFA-91E6-AB5F8E22AB83}"/>
            </a:ext>
          </a:extLst>
        </xdr:cNvPr>
        <xdr:cNvSpPr/>
      </xdr:nvSpPr>
      <xdr:spPr>
        <a:xfrm>
          <a:off x="4036060" y="649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FDA9C2C0-9B34-4B1A-B00A-C8FB2239E44E}"/>
            </a:ext>
          </a:extLst>
        </xdr:cNvPr>
        <xdr:cNvSpPr/>
      </xdr:nvSpPr>
      <xdr:spPr>
        <a:xfrm>
          <a:off x="3312160" y="646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D291374B-86B1-4E92-8F8F-BDC37EBEC686}"/>
            </a:ext>
          </a:extLst>
        </xdr:cNvPr>
        <xdr:cNvSpPr/>
      </xdr:nvSpPr>
      <xdr:spPr>
        <a:xfrm>
          <a:off x="25146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C5AD1A50-5E1A-4A64-B54B-2555D30D5E34}"/>
            </a:ext>
          </a:extLst>
        </xdr:cNvPr>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B6D5D5F7-2ADC-4A14-B9F1-6BAD9EED6C89}"/>
            </a:ext>
          </a:extLst>
        </xdr:cNvPr>
        <xdr:cNvSpPr/>
      </xdr:nvSpPr>
      <xdr:spPr>
        <a:xfrm>
          <a:off x="96520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854F153-37A6-458D-84F7-3EEFC69738C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1A3B3F5-4273-45E8-B71C-AF729345687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3787FD5-D0AE-4236-A76E-B7B66F0725F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E3A3EC5-3C2C-4014-8540-6472E75877B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EC808F5-68E3-4CEA-8996-2B4C42CBD77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90170</xdr:rowOff>
    </xdr:from>
    <xdr:to>
      <xdr:col>24</xdr:col>
      <xdr:colOff>114300</xdr:colOff>
      <xdr:row>36</xdr:row>
      <xdr:rowOff>20320</xdr:rowOff>
    </xdr:to>
    <xdr:sp macro="" textlink="">
      <xdr:nvSpPr>
        <xdr:cNvPr id="73" name="楕円 72">
          <a:extLst>
            <a:ext uri="{FF2B5EF4-FFF2-40B4-BE49-F238E27FC236}">
              <a16:creationId xmlns:a16="http://schemas.microsoft.com/office/drawing/2014/main" id="{DDE3E8A2-FE64-45FC-A939-2EEA0E81D6F0}"/>
            </a:ext>
          </a:extLst>
        </xdr:cNvPr>
        <xdr:cNvSpPr/>
      </xdr:nvSpPr>
      <xdr:spPr>
        <a:xfrm>
          <a:off x="4036060" y="5957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113047</xdr:rowOff>
    </xdr:from>
    <xdr:ext cx="405111" cy="259045"/>
    <xdr:sp macro="" textlink="">
      <xdr:nvSpPr>
        <xdr:cNvPr id="74" name="【道路】&#10;有形固定資産減価償却率該当値テキスト">
          <a:extLst>
            <a:ext uri="{FF2B5EF4-FFF2-40B4-BE49-F238E27FC236}">
              <a16:creationId xmlns:a16="http://schemas.microsoft.com/office/drawing/2014/main" id="{A0BD1888-89A9-4419-B359-44B65864E631}"/>
            </a:ext>
          </a:extLst>
        </xdr:cNvPr>
        <xdr:cNvSpPr txBox="1"/>
      </xdr:nvSpPr>
      <xdr:spPr>
        <a:xfrm>
          <a:off x="4124960"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59690</xdr:rowOff>
    </xdr:from>
    <xdr:to>
      <xdr:col>20</xdr:col>
      <xdr:colOff>38100</xdr:colOff>
      <xdr:row>35</xdr:row>
      <xdr:rowOff>161290</xdr:rowOff>
    </xdr:to>
    <xdr:sp macro="" textlink="">
      <xdr:nvSpPr>
        <xdr:cNvPr id="75" name="楕円 74">
          <a:extLst>
            <a:ext uri="{FF2B5EF4-FFF2-40B4-BE49-F238E27FC236}">
              <a16:creationId xmlns:a16="http://schemas.microsoft.com/office/drawing/2014/main" id="{A635C091-3C2B-4F1D-A9F6-BC3D80D755F8}"/>
            </a:ext>
          </a:extLst>
        </xdr:cNvPr>
        <xdr:cNvSpPr/>
      </xdr:nvSpPr>
      <xdr:spPr>
        <a:xfrm>
          <a:off x="3312160" y="5927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110490</xdr:rowOff>
    </xdr:from>
    <xdr:to>
      <xdr:col>24</xdr:col>
      <xdr:colOff>63500</xdr:colOff>
      <xdr:row>35</xdr:row>
      <xdr:rowOff>140970</xdr:rowOff>
    </xdr:to>
    <xdr:cxnSp macro="">
      <xdr:nvCxnSpPr>
        <xdr:cNvPr id="76" name="直線コネクタ 75">
          <a:extLst>
            <a:ext uri="{FF2B5EF4-FFF2-40B4-BE49-F238E27FC236}">
              <a16:creationId xmlns:a16="http://schemas.microsoft.com/office/drawing/2014/main" id="{7CDE1FD8-F84E-4F29-9FDF-492C239B41F1}"/>
            </a:ext>
          </a:extLst>
        </xdr:cNvPr>
        <xdr:cNvCxnSpPr/>
      </xdr:nvCxnSpPr>
      <xdr:spPr>
        <a:xfrm>
          <a:off x="3355340" y="597789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55880</xdr:rowOff>
    </xdr:from>
    <xdr:to>
      <xdr:col>15</xdr:col>
      <xdr:colOff>101600</xdr:colOff>
      <xdr:row>35</xdr:row>
      <xdr:rowOff>157480</xdr:rowOff>
    </xdr:to>
    <xdr:sp macro="" textlink="">
      <xdr:nvSpPr>
        <xdr:cNvPr id="77" name="楕円 76">
          <a:extLst>
            <a:ext uri="{FF2B5EF4-FFF2-40B4-BE49-F238E27FC236}">
              <a16:creationId xmlns:a16="http://schemas.microsoft.com/office/drawing/2014/main" id="{326CADAC-72C4-4891-B201-44DCE84AE12A}"/>
            </a:ext>
          </a:extLst>
        </xdr:cNvPr>
        <xdr:cNvSpPr/>
      </xdr:nvSpPr>
      <xdr:spPr>
        <a:xfrm>
          <a:off x="25146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106680</xdr:rowOff>
    </xdr:from>
    <xdr:to>
      <xdr:col>19</xdr:col>
      <xdr:colOff>177800</xdr:colOff>
      <xdr:row>35</xdr:row>
      <xdr:rowOff>110490</xdr:rowOff>
    </xdr:to>
    <xdr:cxnSp macro="">
      <xdr:nvCxnSpPr>
        <xdr:cNvPr id="78" name="直線コネクタ 77">
          <a:extLst>
            <a:ext uri="{FF2B5EF4-FFF2-40B4-BE49-F238E27FC236}">
              <a16:creationId xmlns:a16="http://schemas.microsoft.com/office/drawing/2014/main" id="{0F9AB573-6519-45EE-9A67-46983EBC3A2E}"/>
            </a:ext>
          </a:extLst>
        </xdr:cNvPr>
        <xdr:cNvCxnSpPr/>
      </xdr:nvCxnSpPr>
      <xdr:spPr>
        <a:xfrm>
          <a:off x="2565400" y="597408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42545</xdr:rowOff>
    </xdr:from>
    <xdr:to>
      <xdr:col>10</xdr:col>
      <xdr:colOff>165100</xdr:colOff>
      <xdr:row>35</xdr:row>
      <xdr:rowOff>144145</xdr:rowOff>
    </xdr:to>
    <xdr:sp macro="" textlink="">
      <xdr:nvSpPr>
        <xdr:cNvPr id="79" name="楕円 78">
          <a:extLst>
            <a:ext uri="{FF2B5EF4-FFF2-40B4-BE49-F238E27FC236}">
              <a16:creationId xmlns:a16="http://schemas.microsoft.com/office/drawing/2014/main" id="{002D1A36-D27C-40B1-AF6A-AB3A83780D07}"/>
            </a:ext>
          </a:extLst>
        </xdr:cNvPr>
        <xdr:cNvSpPr/>
      </xdr:nvSpPr>
      <xdr:spPr>
        <a:xfrm>
          <a:off x="1739900" y="590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93345</xdr:rowOff>
    </xdr:from>
    <xdr:to>
      <xdr:col>15</xdr:col>
      <xdr:colOff>50800</xdr:colOff>
      <xdr:row>35</xdr:row>
      <xdr:rowOff>106680</xdr:rowOff>
    </xdr:to>
    <xdr:cxnSp macro="">
      <xdr:nvCxnSpPr>
        <xdr:cNvPr id="80" name="直線コネクタ 79">
          <a:extLst>
            <a:ext uri="{FF2B5EF4-FFF2-40B4-BE49-F238E27FC236}">
              <a16:creationId xmlns:a16="http://schemas.microsoft.com/office/drawing/2014/main" id="{241056BC-2582-4D70-81E8-0174AA9813B1}"/>
            </a:ext>
          </a:extLst>
        </xdr:cNvPr>
        <xdr:cNvCxnSpPr/>
      </xdr:nvCxnSpPr>
      <xdr:spPr>
        <a:xfrm>
          <a:off x="1790700" y="596074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21590</xdr:rowOff>
    </xdr:from>
    <xdr:to>
      <xdr:col>6</xdr:col>
      <xdr:colOff>38100</xdr:colOff>
      <xdr:row>35</xdr:row>
      <xdr:rowOff>123190</xdr:rowOff>
    </xdr:to>
    <xdr:sp macro="" textlink="">
      <xdr:nvSpPr>
        <xdr:cNvPr id="81" name="楕円 80">
          <a:extLst>
            <a:ext uri="{FF2B5EF4-FFF2-40B4-BE49-F238E27FC236}">
              <a16:creationId xmlns:a16="http://schemas.microsoft.com/office/drawing/2014/main" id="{A369A692-87D7-42BB-A228-C39E5922D2CA}"/>
            </a:ext>
          </a:extLst>
        </xdr:cNvPr>
        <xdr:cNvSpPr/>
      </xdr:nvSpPr>
      <xdr:spPr>
        <a:xfrm>
          <a:off x="965200" y="5888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72390</xdr:rowOff>
    </xdr:from>
    <xdr:to>
      <xdr:col>10</xdr:col>
      <xdr:colOff>114300</xdr:colOff>
      <xdr:row>35</xdr:row>
      <xdr:rowOff>93345</xdr:rowOff>
    </xdr:to>
    <xdr:cxnSp macro="">
      <xdr:nvCxnSpPr>
        <xdr:cNvPr id="82" name="直線コネクタ 81">
          <a:extLst>
            <a:ext uri="{FF2B5EF4-FFF2-40B4-BE49-F238E27FC236}">
              <a16:creationId xmlns:a16="http://schemas.microsoft.com/office/drawing/2014/main" id="{9DB595F3-D37E-4295-905D-564A430AC3D9}"/>
            </a:ext>
          </a:extLst>
        </xdr:cNvPr>
        <xdr:cNvCxnSpPr/>
      </xdr:nvCxnSpPr>
      <xdr:spPr>
        <a:xfrm>
          <a:off x="1008380" y="593979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A82ECD25-91B0-45B8-8AE2-AB6525A26252}"/>
            </a:ext>
          </a:extLst>
        </xdr:cNvPr>
        <xdr:cNvSpPr txBox="1"/>
      </xdr:nvSpPr>
      <xdr:spPr>
        <a:xfrm>
          <a:off x="317056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B896E7DD-76FE-48B6-BD4F-89EF401D4B19}"/>
            </a:ext>
          </a:extLst>
        </xdr:cNvPr>
        <xdr:cNvSpPr txBox="1"/>
      </xdr:nvSpPr>
      <xdr:spPr>
        <a:xfrm>
          <a:off x="238570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44988B82-12EA-4667-8A21-7F12318C2C41}"/>
            </a:ext>
          </a:extLst>
        </xdr:cNvPr>
        <xdr:cNvSpPr txBox="1"/>
      </xdr:nvSpPr>
      <xdr:spPr>
        <a:xfrm>
          <a:off x="16110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D97BE143-A60E-4192-95B8-1B0128241FD3}"/>
            </a:ext>
          </a:extLst>
        </xdr:cNvPr>
        <xdr:cNvSpPr txBox="1"/>
      </xdr:nvSpPr>
      <xdr:spPr>
        <a:xfrm>
          <a:off x="83630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6367</xdr:rowOff>
    </xdr:from>
    <xdr:ext cx="405111" cy="259045"/>
    <xdr:sp macro="" textlink="">
      <xdr:nvSpPr>
        <xdr:cNvPr id="87" name="n_1mainValue【道路】&#10;有形固定資産減価償却率">
          <a:extLst>
            <a:ext uri="{FF2B5EF4-FFF2-40B4-BE49-F238E27FC236}">
              <a16:creationId xmlns:a16="http://schemas.microsoft.com/office/drawing/2014/main" id="{6E611850-858E-40E6-B10A-9C142DEA8BD3}"/>
            </a:ext>
          </a:extLst>
        </xdr:cNvPr>
        <xdr:cNvSpPr txBox="1"/>
      </xdr:nvSpPr>
      <xdr:spPr>
        <a:xfrm>
          <a:off x="317056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2557</xdr:rowOff>
    </xdr:from>
    <xdr:ext cx="405111" cy="259045"/>
    <xdr:sp macro="" textlink="">
      <xdr:nvSpPr>
        <xdr:cNvPr id="88" name="n_2mainValue【道路】&#10;有形固定資産減価償却率">
          <a:extLst>
            <a:ext uri="{FF2B5EF4-FFF2-40B4-BE49-F238E27FC236}">
              <a16:creationId xmlns:a16="http://schemas.microsoft.com/office/drawing/2014/main" id="{C3DC6970-54D6-4FC1-A8BF-360F37D832C1}"/>
            </a:ext>
          </a:extLst>
        </xdr:cNvPr>
        <xdr:cNvSpPr txBox="1"/>
      </xdr:nvSpPr>
      <xdr:spPr>
        <a:xfrm>
          <a:off x="2385704" y="57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160672</xdr:rowOff>
    </xdr:from>
    <xdr:ext cx="405111" cy="259045"/>
    <xdr:sp macro="" textlink="">
      <xdr:nvSpPr>
        <xdr:cNvPr id="89" name="n_3mainValue【道路】&#10;有形固定資産減価償却率">
          <a:extLst>
            <a:ext uri="{FF2B5EF4-FFF2-40B4-BE49-F238E27FC236}">
              <a16:creationId xmlns:a16="http://schemas.microsoft.com/office/drawing/2014/main" id="{0F7D1A4C-21EB-4437-8D5C-C6D874704230}"/>
            </a:ext>
          </a:extLst>
        </xdr:cNvPr>
        <xdr:cNvSpPr txBox="1"/>
      </xdr:nvSpPr>
      <xdr:spPr>
        <a:xfrm>
          <a:off x="1611004"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139717</xdr:rowOff>
    </xdr:from>
    <xdr:ext cx="405111" cy="259045"/>
    <xdr:sp macro="" textlink="">
      <xdr:nvSpPr>
        <xdr:cNvPr id="90" name="n_4mainValue【道路】&#10;有形固定資産減価償却率">
          <a:extLst>
            <a:ext uri="{FF2B5EF4-FFF2-40B4-BE49-F238E27FC236}">
              <a16:creationId xmlns:a16="http://schemas.microsoft.com/office/drawing/2014/main" id="{01ABB86B-4C35-41A6-97B0-D660D7467FB0}"/>
            </a:ext>
          </a:extLst>
        </xdr:cNvPr>
        <xdr:cNvSpPr txBox="1"/>
      </xdr:nvSpPr>
      <xdr:spPr>
        <a:xfrm>
          <a:off x="836304" y="567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3AF323B-7227-4BA3-9403-5C7B0F6CEFB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5053D3C-80D3-4958-A498-2464D920B10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8B523F2-3479-4A5F-8ACC-1B4869D88ED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28C38CB-CCF2-4390-8A6B-1A072888997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52F1C5E-F6BB-4DF9-9783-8E3F9E61A1A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9554C8C-BBD8-42E6-ACD8-E94BB040ABB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DC6A8BD-A768-49BF-B01D-30A83CE27CF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89B8756-CDB8-4867-AA9B-45944649220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EB7BC24-5DC2-4203-B967-04C7F53A9A1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D2C33A6-CF50-47A0-88BF-0CB08B1EB19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7F66EC16-0EA1-4711-8FB4-01AB27517C6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A22CC3E-4328-4437-B848-613823AADBEB}"/>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ADD7A4F-F548-4324-9BE7-7E4AEAC7DD31}"/>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6FD8B024-CCA1-4310-9FC8-CEAB1D7D082B}"/>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505CF49-0EF3-416E-98A8-3D67527EEF06}"/>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6C7289F-E620-4265-AB06-0853CAAECED6}"/>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8E8F614-1E13-40D5-9B8A-FCBB96E7D2A7}"/>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D773C8C-3562-43B6-83AA-D6FB3D1DC467}"/>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60091CC-C212-462D-908D-EF27A874CC5E}"/>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5BD37681-477C-450A-85DA-87A01E4F860C}"/>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4B6F62A-E87B-453F-90EE-A57914F3222D}"/>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5D3EDE4-A61C-4E3F-AF87-280D791EA052}"/>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5DB93C7-E833-4E72-B5AC-384974E8D00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753AF873-2534-4BB9-AA20-8D2E096023FA}"/>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DB81FB9-93D9-47E5-9EEF-FD200EDB4E4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52A9156C-1F42-485C-9B2E-5B3DDEBBB705}"/>
            </a:ext>
          </a:extLst>
        </xdr:cNvPr>
        <xdr:cNvCxnSpPr/>
      </xdr:nvCxnSpPr>
      <xdr:spPr>
        <a:xfrm flipV="1">
          <a:off x="9219565" y="5584709"/>
          <a:ext cx="0" cy="141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5BB7F37-2803-4947-92FC-5CC96FA737FE}"/>
            </a:ext>
          </a:extLst>
        </xdr:cNvPr>
        <xdr:cNvSpPr txBox="1"/>
      </xdr:nvSpPr>
      <xdr:spPr>
        <a:xfrm>
          <a:off x="9258300" y="70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8D78D0D5-1275-42F1-A0BB-1E1333D5ECEC}"/>
            </a:ext>
          </a:extLst>
        </xdr:cNvPr>
        <xdr:cNvCxnSpPr/>
      </xdr:nvCxnSpPr>
      <xdr:spPr>
        <a:xfrm>
          <a:off x="9154160" y="7000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947AE4C2-D846-4975-AEE7-A983F8D87186}"/>
            </a:ext>
          </a:extLst>
        </xdr:cNvPr>
        <xdr:cNvSpPr txBox="1"/>
      </xdr:nvSpPr>
      <xdr:spPr>
        <a:xfrm>
          <a:off x="9258300" y="53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A2E815EB-F9E6-4827-BB58-BAA0CF4C772B}"/>
            </a:ext>
          </a:extLst>
        </xdr:cNvPr>
        <xdr:cNvCxnSpPr/>
      </xdr:nvCxnSpPr>
      <xdr:spPr>
        <a:xfrm>
          <a:off x="9154160" y="5584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F4BA56DA-F5A2-4136-9F8E-D6EA27D108C3}"/>
            </a:ext>
          </a:extLst>
        </xdr:cNvPr>
        <xdr:cNvSpPr txBox="1"/>
      </xdr:nvSpPr>
      <xdr:spPr>
        <a:xfrm>
          <a:off x="9258300" y="64618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ABF514BF-B316-4768-869E-C9EF6952FDE5}"/>
            </a:ext>
          </a:extLst>
        </xdr:cNvPr>
        <xdr:cNvSpPr/>
      </xdr:nvSpPr>
      <xdr:spPr>
        <a:xfrm>
          <a:off x="9192260" y="6483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87240417-81E1-41E9-84B1-7AC654BC22FD}"/>
            </a:ext>
          </a:extLst>
        </xdr:cNvPr>
        <xdr:cNvSpPr/>
      </xdr:nvSpPr>
      <xdr:spPr>
        <a:xfrm>
          <a:off x="8445500" y="6500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E82BA8CD-213A-4ED2-9163-8059AD1E755F}"/>
            </a:ext>
          </a:extLst>
        </xdr:cNvPr>
        <xdr:cNvSpPr/>
      </xdr:nvSpPr>
      <xdr:spPr>
        <a:xfrm>
          <a:off x="7670800" y="6493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E5EC760C-F57D-4B1B-95C7-D91CE6C2986D}"/>
            </a:ext>
          </a:extLst>
        </xdr:cNvPr>
        <xdr:cNvSpPr/>
      </xdr:nvSpPr>
      <xdr:spPr>
        <a:xfrm>
          <a:off x="6873240" y="6496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75790</xdr:rowOff>
    </xdr:from>
    <xdr:to>
      <xdr:col>36</xdr:col>
      <xdr:colOff>165100</xdr:colOff>
      <xdr:row>38</xdr:row>
      <xdr:rowOff>5940</xdr:rowOff>
    </xdr:to>
    <xdr:sp macro="" textlink="">
      <xdr:nvSpPr>
        <xdr:cNvPr id="126" name="フローチャート: 判断 125">
          <a:extLst>
            <a:ext uri="{FF2B5EF4-FFF2-40B4-BE49-F238E27FC236}">
              <a16:creationId xmlns:a16="http://schemas.microsoft.com/office/drawing/2014/main" id="{B31093F0-7E25-4778-97B8-3EE09743FD2C}"/>
            </a:ext>
          </a:extLst>
        </xdr:cNvPr>
        <xdr:cNvSpPr/>
      </xdr:nvSpPr>
      <xdr:spPr>
        <a:xfrm>
          <a:off x="6098540" y="6278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BB24EEC-9E6C-4D17-98AE-E44646C92E4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EB064B3-B238-4C36-BDF2-8E33C10219F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56C8EB2-7666-4F51-B113-D0A0A2040B3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0902BBC-7805-47F9-BC3F-232382D3E44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F2B0141-BF2E-46A2-920D-A4292F34BF7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12272</xdr:rowOff>
    </xdr:from>
    <xdr:to>
      <xdr:col>55</xdr:col>
      <xdr:colOff>50800</xdr:colOff>
      <xdr:row>37</xdr:row>
      <xdr:rowOff>113872</xdr:rowOff>
    </xdr:to>
    <xdr:sp macro="" textlink="">
      <xdr:nvSpPr>
        <xdr:cNvPr id="132" name="楕円 131">
          <a:extLst>
            <a:ext uri="{FF2B5EF4-FFF2-40B4-BE49-F238E27FC236}">
              <a16:creationId xmlns:a16="http://schemas.microsoft.com/office/drawing/2014/main" id="{AA56738F-7D54-409E-A935-6F0C0FD96040}"/>
            </a:ext>
          </a:extLst>
        </xdr:cNvPr>
        <xdr:cNvSpPr/>
      </xdr:nvSpPr>
      <xdr:spPr>
        <a:xfrm>
          <a:off x="9192260" y="62149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35149</xdr:rowOff>
    </xdr:from>
    <xdr:ext cx="534377" cy="259045"/>
    <xdr:sp macro="" textlink="">
      <xdr:nvSpPr>
        <xdr:cNvPr id="133" name="【道路】&#10;一人当たり延長該当値テキスト">
          <a:extLst>
            <a:ext uri="{FF2B5EF4-FFF2-40B4-BE49-F238E27FC236}">
              <a16:creationId xmlns:a16="http://schemas.microsoft.com/office/drawing/2014/main" id="{D8EFAAC7-FEB3-42F1-A600-B25A57D970F1}"/>
            </a:ext>
          </a:extLst>
        </xdr:cNvPr>
        <xdr:cNvSpPr txBox="1"/>
      </xdr:nvSpPr>
      <xdr:spPr>
        <a:xfrm>
          <a:off x="9258300" y="607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18281</xdr:rowOff>
    </xdr:from>
    <xdr:to>
      <xdr:col>50</xdr:col>
      <xdr:colOff>165100</xdr:colOff>
      <xdr:row>37</xdr:row>
      <xdr:rowOff>119881</xdr:rowOff>
    </xdr:to>
    <xdr:sp macro="" textlink="">
      <xdr:nvSpPr>
        <xdr:cNvPr id="134" name="楕円 133">
          <a:extLst>
            <a:ext uri="{FF2B5EF4-FFF2-40B4-BE49-F238E27FC236}">
              <a16:creationId xmlns:a16="http://schemas.microsoft.com/office/drawing/2014/main" id="{77B2098C-45E6-4D16-859C-70BC8075EA84}"/>
            </a:ext>
          </a:extLst>
        </xdr:cNvPr>
        <xdr:cNvSpPr/>
      </xdr:nvSpPr>
      <xdr:spPr>
        <a:xfrm>
          <a:off x="8445500" y="622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63072</xdr:rowOff>
    </xdr:from>
    <xdr:to>
      <xdr:col>55</xdr:col>
      <xdr:colOff>0</xdr:colOff>
      <xdr:row>37</xdr:row>
      <xdr:rowOff>69081</xdr:rowOff>
    </xdr:to>
    <xdr:cxnSp macro="">
      <xdr:nvCxnSpPr>
        <xdr:cNvPr id="135" name="直線コネクタ 134">
          <a:extLst>
            <a:ext uri="{FF2B5EF4-FFF2-40B4-BE49-F238E27FC236}">
              <a16:creationId xmlns:a16="http://schemas.microsoft.com/office/drawing/2014/main" id="{59AFC2E4-8F3F-4ADB-89E7-E5154600F1EB}"/>
            </a:ext>
          </a:extLst>
        </xdr:cNvPr>
        <xdr:cNvCxnSpPr/>
      </xdr:nvCxnSpPr>
      <xdr:spPr>
        <a:xfrm flipV="1">
          <a:off x="8496300" y="6265752"/>
          <a:ext cx="723900" cy="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17824</xdr:rowOff>
    </xdr:from>
    <xdr:to>
      <xdr:col>46</xdr:col>
      <xdr:colOff>38100</xdr:colOff>
      <xdr:row>37</xdr:row>
      <xdr:rowOff>119424</xdr:rowOff>
    </xdr:to>
    <xdr:sp macro="" textlink="">
      <xdr:nvSpPr>
        <xdr:cNvPr id="136" name="楕円 135">
          <a:extLst>
            <a:ext uri="{FF2B5EF4-FFF2-40B4-BE49-F238E27FC236}">
              <a16:creationId xmlns:a16="http://schemas.microsoft.com/office/drawing/2014/main" id="{ABD7C886-C3F3-4421-8F36-74AC596A55D8}"/>
            </a:ext>
          </a:extLst>
        </xdr:cNvPr>
        <xdr:cNvSpPr/>
      </xdr:nvSpPr>
      <xdr:spPr>
        <a:xfrm>
          <a:off x="7670800" y="62205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68624</xdr:rowOff>
    </xdr:from>
    <xdr:to>
      <xdr:col>50</xdr:col>
      <xdr:colOff>114300</xdr:colOff>
      <xdr:row>37</xdr:row>
      <xdr:rowOff>69081</xdr:rowOff>
    </xdr:to>
    <xdr:cxnSp macro="">
      <xdr:nvCxnSpPr>
        <xdr:cNvPr id="137" name="直線コネクタ 136">
          <a:extLst>
            <a:ext uri="{FF2B5EF4-FFF2-40B4-BE49-F238E27FC236}">
              <a16:creationId xmlns:a16="http://schemas.microsoft.com/office/drawing/2014/main" id="{EC4D4A24-56FB-480B-A1BA-C9EC07B0B6FA}"/>
            </a:ext>
          </a:extLst>
        </xdr:cNvPr>
        <xdr:cNvCxnSpPr/>
      </xdr:nvCxnSpPr>
      <xdr:spPr>
        <a:xfrm>
          <a:off x="7713980" y="6271304"/>
          <a:ext cx="78232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23669</xdr:rowOff>
    </xdr:from>
    <xdr:to>
      <xdr:col>41</xdr:col>
      <xdr:colOff>101600</xdr:colOff>
      <xdr:row>37</xdr:row>
      <xdr:rowOff>125269</xdr:rowOff>
    </xdr:to>
    <xdr:sp macro="" textlink="">
      <xdr:nvSpPr>
        <xdr:cNvPr id="138" name="楕円 137">
          <a:extLst>
            <a:ext uri="{FF2B5EF4-FFF2-40B4-BE49-F238E27FC236}">
              <a16:creationId xmlns:a16="http://schemas.microsoft.com/office/drawing/2014/main" id="{07D85AD6-7868-4B60-986E-409B19733391}"/>
            </a:ext>
          </a:extLst>
        </xdr:cNvPr>
        <xdr:cNvSpPr/>
      </xdr:nvSpPr>
      <xdr:spPr>
        <a:xfrm>
          <a:off x="6873240" y="622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68624</xdr:rowOff>
    </xdr:from>
    <xdr:to>
      <xdr:col>45</xdr:col>
      <xdr:colOff>177800</xdr:colOff>
      <xdr:row>37</xdr:row>
      <xdr:rowOff>74469</xdr:rowOff>
    </xdr:to>
    <xdr:cxnSp macro="">
      <xdr:nvCxnSpPr>
        <xdr:cNvPr id="139" name="直線コネクタ 138">
          <a:extLst>
            <a:ext uri="{FF2B5EF4-FFF2-40B4-BE49-F238E27FC236}">
              <a16:creationId xmlns:a16="http://schemas.microsoft.com/office/drawing/2014/main" id="{5498D29E-0295-46E5-B3FD-3715799D49F3}"/>
            </a:ext>
          </a:extLst>
        </xdr:cNvPr>
        <xdr:cNvCxnSpPr/>
      </xdr:nvCxnSpPr>
      <xdr:spPr>
        <a:xfrm flipV="1">
          <a:off x="6924040" y="6271304"/>
          <a:ext cx="789940" cy="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36471</xdr:rowOff>
    </xdr:from>
    <xdr:to>
      <xdr:col>36</xdr:col>
      <xdr:colOff>165100</xdr:colOff>
      <xdr:row>37</xdr:row>
      <xdr:rowOff>138071</xdr:rowOff>
    </xdr:to>
    <xdr:sp macro="" textlink="">
      <xdr:nvSpPr>
        <xdr:cNvPr id="140" name="楕円 139">
          <a:extLst>
            <a:ext uri="{FF2B5EF4-FFF2-40B4-BE49-F238E27FC236}">
              <a16:creationId xmlns:a16="http://schemas.microsoft.com/office/drawing/2014/main" id="{F071FD06-D90E-4312-B60F-D4FEEEC9A33D}"/>
            </a:ext>
          </a:extLst>
        </xdr:cNvPr>
        <xdr:cNvSpPr/>
      </xdr:nvSpPr>
      <xdr:spPr>
        <a:xfrm>
          <a:off x="6098540" y="623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74469</xdr:rowOff>
    </xdr:from>
    <xdr:to>
      <xdr:col>41</xdr:col>
      <xdr:colOff>50800</xdr:colOff>
      <xdr:row>37</xdr:row>
      <xdr:rowOff>87271</xdr:rowOff>
    </xdr:to>
    <xdr:cxnSp macro="">
      <xdr:nvCxnSpPr>
        <xdr:cNvPr id="141" name="直線コネクタ 140">
          <a:extLst>
            <a:ext uri="{FF2B5EF4-FFF2-40B4-BE49-F238E27FC236}">
              <a16:creationId xmlns:a16="http://schemas.microsoft.com/office/drawing/2014/main" id="{B5197E72-2ECC-4A24-A223-9A7F556FB08E}"/>
            </a:ext>
          </a:extLst>
        </xdr:cNvPr>
        <xdr:cNvCxnSpPr/>
      </xdr:nvCxnSpPr>
      <xdr:spPr>
        <a:xfrm flipV="1">
          <a:off x="6149340" y="6277149"/>
          <a:ext cx="7747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86A15656-EC3B-4908-8230-4F28BBB6B5E2}"/>
            </a:ext>
          </a:extLst>
        </xdr:cNvPr>
        <xdr:cNvSpPr txBox="1"/>
      </xdr:nvSpPr>
      <xdr:spPr>
        <a:xfrm>
          <a:off x="8239271" y="658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9F17EE52-001F-48FC-8030-331ED0C2D35F}"/>
            </a:ext>
          </a:extLst>
        </xdr:cNvPr>
        <xdr:cNvSpPr txBox="1"/>
      </xdr:nvSpPr>
      <xdr:spPr>
        <a:xfrm>
          <a:off x="7477271" y="658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C5DF076B-CD95-4560-B007-4D4037E2D2D2}"/>
            </a:ext>
          </a:extLst>
        </xdr:cNvPr>
        <xdr:cNvSpPr txBox="1"/>
      </xdr:nvSpPr>
      <xdr:spPr>
        <a:xfrm>
          <a:off x="6702571" y="65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168517</xdr:rowOff>
    </xdr:from>
    <xdr:ext cx="534377" cy="259045"/>
    <xdr:sp macro="" textlink="">
      <xdr:nvSpPr>
        <xdr:cNvPr id="145" name="n_4aveValue【道路】&#10;一人当たり延長">
          <a:extLst>
            <a:ext uri="{FF2B5EF4-FFF2-40B4-BE49-F238E27FC236}">
              <a16:creationId xmlns:a16="http://schemas.microsoft.com/office/drawing/2014/main" id="{53D622B2-3DC7-42A7-B015-247109D7F7C3}"/>
            </a:ext>
          </a:extLst>
        </xdr:cNvPr>
        <xdr:cNvSpPr txBox="1"/>
      </xdr:nvSpPr>
      <xdr:spPr>
        <a:xfrm>
          <a:off x="5905011" y="637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136408</xdr:rowOff>
    </xdr:from>
    <xdr:ext cx="534377" cy="259045"/>
    <xdr:sp macro="" textlink="">
      <xdr:nvSpPr>
        <xdr:cNvPr id="146" name="n_1mainValue【道路】&#10;一人当たり延長">
          <a:extLst>
            <a:ext uri="{FF2B5EF4-FFF2-40B4-BE49-F238E27FC236}">
              <a16:creationId xmlns:a16="http://schemas.microsoft.com/office/drawing/2014/main" id="{443871E9-52DB-4869-ABC4-5136187B7915}"/>
            </a:ext>
          </a:extLst>
        </xdr:cNvPr>
        <xdr:cNvSpPr txBox="1"/>
      </xdr:nvSpPr>
      <xdr:spPr>
        <a:xfrm>
          <a:off x="8239271" y="600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135951</xdr:rowOff>
    </xdr:from>
    <xdr:ext cx="534377" cy="259045"/>
    <xdr:sp macro="" textlink="">
      <xdr:nvSpPr>
        <xdr:cNvPr id="147" name="n_2mainValue【道路】&#10;一人当たり延長">
          <a:extLst>
            <a:ext uri="{FF2B5EF4-FFF2-40B4-BE49-F238E27FC236}">
              <a16:creationId xmlns:a16="http://schemas.microsoft.com/office/drawing/2014/main" id="{DCDFF08D-709A-4EB7-B14B-589282D3357A}"/>
            </a:ext>
          </a:extLst>
        </xdr:cNvPr>
        <xdr:cNvSpPr txBox="1"/>
      </xdr:nvSpPr>
      <xdr:spPr>
        <a:xfrm>
          <a:off x="7477271" y="600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141796</xdr:rowOff>
    </xdr:from>
    <xdr:ext cx="534377" cy="259045"/>
    <xdr:sp macro="" textlink="">
      <xdr:nvSpPr>
        <xdr:cNvPr id="148" name="n_3mainValue【道路】&#10;一人当たり延長">
          <a:extLst>
            <a:ext uri="{FF2B5EF4-FFF2-40B4-BE49-F238E27FC236}">
              <a16:creationId xmlns:a16="http://schemas.microsoft.com/office/drawing/2014/main" id="{52105935-8078-4D63-914B-40C2433C9541}"/>
            </a:ext>
          </a:extLst>
        </xdr:cNvPr>
        <xdr:cNvSpPr txBox="1"/>
      </xdr:nvSpPr>
      <xdr:spPr>
        <a:xfrm>
          <a:off x="6702571" y="600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154598</xdr:rowOff>
    </xdr:from>
    <xdr:ext cx="534377" cy="259045"/>
    <xdr:sp macro="" textlink="">
      <xdr:nvSpPr>
        <xdr:cNvPr id="149" name="n_4mainValue【道路】&#10;一人当たり延長">
          <a:extLst>
            <a:ext uri="{FF2B5EF4-FFF2-40B4-BE49-F238E27FC236}">
              <a16:creationId xmlns:a16="http://schemas.microsoft.com/office/drawing/2014/main" id="{5B2DDA64-383B-4B33-B0E1-0945414ED625}"/>
            </a:ext>
          </a:extLst>
        </xdr:cNvPr>
        <xdr:cNvSpPr txBox="1"/>
      </xdr:nvSpPr>
      <xdr:spPr>
        <a:xfrm>
          <a:off x="5905011" y="602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5248F4B-F887-494E-8B91-C1F8D7320E5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1BE0E35-9E8F-490E-97E9-9FAB927CA48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147CE1C-5060-47F5-BD75-DAE48A0B9D5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B3FA96-8CC5-4624-B0E1-BE4B9F31B66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C3859E9-5B9C-41D7-BC26-320B78752E7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0E418FB-977A-4F97-95DD-23DC42883CE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24BE297-8281-409D-A5A1-F53D344356F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9CB096E-A4D0-4C9F-AF4F-30BE9745533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C8BC61F-10DD-48DB-B37A-D3FDE6BBA92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761F28B-F1F9-4D75-A980-D8FDF4E897E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41B79EC4-690A-4866-8C5D-6065A119C81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B4E60F7-3C23-4FF6-A587-2466E35B5B5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468FE16-28D6-4694-88BB-91A3267A811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BA79A23-5EA3-464A-8E9B-F3B330526C6F}"/>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DDA2A7E0-0C47-442A-9FAB-8F6627D7074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A4CF2D1-37A1-4317-B8C7-C49E42BED9A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23E414C-1065-4E5B-9571-CC1B0E6FA6D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F8E5C6A8-5CB7-4D79-AD70-45CD517121C4}"/>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86A8AB9-1108-402A-8BB5-928488A9034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DAB130FD-55CB-4796-B2E3-63CF5AB229F2}"/>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AD15AF64-2B3F-42B4-B9CA-4F92B2F0508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61FED4A-B879-48F4-B871-A8184E50337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78F57FE-705C-4503-90DD-94186B6BBD59}"/>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13D0B84-6FD0-4CF2-8F50-D9F3E9CE5EA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C935576-E98D-43D7-9F82-DC40FC8B06F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F42391E3-E468-4C14-98CE-D1ACA87D54C6}"/>
            </a:ext>
          </a:extLst>
        </xdr:cNvPr>
        <xdr:cNvCxnSpPr/>
      </xdr:nvCxnSpPr>
      <xdr:spPr>
        <a:xfrm flipV="1">
          <a:off x="4086225" y="9261022"/>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7DBC9933-3709-4EA1-A62F-133CC415FDC0}"/>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100E15F0-BC10-46E2-AF1B-571330598412}"/>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EEA1889-BE28-411E-A63F-B456F282DE9B}"/>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371E303B-80E8-448C-A1D9-2CBE9FF7CDF8}"/>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73AC060-1330-4BCC-9C40-1CE2CF4D9C95}"/>
            </a:ext>
          </a:extLst>
        </xdr:cNvPr>
        <xdr:cNvSpPr txBox="1"/>
      </xdr:nvSpPr>
      <xdr:spPr>
        <a:xfrm>
          <a:off x="4124960" y="10272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20D2E2F4-8AE5-43D0-B97F-5C093CCE41BF}"/>
            </a:ext>
          </a:extLst>
        </xdr:cNvPr>
        <xdr:cNvSpPr/>
      </xdr:nvSpPr>
      <xdr:spPr>
        <a:xfrm>
          <a:off x="403606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2073138D-5DF6-45B2-9A06-D744AC817A8D}"/>
            </a:ext>
          </a:extLst>
        </xdr:cNvPr>
        <xdr:cNvSpPr/>
      </xdr:nvSpPr>
      <xdr:spPr>
        <a:xfrm>
          <a:off x="3312160" y="10276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E3F6A860-C4FE-46E5-87B7-A5502B324125}"/>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798D2774-DA08-444D-B1FE-D0BECAE4B785}"/>
            </a:ext>
          </a:extLst>
        </xdr:cNvPr>
        <xdr:cNvSpPr/>
      </xdr:nvSpPr>
      <xdr:spPr>
        <a:xfrm>
          <a:off x="173990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5" name="フローチャート: 判断 184">
          <a:extLst>
            <a:ext uri="{FF2B5EF4-FFF2-40B4-BE49-F238E27FC236}">
              <a16:creationId xmlns:a16="http://schemas.microsoft.com/office/drawing/2014/main" id="{1C48233B-794B-4087-B46B-CFDD6D64FE3F}"/>
            </a:ext>
          </a:extLst>
        </xdr:cNvPr>
        <xdr:cNvSpPr/>
      </xdr:nvSpPr>
      <xdr:spPr>
        <a:xfrm>
          <a:off x="965200" y="1017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0596B5-D094-40C9-9C35-A8D7E4A3B55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8796742-B654-428C-A061-44566521E42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C44FC16-9F72-4B2C-A0D3-BE822CB0A47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D574DE5-58DE-469F-8288-6F5CF42F344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3AC9881-360E-4525-8668-D060C71E8DB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27577</xdr:rowOff>
    </xdr:from>
    <xdr:to>
      <xdr:col>24</xdr:col>
      <xdr:colOff>114300</xdr:colOff>
      <xdr:row>61</xdr:row>
      <xdr:rowOff>129177</xdr:rowOff>
    </xdr:to>
    <xdr:sp macro="" textlink="">
      <xdr:nvSpPr>
        <xdr:cNvPr id="191" name="楕円 190">
          <a:extLst>
            <a:ext uri="{FF2B5EF4-FFF2-40B4-BE49-F238E27FC236}">
              <a16:creationId xmlns:a16="http://schemas.microsoft.com/office/drawing/2014/main" id="{775CB2B3-4827-49D3-BB63-51EC461EE05B}"/>
            </a:ext>
          </a:extLst>
        </xdr:cNvPr>
        <xdr:cNvSpPr/>
      </xdr:nvSpPr>
      <xdr:spPr>
        <a:xfrm>
          <a:off x="4036060" y="1025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50454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C935E73-4EEB-4975-B403-0ABF98DE2890}"/>
            </a:ext>
          </a:extLst>
        </xdr:cNvPr>
        <xdr:cNvSpPr txBox="1"/>
      </xdr:nvSpPr>
      <xdr:spPr>
        <a:xfrm>
          <a:off x="4124960" y="1010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4717</xdr:rowOff>
    </xdr:from>
    <xdr:to>
      <xdr:col>20</xdr:col>
      <xdr:colOff>38100</xdr:colOff>
      <xdr:row>61</xdr:row>
      <xdr:rowOff>106317</xdr:rowOff>
    </xdr:to>
    <xdr:sp macro="" textlink="">
      <xdr:nvSpPr>
        <xdr:cNvPr id="193" name="楕円 192">
          <a:extLst>
            <a:ext uri="{FF2B5EF4-FFF2-40B4-BE49-F238E27FC236}">
              <a16:creationId xmlns:a16="http://schemas.microsoft.com/office/drawing/2014/main" id="{87FAF3FF-2301-4F8A-A11E-AD7282DA73BB}"/>
            </a:ext>
          </a:extLst>
        </xdr:cNvPr>
        <xdr:cNvSpPr/>
      </xdr:nvSpPr>
      <xdr:spPr>
        <a:xfrm>
          <a:off x="3312160" y="102307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55517</xdr:rowOff>
    </xdr:from>
    <xdr:to>
      <xdr:col>24</xdr:col>
      <xdr:colOff>63500</xdr:colOff>
      <xdr:row>61</xdr:row>
      <xdr:rowOff>78377</xdr:rowOff>
    </xdr:to>
    <xdr:cxnSp macro="">
      <xdr:nvCxnSpPr>
        <xdr:cNvPr id="194" name="直線コネクタ 193">
          <a:extLst>
            <a:ext uri="{FF2B5EF4-FFF2-40B4-BE49-F238E27FC236}">
              <a16:creationId xmlns:a16="http://schemas.microsoft.com/office/drawing/2014/main" id="{593F7662-E655-4B4A-9AE6-F2D0DAB8B863}"/>
            </a:ext>
          </a:extLst>
        </xdr:cNvPr>
        <xdr:cNvCxnSpPr/>
      </xdr:nvCxnSpPr>
      <xdr:spPr>
        <a:xfrm>
          <a:off x="3355340" y="10281557"/>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151674</xdr:rowOff>
    </xdr:from>
    <xdr:to>
      <xdr:col>15</xdr:col>
      <xdr:colOff>101600</xdr:colOff>
      <xdr:row>61</xdr:row>
      <xdr:rowOff>81824</xdr:rowOff>
    </xdr:to>
    <xdr:sp macro="" textlink="">
      <xdr:nvSpPr>
        <xdr:cNvPr id="195" name="楕円 194">
          <a:extLst>
            <a:ext uri="{FF2B5EF4-FFF2-40B4-BE49-F238E27FC236}">
              <a16:creationId xmlns:a16="http://schemas.microsoft.com/office/drawing/2014/main" id="{4ABECD43-3BFD-4D08-A3B6-097B1E41C753}"/>
            </a:ext>
          </a:extLst>
        </xdr:cNvPr>
        <xdr:cNvSpPr/>
      </xdr:nvSpPr>
      <xdr:spPr>
        <a:xfrm>
          <a:off x="2514600" y="102100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31024</xdr:rowOff>
    </xdr:from>
    <xdr:to>
      <xdr:col>19</xdr:col>
      <xdr:colOff>177800</xdr:colOff>
      <xdr:row>61</xdr:row>
      <xdr:rowOff>55517</xdr:rowOff>
    </xdr:to>
    <xdr:cxnSp macro="">
      <xdr:nvCxnSpPr>
        <xdr:cNvPr id="196" name="直線コネクタ 195">
          <a:extLst>
            <a:ext uri="{FF2B5EF4-FFF2-40B4-BE49-F238E27FC236}">
              <a16:creationId xmlns:a16="http://schemas.microsoft.com/office/drawing/2014/main" id="{4C5A41C4-97FE-47DB-8656-611DECF9C3B8}"/>
            </a:ext>
          </a:extLst>
        </xdr:cNvPr>
        <xdr:cNvCxnSpPr/>
      </xdr:nvCxnSpPr>
      <xdr:spPr>
        <a:xfrm>
          <a:off x="2565400" y="10257064"/>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97" name="楕円 196">
          <a:extLst>
            <a:ext uri="{FF2B5EF4-FFF2-40B4-BE49-F238E27FC236}">
              <a16:creationId xmlns:a16="http://schemas.microsoft.com/office/drawing/2014/main" id="{F3D4FC7D-E933-4786-8E70-D4E34C6C203A}"/>
            </a:ext>
          </a:extLst>
        </xdr:cNvPr>
        <xdr:cNvSpPr/>
      </xdr:nvSpPr>
      <xdr:spPr>
        <a:xfrm>
          <a:off x="1739900" y="101855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6531</xdr:rowOff>
    </xdr:from>
    <xdr:to>
      <xdr:col>15</xdr:col>
      <xdr:colOff>50800</xdr:colOff>
      <xdr:row>61</xdr:row>
      <xdr:rowOff>31024</xdr:rowOff>
    </xdr:to>
    <xdr:cxnSp macro="">
      <xdr:nvCxnSpPr>
        <xdr:cNvPr id="198" name="直線コネクタ 197">
          <a:extLst>
            <a:ext uri="{FF2B5EF4-FFF2-40B4-BE49-F238E27FC236}">
              <a16:creationId xmlns:a16="http://schemas.microsoft.com/office/drawing/2014/main" id="{F6351E9F-31C3-4751-955C-74487D7304D4}"/>
            </a:ext>
          </a:extLst>
        </xdr:cNvPr>
        <xdr:cNvCxnSpPr/>
      </xdr:nvCxnSpPr>
      <xdr:spPr>
        <a:xfrm>
          <a:off x="1790700" y="10232571"/>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101056</xdr:rowOff>
    </xdr:from>
    <xdr:to>
      <xdr:col>6</xdr:col>
      <xdr:colOff>38100</xdr:colOff>
      <xdr:row>61</xdr:row>
      <xdr:rowOff>31206</xdr:rowOff>
    </xdr:to>
    <xdr:sp macro="" textlink="">
      <xdr:nvSpPr>
        <xdr:cNvPr id="199" name="楕円 198">
          <a:extLst>
            <a:ext uri="{FF2B5EF4-FFF2-40B4-BE49-F238E27FC236}">
              <a16:creationId xmlns:a16="http://schemas.microsoft.com/office/drawing/2014/main" id="{8C4145F9-FBB8-4097-A0B5-2C5F57291BED}"/>
            </a:ext>
          </a:extLst>
        </xdr:cNvPr>
        <xdr:cNvSpPr/>
      </xdr:nvSpPr>
      <xdr:spPr>
        <a:xfrm>
          <a:off x="965200" y="10159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151856</xdr:rowOff>
    </xdr:from>
    <xdr:to>
      <xdr:col>10</xdr:col>
      <xdr:colOff>114300</xdr:colOff>
      <xdr:row>61</xdr:row>
      <xdr:rowOff>6531</xdr:rowOff>
    </xdr:to>
    <xdr:cxnSp macro="">
      <xdr:nvCxnSpPr>
        <xdr:cNvPr id="200" name="直線コネクタ 199">
          <a:extLst>
            <a:ext uri="{FF2B5EF4-FFF2-40B4-BE49-F238E27FC236}">
              <a16:creationId xmlns:a16="http://schemas.microsoft.com/office/drawing/2014/main" id="{210ECDDF-B9A9-4FD5-A76F-DEF5B043ED2A}"/>
            </a:ext>
          </a:extLst>
        </xdr:cNvPr>
        <xdr:cNvCxnSpPr/>
      </xdr:nvCxnSpPr>
      <xdr:spPr>
        <a:xfrm>
          <a:off x="1008380" y="10210256"/>
          <a:ext cx="78232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B8D2948-415B-4B25-AAA1-5A9EA7883435}"/>
            </a:ext>
          </a:extLst>
        </xdr:cNvPr>
        <xdr:cNvSpPr txBox="1"/>
      </xdr:nvSpPr>
      <xdr:spPr>
        <a:xfrm>
          <a:off x="3170564" y="10369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43CF750-732F-4E39-A991-2C199E69FE3F}"/>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1D5BD83B-EC28-4CBD-A345-D62A848118FD}"/>
            </a:ext>
          </a:extLst>
        </xdr:cNvPr>
        <xdr:cNvSpPr txBox="1"/>
      </xdr:nvSpPr>
      <xdr:spPr>
        <a:xfrm>
          <a:off x="1611004" y="1033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B3DBFB4-6B4F-46E6-8946-23BB593F0F3E}"/>
            </a:ext>
          </a:extLst>
        </xdr:cNvPr>
        <xdr:cNvSpPr txBox="1"/>
      </xdr:nvSpPr>
      <xdr:spPr>
        <a:xfrm>
          <a:off x="836304" y="1026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122844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6A32C15-ED2F-4112-B740-85924F8E540B}"/>
            </a:ext>
          </a:extLst>
        </xdr:cNvPr>
        <xdr:cNvSpPr txBox="1"/>
      </xdr:nvSpPr>
      <xdr:spPr>
        <a:xfrm>
          <a:off x="3170564" y="10013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7FB35685-EFE3-478D-AC9E-C9B48F5B78BE}"/>
            </a:ext>
          </a:extLst>
        </xdr:cNvPr>
        <xdr:cNvSpPr txBox="1"/>
      </xdr:nvSpPr>
      <xdr:spPr>
        <a:xfrm>
          <a:off x="23857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FE400450-C871-421C-A9A7-5E10EBA9D824}"/>
            </a:ext>
          </a:extLst>
        </xdr:cNvPr>
        <xdr:cNvSpPr txBox="1"/>
      </xdr:nvSpPr>
      <xdr:spPr>
        <a:xfrm>
          <a:off x="16110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47733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88BC685-1A1F-49E7-B2A4-606FDD226E09}"/>
            </a:ext>
          </a:extLst>
        </xdr:cNvPr>
        <xdr:cNvSpPr txBox="1"/>
      </xdr:nvSpPr>
      <xdr:spPr>
        <a:xfrm>
          <a:off x="836304" y="9938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CF49981-6E92-4A96-8DE5-35FA06D2C61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C3CCB6A-2205-4E2B-8294-61FA22E4495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51EFB57-21BA-4292-BECE-C706CE103D9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DC88F81-B2A7-4617-9C47-489F5F4C560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474F92A-4945-493D-9C79-50D538733BB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D23DA24-21C7-46A4-AC0C-F04A2C3BDA6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47CBD4D-5C3F-433C-BD67-91363F06081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4B3098A-9BA3-423A-AD18-D00BFEC1886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F6D2BE1D-1EBF-44D2-BBFE-A0106349DF0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A9ACB80-DBD9-48BB-A8B5-7D283A41888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7B2DD03-3F6B-42CE-9513-333D9FC37B6B}"/>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E0961C2-538E-42F1-B9B7-913D199CCB9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44A1F34-A438-430F-A38E-52AF6A2B949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6E0951A6-4778-42EC-8F03-FE29567591C6}"/>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634C326-3BA8-4F69-95A3-05A75A88279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9B5DE077-D531-48EF-925C-061909458413}"/>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C11DAA3-8B04-4AEC-A5AA-40852A95449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C30057E-BDEC-4F4A-B26B-03C533DF0F94}"/>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1AAFFC1-266D-4BC4-85AD-03C93BC9B33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80E3F6E1-CD30-4119-B775-EAE8F810A20D}"/>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D1204C8-D1CD-4CE7-A0F7-F6E5CD5CBA5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DF0BBD39-771F-4864-B049-067476AA003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192E387-DD7E-4599-956A-34D067188F7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95B4D093-B79E-4881-9D11-28BCBADFA248}"/>
            </a:ext>
          </a:extLst>
        </xdr:cNvPr>
        <xdr:cNvCxnSpPr/>
      </xdr:nvCxnSpPr>
      <xdr:spPr>
        <a:xfrm flipV="1">
          <a:off x="9219565" y="9556279"/>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1D7DF9BB-4C01-41A6-B9E7-6E16899ABDFF}"/>
            </a:ext>
          </a:extLst>
        </xdr:cNvPr>
        <xdr:cNvSpPr txBox="1"/>
      </xdr:nvSpPr>
      <xdr:spPr>
        <a:xfrm>
          <a:off x="9258300" y="1080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5EE55CE1-2AA4-4EA9-BF76-C1F3EB40E5F7}"/>
            </a:ext>
          </a:extLst>
        </xdr:cNvPr>
        <xdr:cNvCxnSpPr/>
      </xdr:nvCxnSpPr>
      <xdr:spPr>
        <a:xfrm>
          <a:off x="9154160" y="10804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7F98E7C-94D0-4C44-9678-9D6E583C5A7E}"/>
            </a:ext>
          </a:extLst>
        </xdr:cNvPr>
        <xdr:cNvSpPr txBox="1"/>
      </xdr:nvSpPr>
      <xdr:spPr>
        <a:xfrm>
          <a:off x="9258300" y="9335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177E0FE3-D369-4750-AB92-9C1FDFA1B080}"/>
            </a:ext>
          </a:extLst>
        </xdr:cNvPr>
        <xdr:cNvCxnSpPr/>
      </xdr:nvCxnSpPr>
      <xdr:spPr>
        <a:xfrm>
          <a:off x="9154160" y="9556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EC3E7E3-69D1-4CC7-9721-BB1A2AE8507C}"/>
            </a:ext>
          </a:extLst>
        </xdr:cNvPr>
        <xdr:cNvSpPr txBox="1"/>
      </xdr:nvSpPr>
      <xdr:spPr>
        <a:xfrm>
          <a:off x="9258300" y="10359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E5F9714-840C-4586-A85D-C0E445D1B9E3}"/>
            </a:ext>
          </a:extLst>
        </xdr:cNvPr>
        <xdr:cNvSpPr/>
      </xdr:nvSpPr>
      <xdr:spPr>
        <a:xfrm>
          <a:off x="9192260" y="1038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CEA7D727-5085-42E8-9580-72E451BF96BA}"/>
            </a:ext>
          </a:extLst>
        </xdr:cNvPr>
        <xdr:cNvSpPr/>
      </xdr:nvSpPr>
      <xdr:spPr>
        <a:xfrm>
          <a:off x="8445500" y="10383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14DC8AD1-7FEC-4C5B-8161-6B92B7D7B35A}"/>
            </a:ext>
          </a:extLst>
        </xdr:cNvPr>
        <xdr:cNvSpPr/>
      </xdr:nvSpPr>
      <xdr:spPr>
        <a:xfrm>
          <a:off x="7670800" y="103939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91BD1715-1D84-4E40-8594-E9428A8C9784}"/>
            </a:ext>
          </a:extLst>
        </xdr:cNvPr>
        <xdr:cNvSpPr/>
      </xdr:nvSpPr>
      <xdr:spPr>
        <a:xfrm>
          <a:off x="6873240" y="10389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42" name="フローチャート: 判断 241">
          <a:extLst>
            <a:ext uri="{FF2B5EF4-FFF2-40B4-BE49-F238E27FC236}">
              <a16:creationId xmlns:a16="http://schemas.microsoft.com/office/drawing/2014/main" id="{D9E7466F-9D43-4839-A9D0-0EEC513C8F92}"/>
            </a:ext>
          </a:extLst>
        </xdr:cNvPr>
        <xdr:cNvSpPr/>
      </xdr:nvSpPr>
      <xdr:spPr>
        <a:xfrm>
          <a:off x="6098540" y="10302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1FC74D1-7451-4C5A-94CC-F6F821073F2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A398A1A-462E-4D94-8632-6DB060BFA5C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29E4525-4FEA-4412-841F-34F38E6675B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1E92A52-04B9-429A-AF89-1AD3373CD0F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4CAB7C3-48C3-4B92-9848-370062C7268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45926</xdr:rowOff>
    </xdr:from>
    <xdr:to>
      <xdr:col>55</xdr:col>
      <xdr:colOff>50800</xdr:colOff>
      <xdr:row>60</xdr:row>
      <xdr:rowOff>147526</xdr:rowOff>
    </xdr:to>
    <xdr:sp macro="" textlink="">
      <xdr:nvSpPr>
        <xdr:cNvPr id="248" name="楕円 247">
          <a:extLst>
            <a:ext uri="{FF2B5EF4-FFF2-40B4-BE49-F238E27FC236}">
              <a16:creationId xmlns:a16="http://schemas.microsoft.com/office/drawing/2014/main" id="{9A8565EB-CB11-499B-AF13-4AC52799D191}"/>
            </a:ext>
          </a:extLst>
        </xdr:cNvPr>
        <xdr:cNvSpPr/>
      </xdr:nvSpPr>
      <xdr:spPr>
        <a:xfrm>
          <a:off x="9192260" y="101043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68803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B6AC740-9062-408C-9B59-7883836D2B8B}"/>
            </a:ext>
          </a:extLst>
        </xdr:cNvPr>
        <xdr:cNvSpPr txBox="1"/>
      </xdr:nvSpPr>
      <xdr:spPr>
        <a:xfrm>
          <a:off x="9258300" y="9959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51891</xdr:rowOff>
    </xdr:from>
    <xdr:to>
      <xdr:col>50</xdr:col>
      <xdr:colOff>165100</xdr:colOff>
      <xdr:row>60</xdr:row>
      <xdr:rowOff>153491</xdr:rowOff>
    </xdr:to>
    <xdr:sp macro="" textlink="">
      <xdr:nvSpPr>
        <xdr:cNvPr id="250" name="楕円 249">
          <a:extLst>
            <a:ext uri="{FF2B5EF4-FFF2-40B4-BE49-F238E27FC236}">
              <a16:creationId xmlns:a16="http://schemas.microsoft.com/office/drawing/2014/main" id="{CBAEFCCD-F414-496F-B679-6E66D45AC794}"/>
            </a:ext>
          </a:extLst>
        </xdr:cNvPr>
        <xdr:cNvSpPr/>
      </xdr:nvSpPr>
      <xdr:spPr>
        <a:xfrm>
          <a:off x="8445500" y="1011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96726</xdr:rowOff>
    </xdr:from>
    <xdr:to>
      <xdr:col>55</xdr:col>
      <xdr:colOff>0</xdr:colOff>
      <xdr:row>60</xdr:row>
      <xdr:rowOff>102691</xdr:rowOff>
    </xdr:to>
    <xdr:cxnSp macro="">
      <xdr:nvCxnSpPr>
        <xdr:cNvPr id="251" name="直線コネクタ 250">
          <a:extLst>
            <a:ext uri="{FF2B5EF4-FFF2-40B4-BE49-F238E27FC236}">
              <a16:creationId xmlns:a16="http://schemas.microsoft.com/office/drawing/2014/main" id="{3FCCCFEF-A990-4532-ADC9-8EE84C15BA3C}"/>
            </a:ext>
          </a:extLst>
        </xdr:cNvPr>
        <xdr:cNvCxnSpPr/>
      </xdr:nvCxnSpPr>
      <xdr:spPr>
        <a:xfrm flipV="1">
          <a:off x="8496300" y="10155126"/>
          <a:ext cx="723900" cy="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52584</xdr:rowOff>
    </xdr:from>
    <xdr:to>
      <xdr:col>46</xdr:col>
      <xdr:colOff>38100</xdr:colOff>
      <xdr:row>60</xdr:row>
      <xdr:rowOff>154184</xdr:rowOff>
    </xdr:to>
    <xdr:sp macro="" textlink="">
      <xdr:nvSpPr>
        <xdr:cNvPr id="252" name="楕円 251">
          <a:extLst>
            <a:ext uri="{FF2B5EF4-FFF2-40B4-BE49-F238E27FC236}">
              <a16:creationId xmlns:a16="http://schemas.microsoft.com/office/drawing/2014/main" id="{C10097AE-707F-439D-87A9-1EB09D28D518}"/>
            </a:ext>
          </a:extLst>
        </xdr:cNvPr>
        <xdr:cNvSpPr/>
      </xdr:nvSpPr>
      <xdr:spPr>
        <a:xfrm>
          <a:off x="7670800" y="101109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102691</xdr:rowOff>
    </xdr:from>
    <xdr:to>
      <xdr:col>50</xdr:col>
      <xdr:colOff>114300</xdr:colOff>
      <xdr:row>60</xdr:row>
      <xdr:rowOff>103384</xdr:rowOff>
    </xdr:to>
    <xdr:cxnSp macro="">
      <xdr:nvCxnSpPr>
        <xdr:cNvPr id="253" name="直線コネクタ 252">
          <a:extLst>
            <a:ext uri="{FF2B5EF4-FFF2-40B4-BE49-F238E27FC236}">
              <a16:creationId xmlns:a16="http://schemas.microsoft.com/office/drawing/2014/main" id="{027CC308-D63B-4D66-98F4-27DAF84973CC}"/>
            </a:ext>
          </a:extLst>
        </xdr:cNvPr>
        <xdr:cNvCxnSpPr/>
      </xdr:nvCxnSpPr>
      <xdr:spPr>
        <a:xfrm flipV="1">
          <a:off x="7713980" y="10161091"/>
          <a:ext cx="782320" cy="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57496</xdr:rowOff>
    </xdr:from>
    <xdr:to>
      <xdr:col>41</xdr:col>
      <xdr:colOff>101600</xdr:colOff>
      <xdr:row>60</xdr:row>
      <xdr:rowOff>159096</xdr:rowOff>
    </xdr:to>
    <xdr:sp macro="" textlink="">
      <xdr:nvSpPr>
        <xdr:cNvPr id="254" name="楕円 253">
          <a:extLst>
            <a:ext uri="{FF2B5EF4-FFF2-40B4-BE49-F238E27FC236}">
              <a16:creationId xmlns:a16="http://schemas.microsoft.com/office/drawing/2014/main" id="{8F03519F-AE5A-44CF-B6F5-B55D6A485C5A}"/>
            </a:ext>
          </a:extLst>
        </xdr:cNvPr>
        <xdr:cNvSpPr/>
      </xdr:nvSpPr>
      <xdr:spPr>
        <a:xfrm>
          <a:off x="6873240" y="1011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103384</xdr:rowOff>
    </xdr:from>
    <xdr:to>
      <xdr:col>45</xdr:col>
      <xdr:colOff>177800</xdr:colOff>
      <xdr:row>60</xdr:row>
      <xdr:rowOff>108296</xdr:rowOff>
    </xdr:to>
    <xdr:cxnSp macro="">
      <xdr:nvCxnSpPr>
        <xdr:cNvPr id="255" name="直線コネクタ 254">
          <a:extLst>
            <a:ext uri="{FF2B5EF4-FFF2-40B4-BE49-F238E27FC236}">
              <a16:creationId xmlns:a16="http://schemas.microsoft.com/office/drawing/2014/main" id="{4FB74603-2EBF-4CF5-AA84-BCCE81A179CC}"/>
            </a:ext>
          </a:extLst>
        </xdr:cNvPr>
        <xdr:cNvCxnSpPr/>
      </xdr:nvCxnSpPr>
      <xdr:spPr>
        <a:xfrm flipV="1">
          <a:off x="6924040" y="10161784"/>
          <a:ext cx="789940" cy="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67154</xdr:rowOff>
    </xdr:from>
    <xdr:to>
      <xdr:col>36</xdr:col>
      <xdr:colOff>165100</xdr:colOff>
      <xdr:row>60</xdr:row>
      <xdr:rowOff>168754</xdr:rowOff>
    </xdr:to>
    <xdr:sp macro="" textlink="">
      <xdr:nvSpPr>
        <xdr:cNvPr id="256" name="楕円 255">
          <a:extLst>
            <a:ext uri="{FF2B5EF4-FFF2-40B4-BE49-F238E27FC236}">
              <a16:creationId xmlns:a16="http://schemas.microsoft.com/office/drawing/2014/main" id="{822940AF-3165-4E6E-A5F4-E20308497892}"/>
            </a:ext>
          </a:extLst>
        </xdr:cNvPr>
        <xdr:cNvSpPr/>
      </xdr:nvSpPr>
      <xdr:spPr>
        <a:xfrm>
          <a:off x="6098540" y="1012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108296</xdr:rowOff>
    </xdr:from>
    <xdr:to>
      <xdr:col>41</xdr:col>
      <xdr:colOff>50800</xdr:colOff>
      <xdr:row>60</xdr:row>
      <xdr:rowOff>117954</xdr:rowOff>
    </xdr:to>
    <xdr:cxnSp macro="">
      <xdr:nvCxnSpPr>
        <xdr:cNvPr id="257" name="直線コネクタ 256">
          <a:extLst>
            <a:ext uri="{FF2B5EF4-FFF2-40B4-BE49-F238E27FC236}">
              <a16:creationId xmlns:a16="http://schemas.microsoft.com/office/drawing/2014/main" id="{DA19C6E9-0C67-4381-80E3-1C99F0A3845B}"/>
            </a:ext>
          </a:extLst>
        </xdr:cNvPr>
        <xdr:cNvCxnSpPr/>
      </xdr:nvCxnSpPr>
      <xdr:spPr>
        <a:xfrm flipV="1">
          <a:off x="6149340" y="10166696"/>
          <a:ext cx="774700" cy="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726C1FF-9BAC-425A-A8F3-8A834D179A09}"/>
            </a:ext>
          </a:extLst>
        </xdr:cNvPr>
        <xdr:cNvSpPr txBox="1"/>
      </xdr:nvSpPr>
      <xdr:spPr>
        <a:xfrm>
          <a:off x="8214575" y="10472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FB5F0681-515C-485D-A767-8F3CEF38A60E}"/>
            </a:ext>
          </a:extLst>
        </xdr:cNvPr>
        <xdr:cNvSpPr txBox="1"/>
      </xdr:nvSpPr>
      <xdr:spPr>
        <a:xfrm>
          <a:off x="7444955" y="10482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BDC4910-79D2-42BA-9644-E90EFD558C3F}"/>
            </a:ext>
          </a:extLst>
        </xdr:cNvPr>
        <xdr:cNvSpPr txBox="1"/>
      </xdr:nvSpPr>
      <xdr:spPr>
        <a:xfrm>
          <a:off x="6670255" y="1047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169388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A75AC61-B085-4EC5-B59D-0D36ECAAB026}"/>
            </a:ext>
          </a:extLst>
        </xdr:cNvPr>
        <xdr:cNvSpPr txBox="1"/>
      </xdr:nvSpPr>
      <xdr:spPr>
        <a:xfrm>
          <a:off x="5872695" y="1039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170018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0D3BFDF-4C7F-4983-B8D8-88257AD809E0}"/>
            </a:ext>
          </a:extLst>
        </xdr:cNvPr>
        <xdr:cNvSpPr txBox="1"/>
      </xdr:nvSpPr>
      <xdr:spPr>
        <a:xfrm>
          <a:off x="8214575" y="989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170711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5FFF8219-2F36-49D3-BC58-9485D206DD43}"/>
            </a:ext>
          </a:extLst>
        </xdr:cNvPr>
        <xdr:cNvSpPr txBox="1"/>
      </xdr:nvSpPr>
      <xdr:spPr>
        <a:xfrm>
          <a:off x="744495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4173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8A6A169-0CEF-4050-BA09-F7D07350BB83}"/>
            </a:ext>
          </a:extLst>
        </xdr:cNvPr>
        <xdr:cNvSpPr txBox="1"/>
      </xdr:nvSpPr>
      <xdr:spPr>
        <a:xfrm>
          <a:off x="6670255" y="9894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13831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7C14AD5-CC98-4544-8556-0828132B22FB}"/>
            </a:ext>
          </a:extLst>
        </xdr:cNvPr>
        <xdr:cNvSpPr txBox="1"/>
      </xdr:nvSpPr>
      <xdr:spPr>
        <a:xfrm>
          <a:off x="5872695" y="990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7C468DC-A543-4473-BF7E-CC463B7F1FA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4C36B81-95FE-4E4D-A0D8-9660DC409CB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5E250BE-12E6-458C-8408-CD93CD80681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61BBF8F-70A9-43F3-8A88-23CFD23B758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FE95A3B-02DD-40A3-9F44-BBE44FF61D8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8D7F91F-DEA9-400B-8E47-3E4B2438499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5D9F427-9860-4033-B260-21B9D674E0B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B9F4D97-562A-4E65-A303-ED59AAD9F0E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4B9F664-B899-4F30-949E-6882D5E2B4C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B04389A-4E4D-4B75-A113-63A2D653346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23E1F1A-E40C-4726-BA35-D896F1098F8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E0CD9CE-7039-4D30-AF49-C7F8E4E15D23}"/>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8283047-B332-4AAC-B77B-79E3FF84B7FF}"/>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8707D2D-BC2F-4F60-83A6-3F0C6A38404E}"/>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A7B6108-0FA7-46BC-8CC3-950626265653}"/>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EBE8F5D-38D1-499B-8A9A-EA9EE6270BF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1C5A4D64-536D-42F2-9F99-3BB725BFC791}"/>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A7B0DCE-24DD-4F9D-B819-814ED7CE631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E8DDAD88-DA38-4AFF-9475-02D16286EB0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D820EC0-3E37-46C5-A7E8-F8FC68DCB4EE}"/>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26769A3-A524-4B06-A86B-5C4061056C4B}"/>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2C013EC-DA90-4904-AEB1-98316B95C50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F2D0C06-CB34-4074-8A0A-2D6A499FDB3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969B367-68A2-4E4B-B57F-13E8BBA9A4D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2E461648-2637-4CB5-AF2D-FF782E87D8E1}"/>
            </a:ext>
          </a:extLst>
        </xdr:cNvPr>
        <xdr:cNvCxnSpPr/>
      </xdr:nvCxnSpPr>
      <xdr:spPr>
        <a:xfrm flipV="1">
          <a:off x="4086225" y="1316355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B1EDCE02-485B-483D-AD13-F2A5F9AAC0D0}"/>
            </a:ext>
          </a:extLst>
        </xdr:cNvPr>
        <xdr:cNvSpPr txBox="1"/>
      </xdr:nvSpPr>
      <xdr:spPr>
        <a:xfrm>
          <a:off x="4124960"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23C02F6A-498B-427C-BBAE-2DDD942FE9A1}"/>
            </a:ext>
          </a:extLst>
        </xdr:cNvPr>
        <xdr:cNvCxnSpPr/>
      </xdr:nvCxnSpPr>
      <xdr:spPr>
        <a:xfrm>
          <a:off x="402082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09567BD-39EC-4B6F-8EFE-C6AD3BD23168}"/>
            </a:ext>
          </a:extLst>
        </xdr:cNvPr>
        <xdr:cNvSpPr txBox="1"/>
      </xdr:nvSpPr>
      <xdr:spPr>
        <a:xfrm>
          <a:off x="412496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6C442E71-36E8-43F3-8505-437D284B8A00}"/>
            </a:ext>
          </a:extLst>
        </xdr:cNvPr>
        <xdr:cNvCxnSpPr/>
      </xdr:nvCxnSpPr>
      <xdr:spPr>
        <a:xfrm>
          <a:off x="402082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226E26FD-2CCA-4D9E-A7EF-836EFE628980}"/>
            </a:ext>
          </a:extLst>
        </xdr:cNvPr>
        <xdr:cNvSpPr txBox="1"/>
      </xdr:nvSpPr>
      <xdr:spPr>
        <a:xfrm>
          <a:off x="4124960" y="13961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3EE9E68E-1AE1-4E8F-A97A-4D5EC232F396}"/>
            </a:ext>
          </a:extLst>
        </xdr:cNvPr>
        <xdr:cNvSpPr/>
      </xdr:nvSpPr>
      <xdr:spPr>
        <a:xfrm>
          <a:off x="4036060" y="1398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74E3C4C3-7EC8-4045-A50C-BD901E18E47B}"/>
            </a:ext>
          </a:extLst>
        </xdr:cNvPr>
        <xdr:cNvSpPr/>
      </xdr:nvSpPr>
      <xdr:spPr>
        <a:xfrm>
          <a:off x="3312160" y="13962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3C824904-13A4-47B3-B950-8B36DBAB784C}"/>
            </a:ext>
          </a:extLst>
        </xdr:cNvPr>
        <xdr:cNvSpPr/>
      </xdr:nvSpPr>
      <xdr:spPr>
        <a:xfrm>
          <a:off x="2514600"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661BEAE3-0C37-4E63-AB34-D652FC4B289D}"/>
            </a:ext>
          </a:extLst>
        </xdr:cNvPr>
        <xdr:cNvSpPr/>
      </xdr:nvSpPr>
      <xdr:spPr>
        <a:xfrm>
          <a:off x="173990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300" name="フローチャート: 判断 299">
          <a:extLst>
            <a:ext uri="{FF2B5EF4-FFF2-40B4-BE49-F238E27FC236}">
              <a16:creationId xmlns:a16="http://schemas.microsoft.com/office/drawing/2014/main" id="{06E3BEF8-65E1-46F5-97D0-7D556B4F3BE6}"/>
            </a:ext>
          </a:extLst>
        </xdr:cNvPr>
        <xdr:cNvSpPr/>
      </xdr:nvSpPr>
      <xdr:spPr>
        <a:xfrm>
          <a:off x="965200" y="13888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CFFB65E-5E3B-4E5B-8C89-B559E846E4B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7807371-BC58-46B5-B225-D02DF8C82F4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C8ED127-C367-40AE-AB18-FFE5EAC0970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5DD55F0-41B1-429C-861C-52C7E17EF65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C07AEDF-1A61-413A-AD21-7F24F768CBA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25400</xdr:rowOff>
    </xdr:from>
    <xdr:to>
      <xdr:col>24</xdr:col>
      <xdr:colOff>114300</xdr:colOff>
      <xdr:row>82</xdr:row>
      <xdr:rowOff>127000</xdr:rowOff>
    </xdr:to>
    <xdr:sp macro="" textlink="">
      <xdr:nvSpPr>
        <xdr:cNvPr id="306" name="楕円 305">
          <a:extLst>
            <a:ext uri="{FF2B5EF4-FFF2-40B4-BE49-F238E27FC236}">
              <a16:creationId xmlns:a16="http://schemas.microsoft.com/office/drawing/2014/main" id="{511D62D9-4326-40C7-8E33-6F71B31EE546}"/>
            </a:ext>
          </a:extLst>
        </xdr:cNvPr>
        <xdr:cNvSpPr/>
      </xdr:nvSpPr>
      <xdr:spPr>
        <a:xfrm>
          <a:off x="403606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48277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8DCC953-417C-4B54-B35E-732EA8E1319C}"/>
            </a:ext>
          </a:extLst>
        </xdr:cNvPr>
        <xdr:cNvSpPr txBox="1"/>
      </xdr:nvSpPr>
      <xdr:spPr>
        <a:xfrm>
          <a:off x="4124960"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160655</xdr:rowOff>
    </xdr:from>
    <xdr:to>
      <xdr:col>20</xdr:col>
      <xdr:colOff>38100</xdr:colOff>
      <xdr:row>82</xdr:row>
      <xdr:rowOff>90805</xdr:rowOff>
    </xdr:to>
    <xdr:sp macro="" textlink="">
      <xdr:nvSpPr>
        <xdr:cNvPr id="308" name="楕円 307">
          <a:extLst>
            <a:ext uri="{FF2B5EF4-FFF2-40B4-BE49-F238E27FC236}">
              <a16:creationId xmlns:a16="http://schemas.microsoft.com/office/drawing/2014/main" id="{E9F7BF1C-164D-4F2F-BE30-9E5CA97B2930}"/>
            </a:ext>
          </a:extLst>
        </xdr:cNvPr>
        <xdr:cNvSpPr/>
      </xdr:nvSpPr>
      <xdr:spPr>
        <a:xfrm>
          <a:off x="3312160" y="13739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40005</xdr:rowOff>
    </xdr:from>
    <xdr:to>
      <xdr:col>24</xdr:col>
      <xdr:colOff>63500</xdr:colOff>
      <xdr:row>82</xdr:row>
      <xdr:rowOff>76200</xdr:rowOff>
    </xdr:to>
    <xdr:cxnSp macro="">
      <xdr:nvCxnSpPr>
        <xdr:cNvPr id="309" name="直線コネクタ 308">
          <a:extLst>
            <a:ext uri="{FF2B5EF4-FFF2-40B4-BE49-F238E27FC236}">
              <a16:creationId xmlns:a16="http://schemas.microsoft.com/office/drawing/2014/main" id="{DF305E44-D5AC-4557-A930-D362AC8F8B1B}"/>
            </a:ext>
          </a:extLst>
        </xdr:cNvPr>
        <xdr:cNvCxnSpPr/>
      </xdr:nvCxnSpPr>
      <xdr:spPr>
        <a:xfrm>
          <a:off x="3355340" y="1378648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122555</xdr:rowOff>
    </xdr:from>
    <xdr:to>
      <xdr:col>15</xdr:col>
      <xdr:colOff>101600</xdr:colOff>
      <xdr:row>82</xdr:row>
      <xdr:rowOff>52705</xdr:rowOff>
    </xdr:to>
    <xdr:sp macro="" textlink="">
      <xdr:nvSpPr>
        <xdr:cNvPr id="310" name="楕円 309">
          <a:extLst>
            <a:ext uri="{FF2B5EF4-FFF2-40B4-BE49-F238E27FC236}">
              <a16:creationId xmlns:a16="http://schemas.microsoft.com/office/drawing/2014/main" id="{14A31755-8695-49F5-A027-26006687A513}"/>
            </a:ext>
          </a:extLst>
        </xdr:cNvPr>
        <xdr:cNvSpPr/>
      </xdr:nvSpPr>
      <xdr:spPr>
        <a:xfrm>
          <a:off x="2514600" y="13701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1905</xdr:rowOff>
    </xdr:from>
    <xdr:to>
      <xdr:col>19</xdr:col>
      <xdr:colOff>177800</xdr:colOff>
      <xdr:row>82</xdr:row>
      <xdr:rowOff>40005</xdr:rowOff>
    </xdr:to>
    <xdr:cxnSp macro="">
      <xdr:nvCxnSpPr>
        <xdr:cNvPr id="311" name="直線コネクタ 310">
          <a:extLst>
            <a:ext uri="{FF2B5EF4-FFF2-40B4-BE49-F238E27FC236}">
              <a16:creationId xmlns:a16="http://schemas.microsoft.com/office/drawing/2014/main" id="{58AFD891-D2A7-484A-A087-C23121E7B4BF}"/>
            </a:ext>
          </a:extLst>
        </xdr:cNvPr>
        <xdr:cNvCxnSpPr/>
      </xdr:nvCxnSpPr>
      <xdr:spPr>
        <a:xfrm>
          <a:off x="2565400" y="1374838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93980</xdr:rowOff>
    </xdr:from>
    <xdr:to>
      <xdr:col>10</xdr:col>
      <xdr:colOff>165100</xdr:colOff>
      <xdr:row>82</xdr:row>
      <xdr:rowOff>24130</xdr:rowOff>
    </xdr:to>
    <xdr:sp macro="" textlink="">
      <xdr:nvSpPr>
        <xdr:cNvPr id="312" name="楕円 311">
          <a:extLst>
            <a:ext uri="{FF2B5EF4-FFF2-40B4-BE49-F238E27FC236}">
              <a16:creationId xmlns:a16="http://schemas.microsoft.com/office/drawing/2014/main" id="{8E408205-393F-4204-99D1-4E3F3272DEAE}"/>
            </a:ext>
          </a:extLst>
        </xdr:cNvPr>
        <xdr:cNvSpPr/>
      </xdr:nvSpPr>
      <xdr:spPr>
        <a:xfrm>
          <a:off x="1739900" y="13672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144780</xdr:rowOff>
    </xdr:from>
    <xdr:to>
      <xdr:col>15</xdr:col>
      <xdr:colOff>50800</xdr:colOff>
      <xdr:row>82</xdr:row>
      <xdr:rowOff>1905</xdr:rowOff>
    </xdr:to>
    <xdr:cxnSp macro="">
      <xdr:nvCxnSpPr>
        <xdr:cNvPr id="313" name="直線コネクタ 312">
          <a:extLst>
            <a:ext uri="{FF2B5EF4-FFF2-40B4-BE49-F238E27FC236}">
              <a16:creationId xmlns:a16="http://schemas.microsoft.com/office/drawing/2014/main" id="{4931D225-5FD4-4FF0-8C07-7AC9000B281A}"/>
            </a:ext>
          </a:extLst>
        </xdr:cNvPr>
        <xdr:cNvCxnSpPr/>
      </xdr:nvCxnSpPr>
      <xdr:spPr>
        <a:xfrm>
          <a:off x="1790700" y="13723620"/>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53975</xdr:rowOff>
    </xdr:from>
    <xdr:to>
      <xdr:col>6</xdr:col>
      <xdr:colOff>38100</xdr:colOff>
      <xdr:row>81</xdr:row>
      <xdr:rowOff>155575</xdr:rowOff>
    </xdr:to>
    <xdr:sp macro="" textlink="">
      <xdr:nvSpPr>
        <xdr:cNvPr id="314" name="楕円 313">
          <a:extLst>
            <a:ext uri="{FF2B5EF4-FFF2-40B4-BE49-F238E27FC236}">
              <a16:creationId xmlns:a16="http://schemas.microsoft.com/office/drawing/2014/main" id="{E3ADB4A4-81E3-4282-9851-F3740BD48EFE}"/>
            </a:ext>
          </a:extLst>
        </xdr:cNvPr>
        <xdr:cNvSpPr/>
      </xdr:nvSpPr>
      <xdr:spPr>
        <a:xfrm>
          <a:off x="965200" y="13632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104775</xdr:rowOff>
    </xdr:from>
    <xdr:to>
      <xdr:col>10</xdr:col>
      <xdr:colOff>114300</xdr:colOff>
      <xdr:row>81</xdr:row>
      <xdr:rowOff>144780</xdr:rowOff>
    </xdr:to>
    <xdr:cxnSp macro="">
      <xdr:nvCxnSpPr>
        <xdr:cNvPr id="315" name="直線コネクタ 314">
          <a:extLst>
            <a:ext uri="{FF2B5EF4-FFF2-40B4-BE49-F238E27FC236}">
              <a16:creationId xmlns:a16="http://schemas.microsoft.com/office/drawing/2014/main" id="{2AFA1BC3-B175-40DF-B17D-073D56925B88}"/>
            </a:ext>
          </a:extLst>
        </xdr:cNvPr>
        <xdr:cNvCxnSpPr/>
      </xdr:nvCxnSpPr>
      <xdr:spPr>
        <a:xfrm>
          <a:off x="1008380" y="1368361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EBD0AFC7-1CCA-445F-8ADC-28640DA50A15}"/>
            </a:ext>
          </a:extLst>
        </xdr:cNvPr>
        <xdr:cNvSpPr txBox="1"/>
      </xdr:nvSpPr>
      <xdr:spPr>
        <a:xfrm>
          <a:off x="317056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A712A182-1257-4409-923B-0B3519E6199C}"/>
            </a:ext>
          </a:extLst>
        </xdr:cNvPr>
        <xdr:cNvSpPr txBox="1"/>
      </xdr:nvSpPr>
      <xdr:spPr>
        <a:xfrm>
          <a:off x="2385704" y="1396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3BDA26FF-393A-4999-9F23-6BAC54C38DA1}"/>
            </a:ext>
          </a:extLst>
        </xdr:cNvPr>
        <xdr:cNvSpPr txBox="1"/>
      </xdr:nvSpPr>
      <xdr:spPr>
        <a:xfrm>
          <a:off x="16110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62882</xdr:rowOff>
    </xdr:from>
    <xdr:ext cx="405111" cy="259045"/>
    <xdr:sp macro="" textlink="">
      <xdr:nvSpPr>
        <xdr:cNvPr id="319" name="n_4aveValue【公営住宅】&#10;有形固定資産減価償却率">
          <a:extLst>
            <a:ext uri="{FF2B5EF4-FFF2-40B4-BE49-F238E27FC236}">
              <a16:creationId xmlns:a16="http://schemas.microsoft.com/office/drawing/2014/main" id="{00CD5836-9259-41F5-B825-F96887680F00}"/>
            </a:ext>
          </a:extLst>
        </xdr:cNvPr>
        <xdr:cNvSpPr txBox="1"/>
      </xdr:nvSpPr>
      <xdr:spPr>
        <a:xfrm>
          <a:off x="836304"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107332</xdr:rowOff>
    </xdr:from>
    <xdr:ext cx="405111" cy="259045"/>
    <xdr:sp macro="" textlink="">
      <xdr:nvSpPr>
        <xdr:cNvPr id="320" name="n_1mainValue【公営住宅】&#10;有形固定資産減価償却率">
          <a:extLst>
            <a:ext uri="{FF2B5EF4-FFF2-40B4-BE49-F238E27FC236}">
              <a16:creationId xmlns:a16="http://schemas.microsoft.com/office/drawing/2014/main" id="{7D2AE3CC-62AD-429F-828B-DD8FD2CB629F}"/>
            </a:ext>
          </a:extLst>
        </xdr:cNvPr>
        <xdr:cNvSpPr txBox="1"/>
      </xdr:nvSpPr>
      <xdr:spPr>
        <a:xfrm>
          <a:off x="317056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69232</xdr:rowOff>
    </xdr:from>
    <xdr:ext cx="405111" cy="259045"/>
    <xdr:sp macro="" textlink="">
      <xdr:nvSpPr>
        <xdr:cNvPr id="321" name="n_2mainValue【公営住宅】&#10;有形固定資産減価償却率">
          <a:extLst>
            <a:ext uri="{FF2B5EF4-FFF2-40B4-BE49-F238E27FC236}">
              <a16:creationId xmlns:a16="http://schemas.microsoft.com/office/drawing/2014/main" id="{25695482-B072-4E51-9416-60598F69E966}"/>
            </a:ext>
          </a:extLst>
        </xdr:cNvPr>
        <xdr:cNvSpPr txBox="1"/>
      </xdr:nvSpPr>
      <xdr:spPr>
        <a:xfrm>
          <a:off x="238570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40657</xdr:rowOff>
    </xdr:from>
    <xdr:ext cx="405111" cy="259045"/>
    <xdr:sp macro="" textlink="">
      <xdr:nvSpPr>
        <xdr:cNvPr id="322" name="n_3mainValue【公営住宅】&#10;有形固定資産減価償却率">
          <a:extLst>
            <a:ext uri="{FF2B5EF4-FFF2-40B4-BE49-F238E27FC236}">
              <a16:creationId xmlns:a16="http://schemas.microsoft.com/office/drawing/2014/main" id="{ACA849D0-A6AA-4AAF-B502-7D8CF6EE8BF5}"/>
            </a:ext>
          </a:extLst>
        </xdr:cNvPr>
        <xdr:cNvSpPr txBox="1"/>
      </xdr:nvSpPr>
      <xdr:spPr>
        <a:xfrm>
          <a:off x="161100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652</xdr:rowOff>
    </xdr:from>
    <xdr:ext cx="405111" cy="259045"/>
    <xdr:sp macro="" textlink="">
      <xdr:nvSpPr>
        <xdr:cNvPr id="323" name="n_4mainValue【公営住宅】&#10;有形固定資産減価償却率">
          <a:extLst>
            <a:ext uri="{FF2B5EF4-FFF2-40B4-BE49-F238E27FC236}">
              <a16:creationId xmlns:a16="http://schemas.microsoft.com/office/drawing/2014/main" id="{C9E5DB2F-922F-468E-A7C2-CDA2E4A2C37A}"/>
            </a:ext>
          </a:extLst>
        </xdr:cNvPr>
        <xdr:cNvSpPr txBox="1"/>
      </xdr:nvSpPr>
      <xdr:spPr>
        <a:xfrm>
          <a:off x="836304"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65DC4E7-AC6B-4A7B-B870-621F939A57C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D2322DD-6690-4E8E-A4AE-667DF51F1AE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110F1D0-BBBF-488E-95D4-71D2233813B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DB55DED-F27E-4F5D-BA1F-38E374579A9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9BB3F4C-6DF1-4BB5-B565-2A084041955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9975FD40-AEC7-4D29-BB32-EF334866F10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0640CA0-9FD9-4CA5-B174-2A88B9260AB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61AB17E-C935-4CE8-9659-345C88D3323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6C9E4D4-6C6E-4AC6-A248-4F7930E467D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13FC40D-7CDE-4013-8E04-4C3BE388B38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51CB5679-566A-4220-ABDF-A9A0124772F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49F0A57E-76FD-4C19-8643-904B285D7AE7}"/>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FC2E30D0-4C87-4943-B643-D3CAF6811747}"/>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4773AE39-EF52-4B4D-BB59-94075FD5D17D}"/>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BCB8C2E2-C7BD-4C1F-BDCC-7B4AA2CD7FD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BCDF1E9C-615E-42AC-8398-4EC61122BC1A}"/>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5F52B3CA-61CE-46A6-BACF-29DAF1608A15}"/>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512F0673-D503-4C3F-84B1-7900E526E7EF}"/>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3393D08F-B1F3-4DFD-87FD-86625C60DD45}"/>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61E28723-C7CA-47E0-BD22-2118AA6D87CC}"/>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BEC331A-631A-4266-96A8-0B2262E5ADE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28C522A8-2AEA-412E-A9A1-900CD8D3CE1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9EC578F0-6BC2-4196-BB40-A5CAD307740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BE69E0FA-11DE-4E8E-8549-8019B0291AEC}"/>
            </a:ext>
          </a:extLst>
        </xdr:cNvPr>
        <xdr:cNvCxnSpPr/>
      </xdr:nvCxnSpPr>
      <xdr:spPr>
        <a:xfrm flipV="1">
          <a:off x="9219565" y="1300505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929FEAE9-ED74-4400-91A2-4DCB8259689A}"/>
            </a:ext>
          </a:extLst>
        </xdr:cNvPr>
        <xdr:cNvSpPr txBox="1"/>
      </xdr:nvSpPr>
      <xdr:spPr>
        <a:xfrm>
          <a:off x="9258300" y="1450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BE50FB86-7653-4BD7-A0AB-49CC8E0E203D}"/>
            </a:ext>
          </a:extLst>
        </xdr:cNvPr>
        <xdr:cNvCxnSpPr/>
      </xdr:nvCxnSpPr>
      <xdr:spPr>
        <a:xfrm>
          <a:off x="9154160" y="14497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DC80C68D-F9D7-4D61-BA43-9AB1AF2BA51E}"/>
            </a:ext>
          </a:extLst>
        </xdr:cNvPr>
        <xdr:cNvSpPr txBox="1"/>
      </xdr:nvSpPr>
      <xdr:spPr>
        <a:xfrm>
          <a:off x="9258300" y="1278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4B5EDCF3-3E6B-466F-BBB3-98BA84996F21}"/>
            </a:ext>
          </a:extLst>
        </xdr:cNvPr>
        <xdr:cNvCxnSpPr/>
      </xdr:nvCxnSpPr>
      <xdr:spPr>
        <a:xfrm>
          <a:off x="9154160" y="13005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A7306288-8BA9-49ED-8BA0-35F15379556A}"/>
            </a:ext>
          </a:extLst>
        </xdr:cNvPr>
        <xdr:cNvSpPr txBox="1"/>
      </xdr:nvSpPr>
      <xdr:spPr>
        <a:xfrm>
          <a:off x="9258300" y="14053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2DB5A8E2-EC0B-47E0-B14C-0EC0ABA9849F}"/>
            </a:ext>
          </a:extLst>
        </xdr:cNvPr>
        <xdr:cNvSpPr/>
      </xdr:nvSpPr>
      <xdr:spPr>
        <a:xfrm>
          <a:off x="9192260" y="14198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AB913CA-FA6A-4257-A35F-962954920E94}"/>
            </a:ext>
          </a:extLst>
        </xdr:cNvPr>
        <xdr:cNvSpPr/>
      </xdr:nvSpPr>
      <xdr:spPr>
        <a:xfrm>
          <a:off x="8445500" y="14194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F522215B-80A9-44BB-8BA1-175EF10DEB8C}"/>
            </a:ext>
          </a:extLst>
        </xdr:cNvPr>
        <xdr:cNvSpPr/>
      </xdr:nvSpPr>
      <xdr:spPr>
        <a:xfrm>
          <a:off x="7670800" y="14182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1AD0C06E-E4A2-4405-B041-A0261C07E8B4}"/>
            </a:ext>
          </a:extLst>
        </xdr:cNvPr>
        <xdr:cNvSpPr/>
      </xdr:nvSpPr>
      <xdr:spPr>
        <a:xfrm>
          <a:off x="6873240" y="141837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105029</xdr:rowOff>
    </xdr:from>
    <xdr:to>
      <xdr:col>36</xdr:col>
      <xdr:colOff>165100</xdr:colOff>
      <xdr:row>84</xdr:row>
      <xdr:rowOff>35179</xdr:rowOff>
    </xdr:to>
    <xdr:sp macro="" textlink="">
      <xdr:nvSpPr>
        <xdr:cNvPr id="357" name="フローチャート: 判断 356">
          <a:extLst>
            <a:ext uri="{FF2B5EF4-FFF2-40B4-BE49-F238E27FC236}">
              <a16:creationId xmlns:a16="http://schemas.microsoft.com/office/drawing/2014/main" id="{F1AC42BF-0397-43E1-8F34-91E8249D181B}"/>
            </a:ext>
          </a:extLst>
        </xdr:cNvPr>
        <xdr:cNvSpPr/>
      </xdr:nvSpPr>
      <xdr:spPr>
        <a:xfrm>
          <a:off x="6098540" y="140191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131C051-7F99-4430-B558-EC9C081DDBE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51BE7F4-44B5-4BBB-A987-58E756E4A4D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848B3A3-020B-4CEA-A9D1-D19EC265308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F60BCE8-5772-43A9-9B7B-3A992FFCAE3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39AA72E-B1DD-4B95-9926-AD3432B76CC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28829</xdr:rowOff>
    </xdr:from>
    <xdr:to>
      <xdr:col>55</xdr:col>
      <xdr:colOff>50800</xdr:colOff>
      <xdr:row>85</xdr:row>
      <xdr:rowOff>130429</xdr:rowOff>
    </xdr:to>
    <xdr:sp macro="" textlink="">
      <xdr:nvSpPr>
        <xdr:cNvPr id="363" name="楕円 362">
          <a:extLst>
            <a:ext uri="{FF2B5EF4-FFF2-40B4-BE49-F238E27FC236}">
              <a16:creationId xmlns:a16="http://schemas.microsoft.com/office/drawing/2014/main" id="{78E47CE5-9355-46A1-A53E-C8C265F3F514}"/>
            </a:ext>
          </a:extLst>
        </xdr:cNvPr>
        <xdr:cNvSpPr/>
      </xdr:nvSpPr>
      <xdr:spPr>
        <a:xfrm>
          <a:off x="9192260" y="142782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7256</xdr:rowOff>
    </xdr:from>
    <xdr:ext cx="469744" cy="259045"/>
    <xdr:sp macro="" textlink="">
      <xdr:nvSpPr>
        <xdr:cNvPr id="364" name="【公営住宅】&#10;一人当たり面積該当値テキスト">
          <a:extLst>
            <a:ext uri="{FF2B5EF4-FFF2-40B4-BE49-F238E27FC236}">
              <a16:creationId xmlns:a16="http://schemas.microsoft.com/office/drawing/2014/main" id="{0147E72A-A40E-4178-B753-8D2B914BFA89}"/>
            </a:ext>
          </a:extLst>
        </xdr:cNvPr>
        <xdr:cNvSpPr txBox="1"/>
      </xdr:nvSpPr>
      <xdr:spPr>
        <a:xfrm>
          <a:off x="9258300" y="1425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30353</xdr:rowOff>
    </xdr:from>
    <xdr:to>
      <xdr:col>50</xdr:col>
      <xdr:colOff>165100</xdr:colOff>
      <xdr:row>85</xdr:row>
      <xdr:rowOff>131953</xdr:rowOff>
    </xdr:to>
    <xdr:sp macro="" textlink="">
      <xdr:nvSpPr>
        <xdr:cNvPr id="365" name="楕円 364">
          <a:extLst>
            <a:ext uri="{FF2B5EF4-FFF2-40B4-BE49-F238E27FC236}">
              <a16:creationId xmlns:a16="http://schemas.microsoft.com/office/drawing/2014/main" id="{6AFAEACA-0FD1-40DF-91A0-7F1732ED8C10}"/>
            </a:ext>
          </a:extLst>
        </xdr:cNvPr>
        <xdr:cNvSpPr/>
      </xdr:nvSpPr>
      <xdr:spPr>
        <a:xfrm>
          <a:off x="8445500" y="1427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79629</xdr:rowOff>
    </xdr:from>
    <xdr:to>
      <xdr:col>55</xdr:col>
      <xdr:colOff>0</xdr:colOff>
      <xdr:row>85</xdr:row>
      <xdr:rowOff>81153</xdr:rowOff>
    </xdr:to>
    <xdr:cxnSp macro="">
      <xdr:nvCxnSpPr>
        <xdr:cNvPr id="366" name="直線コネクタ 365">
          <a:extLst>
            <a:ext uri="{FF2B5EF4-FFF2-40B4-BE49-F238E27FC236}">
              <a16:creationId xmlns:a16="http://schemas.microsoft.com/office/drawing/2014/main" id="{DBF2838F-2D78-42A9-99F1-679B0E30FEC0}"/>
            </a:ext>
          </a:extLst>
        </xdr:cNvPr>
        <xdr:cNvCxnSpPr/>
      </xdr:nvCxnSpPr>
      <xdr:spPr>
        <a:xfrm flipV="1">
          <a:off x="8496300" y="14329029"/>
          <a:ext cx="7239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30353</xdr:rowOff>
    </xdr:from>
    <xdr:to>
      <xdr:col>46</xdr:col>
      <xdr:colOff>38100</xdr:colOff>
      <xdr:row>85</xdr:row>
      <xdr:rowOff>131953</xdr:rowOff>
    </xdr:to>
    <xdr:sp macro="" textlink="">
      <xdr:nvSpPr>
        <xdr:cNvPr id="367" name="楕円 366">
          <a:extLst>
            <a:ext uri="{FF2B5EF4-FFF2-40B4-BE49-F238E27FC236}">
              <a16:creationId xmlns:a16="http://schemas.microsoft.com/office/drawing/2014/main" id="{504F67DD-788E-4553-A594-5D2B0BB41B06}"/>
            </a:ext>
          </a:extLst>
        </xdr:cNvPr>
        <xdr:cNvSpPr/>
      </xdr:nvSpPr>
      <xdr:spPr>
        <a:xfrm>
          <a:off x="7670800" y="142797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81153</xdr:rowOff>
    </xdr:from>
    <xdr:to>
      <xdr:col>50</xdr:col>
      <xdr:colOff>114300</xdr:colOff>
      <xdr:row>85</xdr:row>
      <xdr:rowOff>81153</xdr:rowOff>
    </xdr:to>
    <xdr:cxnSp macro="">
      <xdr:nvCxnSpPr>
        <xdr:cNvPr id="368" name="直線コネクタ 367">
          <a:extLst>
            <a:ext uri="{FF2B5EF4-FFF2-40B4-BE49-F238E27FC236}">
              <a16:creationId xmlns:a16="http://schemas.microsoft.com/office/drawing/2014/main" id="{892A32C1-DB5A-4D62-8673-C43CD5A707E8}"/>
            </a:ext>
          </a:extLst>
        </xdr:cNvPr>
        <xdr:cNvCxnSpPr/>
      </xdr:nvCxnSpPr>
      <xdr:spPr>
        <a:xfrm>
          <a:off x="7713980" y="1433055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28067</xdr:rowOff>
    </xdr:from>
    <xdr:to>
      <xdr:col>41</xdr:col>
      <xdr:colOff>101600</xdr:colOff>
      <xdr:row>85</xdr:row>
      <xdr:rowOff>129667</xdr:rowOff>
    </xdr:to>
    <xdr:sp macro="" textlink="">
      <xdr:nvSpPr>
        <xdr:cNvPr id="369" name="楕円 368">
          <a:extLst>
            <a:ext uri="{FF2B5EF4-FFF2-40B4-BE49-F238E27FC236}">
              <a16:creationId xmlns:a16="http://schemas.microsoft.com/office/drawing/2014/main" id="{67533EBF-E33F-443B-9834-227D42A9AD1E}"/>
            </a:ext>
          </a:extLst>
        </xdr:cNvPr>
        <xdr:cNvSpPr/>
      </xdr:nvSpPr>
      <xdr:spPr>
        <a:xfrm>
          <a:off x="6873240" y="142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78867</xdr:rowOff>
    </xdr:from>
    <xdr:to>
      <xdr:col>45</xdr:col>
      <xdr:colOff>177800</xdr:colOff>
      <xdr:row>85</xdr:row>
      <xdr:rowOff>81153</xdr:rowOff>
    </xdr:to>
    <xdr:cxnSp macro="">
      <xdr:nvCxnSpPr>
        <xdr:cNvPr id="370" name="直線コネクタ 369">
          <a:extLst>
            <a:ext uri="{FF2B5EF4-FFF2-40B4-BE49-F238E27FC236}">
              <a16:creationId xmlns:a16="http://schemas.microsoft.com/office/drawing/2014/main" id="{7D3211B8-7CF7-45DF-9EA9-E6BC9C69E18D}"/>
            </a:ext>
          </a:extLst>
        </xdr:cNvPr>
        <xdr:cNvCxnSpPr/>
      </xdr:nvCxnSpPr>
      <xdr:spPr>
        <a:xfrm>
          <a:off x="6924040" y="14328267"/>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31877</xdr:rowOff>
    </xdr:from>
    <xdr:to>
      <xdr:col>36</xdr:col>
      <xdr:colOff>165100</xdr:colOff>
      <xdr:row>85</xdr:row>
      <xdr:rowOff>133477</xdr:rowOff>
    </xdr:to>
    <xdr:sp macro="" textlink="">
      <xdr:nvSpPr>
        <xdr:cNvPr id="371" name="楕円 370">
          <a:extLst>
            <a:ext uri="{FF2B5EF4-FFF2-40B4-BE49-F238E27FC236}">
              <a16:creationId xmlns:a16="http://schemas.microsoft.com/office/drawing/2014/main" id="{ABB0BDCE-5F14-428B-B3A8-7D57F038E4DC}"/>
            </a:ext>
          </a:extLst>
        </xdr:cNvPr>
        <xdr:cNvSpPr/>
      </xdr:nvSpPr>
      <xdr:spPr>
        <a:xfrm>
          <a:off x="6098540" y="1428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78867</xdr:rowOff>
    </xdr:from>
    <xdr:to>
      <xdr:col>41</xdr:col>
      <xdr:colOff>50800</xdr:colOff>
      <xdr:row>85</xdr:row>
      <xdr:rowOff>82677</xdr:rowOff>
    </xdr:to>
    <xdr:cxnSp macro="">
      <xdr:nvCxnSpPr>
        <xdr:cNvPr id="372" name="直線コネクタ 371">
          <a:extLst>
            <a:ext uri="{FF2B5EF4-FFF2-40B4-BE49-F238E27FC236}">
              <a16:creationId xmlns:a16="http://schemas.microsoft.com/office/drawing/2014/main" id="{5844F603-9E5B-491B-A382-9DAA0E7C0D08}"/>
            </a:ext>
          </a:extLst>
        </xdr:cNvPr>
        <xdr:cNvCxnSpPr/>
      </xdr:nvCxnSpPr>
      <xdr:spPr>
        <a:xfrm flipV="1">
          <a:off x="6149340" y="14328267"/>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7D10B8B9-A63F-443D-9609-3EAA5028DE04}"/>
            </a:ext>
          </a:extLst>
        </xdr:cNvPr>
        <xdr:cNvSpPr txBox="1"/>
      </xdr:nvSpPr>
      <xdr:spPr>
        <a:xfrm>
          <a:off x="827158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7095AA1E-1597-4C72-800A-DF05642D1C3B}"/>
            </a:ext>
          </a:extLst>
        </xdr:cNvPr>
        <xdr:cNvSpPr txBox="1"/>
      </xdr:nvSpPr>
      <xdr:spPr>
        <a:xfrm>
          <a:off x="7509587" y="1396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32ABAF26-F64A-47FF-8E2D-DDCFE9E00691}"/>
            </a:ext>
          </a:extLst>
        </xdr:cNvPr>
        <xdr:cNvSpPr txBox="1"/>
      </xdr:nvSpPr>
      <xdr:spPr>
        <a:xfrm>
          <a:off x="6712027" y="139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51706</xdr:rowOff>
    </xdr:from>
    <xdr:ext cx="469744" cy="259045"/>
    <xdr:sp macro="" textlink="">
      <xdr:nvSpPr>
        <xdr:cNvPr id="376" name="n_4aveValue【公営住宅】&#10;一人当たり面積">
          <a:extLst>
            <a:ext uri="{FF2B5EF4-FFF2-40B4-BE49-F238E27FC236}">
              <a16:creationId xmlns:a16="http://schemas.microsoft.com/office/drawing/2014/main" id="{1401EB5C-D832-440D-8420-2CE9B104001B}"/>
            </a:ext>
          </a:extLst>
        </xdr:cNvPr>
        <xdr:cNvSpPr txBox="1"/>
      </xdr:nvSpPr>
      <xdr:spPr>
        <a:xfrm>
          <a:off x="5937327" y="1379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123080</xdr:rowOff>
    </xdr:from>
    <xdr:ext cx="469744" cy="259045"/>
    <xdr:sp macro="" textlink="">
      <xdr:nvSpPr>
        <xdr:cNvPr id="377" name="n_1mainValue【公営住宅】&#10;一人当たり面積">
          <a:extLst>
            <a:ext uri="{FF2B5EF4-FFF2-40B4-BE49-F238E27FC236}">
              <a16:creationId xmlns:a16="http://schemas.microsoft.com/office/drawing/2014/main" id="{11D1FEBB-1CA0-4EE3-A5AB-12764182CB95}"/>
            </a:ext>
          </a:extLst>
        </xdr:cNvPr>
        <xdr:cNvSpPr txBox="1"/>
      </xdr:nvSpPr>
      <xdr:spPr>
        <a:xfrm>
          <a:off x="8271587" y="1437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123080</xdr:rowOff>
    </xdr:from>
    <xdr:ext cx="469744" cy="259045"/>
    <xdr:sp macro="" textlink="">
      <xdr:nvSpPr>
        <xdr:cNvPr id="378" name="n_2mainValue【公営住宅】&#10;一人当たり面積">
          <a:extLst>
            <a:ext uri="{FF2B5EF4-FFF2-40B4-BE49-F238E27FC236}">
              <a16:creationId xmlns:a16="http://schemas.microsoft.com/office/drawing/2014/main" id="{9B8A3652-C4D8-4B22-90AA-4A4AA9C0F97E}"/>
            </a:ext>
          </a:extLst>
        </xdr:cNvPr>
        <xdr:cNvSpPr txBox="1"/>
      </xdr:nvSpPr>
      <xdr:spPr>
        <a:xfrm>
          <a:off x="7509587" y="1437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120794</xdr:rowOff>
    </xdr:from>
    <xdr:ext cx="469744" cy="259045"/>
    <xdr:sp macro="" textlink="">
      <xdr:nvSpPr>
        <xdr:cNvPr id="379" name="n_3mainValue【公営住宅】&#10;一人当たり面積">
          <a:extLst>
            <a:ext uri="{FF2B5EF4-FFF2-40B4-BE49-F238E27FC236}">
              <a16:creationId xmlns:a16="http://schemas.microsoft.com/office/drawing/2014/main" id="{BE7F0A5A-C3D1-4EA0-B883-4B76827B3E55}"/>
            </a:ext>
          </a:extLst>
        </xdr:cNvPr>
        <xdr:cNvSpPr txBox="1"/>
      </xdr:nvSpPr>
      <xdr:spPr>
        <a:xfrm>
          <a:off x="6712027" y="143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124604</xdr:rowOff>
    </xdr:from>
    <xdr:ext cx="469744" cy="259045"/>
    <xdr:sp macro="" textlink="">
      <xdr:nvSpPr>
        <xdr:cNvPr id="380" name="n_4mainValue【公営住宅】&#10;一人当たり面積">
          <a:extLst>
            <a:ext uri="{FF2B5EF4-FFF2-40B4-BE49-F238E27FC236}">
              <a16:creationId xmlns:a16="http://schemas.microsoft.com/office/drawing/2014/main" id="{65A9F20A-922A-4C51-8530-A1347294C1CC}"/>
            </a:ext>
          </a:extLst>
        </xdr:cNvPr>
        <xdr:cNvSpPr txBox="1"/>
      </xdr:nvSpPr>
      <xdr:spPr>
        <a:xfrm>
          <a:off x="5937327" y="143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5A8AA06F-5304-4D58-ABB3-07628E15B57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D79F7CA-491F-4E13-8E59-25564CE4D3F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E900C19-606D-41E7-9403-8FBED0E2255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B77008F6-5259-41FE-9EA3-8C116C1F3EB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75EC569-24C1-42F5-8019-2852D85D517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09745DB-64E0-45BD-BE8C-476DEA846A7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A7154AC5-9E10-439B-A3EB-DEF0F5094AE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FBC446C4-3D52-4DAA-B305-F630059834D3}"/>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67CF44EF-9C93-4795-99DF-AA9C09815F7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9989D710-49E4-49BA-833A-B24AD89230E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33571655-C526-40B6-AD0E-7FDEC20C1D0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830A6055-F243-449E-B882-4E9A4BE2E49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AE5626A7-E85F-42D4-A9D4-EBD5D245624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A2B83BF0-CD71-4FF4-B80C-D02F769E09E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FB7841CA-D7FC-450F-B4D1-69480009827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A80AAA5D-BEBC-4D80-AB18-EFD17D1644D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6438605A-9F22-41E6-9CE7-27B2C84FBFF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EFB5CF0-F1EC-4BB2-B759-9370F3CAF52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BF3B4711-5806-41D1-BCE1-766BBEE7177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CAA0E54-BE02-43C3-9D7E-FE73E57FAE5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20B833B-9ABE-4C01-B7A1-C519ED86326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7B12D01-D601-41D1-A57D-63E657B0F93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6BE23845-C253-4B96-8812-FF2D56CA1D9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15799A9F-BA5F-4B41-9BC5-1719BDB3102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9DC262E5-9738-4846-85D0-86C904BC596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AB359068-3197-489D-A193-1D2C8111661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11075F6C-22B2-4166-9AFF-215973CED44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47C10406-98A8-49B6-9BBA-280C6210EE7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64FABAA1-E36E-4F6E-85FD-14918ED1A5EE}"/>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E0852EE7-5346-45D9-9B2B-452D4CAB559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E174AE6F-3109-470E-9A04-BBAF8E32B5E8}"/>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5CC8EC7-5B18-4317-BC74-F79CEDFF4052}"/>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B70B603-89A0-44BC-A166-504448DE2D97}"/>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CDD94C95-3A88-49BB-B0EB-E5605D5AB431}"/>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D4DCA7B2-761B-46B5-8075-BDD0580108C7}"/>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2710C661-89EB-4C35-9A6A-74478D4FB5D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7208F6D7-77F5-478E-AAD7-2A25C1AF4DE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A5ED6ACC-0DB5-4A24-9A0E-97CD8508B99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8604752F-119A-4C79-9985-89AAFF422AAA}"/>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965761EE-312D-45F2-8AB4-4647842A35D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B3AA09D9-A1F2-43C7-9EF5-B29A7E76EA3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C40891E1-7B85-41D0-8E2C-F691B5BE2ED8}"/>
            </a:ext>
          </a:extLst>
        </xdr:cNvPr>
        <xdr:cNvCxnSpPr/>
      </xdr:nvCxnSpPr>
      <xdr:spPr>
        <a:xfrm flipV="1">
          <a:off x="14375764" y="56328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5A8491D7-430E-4A46-9EC7-3C71BA39CDF4}"/>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C49DF5D8-A2DC-43E1-B7FB-49C9C047A0D0}"/>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5744B86-6730-42C4-9860-ABA2E355FBD1}"/>
            </a:ext>
          </a:extLst>
        </xdr:cNvPr>
        <xdr:cNvSpPr txBox="1"/>
      </xdr:nvSpPr>
      <xdr:spPr>
        <a:xfrm>
          <a:off x="14414500" y="5411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97498266-D7BC-420E-9A23-80A133D01F21}"/>
            </a:ext>
          </a:extLst>
        </xdr:cNvPr>
        <xdr:cNvCxnSpPr/>
      </xdr:nvCxnSpPr>
      <xdr:spPr>
        <a:xfrm>
          <a:off x="1428750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D0E246B4-5236-4086-9899-63188E8CD066}"/>
            </a:ext>
          </a:extLst>
        </xdr:cNvPr>
        <xdr:cNvSpPr txBox="1"/>
      </xdr:nvSpPr>
      <xdr:spPr>
        <a:xfrm>
          <a:off x="14414500" y="63681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84F1422A-2305-47A2-B803-A3CCBACE3B95}"/>
            </a:ext>
          </a:extLst>
        </xdr:cNvPr>
        <xdr:cNvSpPr/>
      </xdr:nvSpPr>
      <xdr:spPr>
        <a:xfrm>
          <a:off x="14325600" y="638592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9356C496-3C4F-426F-B6AD-6FC589C82A95}"/>
            </a:ext>
          </a:extLst>
        </xdr:cNvPr>
        <xdr:cNvSpPr/>
      </xdr:nvSpPr>
      <xdr:spPr>
        <a:xfrm>
          <a:off x="135788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A3860E9-D734-4801-B65E-68A73E983A1E}"/>
            </a:ext>
          </a:extLst>
        </xdr:cNvPr>
        <xdr:cNvSpPr/>
      </xdr:nvSpPr>
      <xdr:spPr>
        <a:xfrm>
          <a:off x="12804140" y="6361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538A4A12-EC19-454E-9BBC-73B49066AEB1}"/>
            </a:ext>
          </a:extLst>
        </xdr:cNvPr>
        <xdr:cNvSpPr/>
      </xdr:nvSpPr>
      <xdr:spPr>
        <a:xfrm>
          <a:off x="12029440" y="63358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32" name="フローチャート: 判断 431">
          <a:extLst>
            <a:ext uri="{FF2B5EF4-FFF2-40B4-BE49-F238E27FC236}">
              <a16:creationId xmlns:a16="http://schemas.microsoft.com/office/drawing/2014/main" id="{ECC4B341-D56D-4298-9A42-AADDFF4641FE}"/>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1D2FDCE-C7EC-482D-9E2B-E7151995378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25CD561-C69F-4929-B040-2D642132D4D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D950CE6-F5D4-4349-B449-72BBD8EC6E6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B934051-840F-49F6-A506-77BCD0B9F81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E1EAB3B-FDF6-4FC1-89CC-DFB048E22DD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38" name="楕円 437">
          <a:extLst>
            <a:ext uri="{FF2B5EF4-FFF2-40B4-BE49-F238E27FC236}">
              <a16:creationId xmlns:a16="http://schemas.microsoft.com/office/drawing/2014/main" id="{EA196627-C790-487B-B813-3A1E24C8E50D}"/>
            </a:ext>
          </a:extLst>
        </xdr:cNvPr>
        <xdr:cNvSpPr/>
      </xdr:nvSpPr>
      <xdr:spPr>
        <a:xfrm>
          <a:off x="14325600" y="61404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128287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3495E444-4737-420C-B20A-C0C0CDE08C09}"/>
            </a:ext>
          </a:extLst>
        </xdr:cNvPr>
        <xdr:cNvSpPr txBox="1"/>
      </xdr:nvSpPr>
      <xdr:spPr>
        <a:xfrm>
          <a:off x="14414500"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58057</xdr:rowOff>
    </xdr:from>
    <xdr:to>
      <xdr:col>81</xdr:col>
      <xdr:colOff>101600</xdr:colOff>
      <xdr:row>36</xdr:row>
      <xdr:rowOff>159657</xdr:rowOff>
    </xdr:to>
    <xdr:sp macro="" textlink="">
      <xdr:nvSpPr>
        <xdr:cNvPr id="440" name="楕円 439">
          <a:extLst>
            <a:ext uri="{FF2B5EF4-FFF2-40B4-BE49-F238E27FC236}">
              <a16:creationId xmlns:a16="http://schemas.microsoft.com/office/drawing/2014/main" id="{C97116B5-0762-4C12-A47A-323DFC5ED9E3}"/>
            </a:ext>
          </a:extLst>
        </xdr:cNvPr>
        <xdr:cNvSpPr/>
      </xdr:nvSpPr>
      <xdr:spPr>
        <a:xfrm>
          <a:off x="13578840" y="60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108857</xdr:rowOff>
    </xdr:from>
    <xdr:to>
      <xdr:col>85</xdr:col>
      <xdr:colOff>127000</xdr:colOff>
      <xdr:row>36</xdr:row>
      <xdr:rowOff>156210</xdr:rowOff>
    </xdr:to>
    <xdr:cxnSp macro="">
      <xdr:nvCxnSpPr>
        <xdr:cNvPr id="441" name="直線コネクタ 440">
          <a:extLst>
            <a:ext uri="{FF2B5EF4-FFF2-40B4-BE49-F238E27FC236}">
              <a16:creationId xmlns:a16="http://schemas.microsoft.com/office/drawing/2014/main" id="{C0C3F321-7ACE-43D7-B105-D5F03DB5D7DB}"/>
            </a:ext>
          </a:extLst>
        </xdr:cNvPr>
        <xdr:cNvCxnSpPr/>
      </xdr:nvCxnSpPr>
      <xdr:spPr>
        <a:xfrm>
          <a:off x="13629640" y="6143897"/>
          <a:ext cx="74676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144599</xdr:rowOff>
    </xdr:from>
    <xdr:to>
      <xdr:col>76</xdr:col>
      <xdr:colOff>165100</xdr:colOff>
      <xdr:row>37</xdr:row>
      <xdr:rowOff>74749</xdr:rowOff>
    </xdr:to>
    <xdr:sp macro="" textlink="">
      <xdr:nvSpPr>
        <xdr:cNvPr id="442" name="楕円 441">
          <a:extLst>
            <a:ext uri="{FF2B5EF4-FFF2-40B4-BE49-F238E27FC236}">
              <a16:creationId xmlns:a16="http://schemas.microsoft.com/office/drawing/2014/main" id="{7521AA55-D8FE-425C-8161-A289ABFD00B2}"/>
            </a:ext>
          </a:extLst>
        </xdr:cNvPr>
        <xdr:cNvSpPr/>
      </xdr:nvSpPr>
      <xdr:spPr>
        <a:xfrm>
          <a:off x="12804140" y="61796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108857</xdr:rowOff>
    </xdr:from>
    <xdr:to>
      <xdr:col>81</xdr:col>
      <xdr:colOff>50800</xdr:colOff>
      <xdr:row>37</xdr:row>
      <xdr:rowOff>23949</xdr:rowOff>
    </xdr:to>
    <xdr:cxnSp macro="">
      <xdr:nvCxnSpPr>
        <xdr:cNvPr id="443" name="直線コネクタ 442">
          <a:extLst>
            <a:ext uri="{FF2B5EF4-FFF2-40B4-BE49-F238E27FC236}">
              <a16:creationId xmlns:a16="http://schemas.microsoft.com/office/drawing/2014/main" id="{3E16A04F-086E-477E-9E1F-33515595C32F}"/>
            </a:ext>
          </a:extLst>
        </xdr:cNvPr>
        <xdr:cNvCxnSpPr/>
      </xdr:nvCxnSpPr>
      <xdr:spPr>
        <a:xfrm flipV="1">
          <a:off x="12854940" y="6143897"/>
          <a:ext cx="7747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95613</xdr:rowOff>
    </xdr:from>
    <xdr:to>
      <xdr:col>72</xdr:col>
      <xdr:colOff>38100</xdr:colOff>
      <xdr:row>37</xdr:row>
      <xdr:rowOff>25763</xdr:rowOff>
    </xdr:to>
    <xdr:sp macro="" textlink="">
      <xdr:nvSpPr>
        <xdr:cNvPr id="444" name="楕円 443">
          <a:extLst>
            <a:ext uri="{FF2B5EF4-FFF2-40B4-BE49-F238E27FC236}">
              <a16:creationId xmlns:a16="http://schemas.microsoft.com/office/drawing/2014/main" id="{FFB3B4CF-ABF7-47C6-8941-3F1406D5C2B6}"/>
            </a:ext>
          </a:extLst>
        </xdr:cNvPr>
        <xdr:cNvSpPr/>
      </xdr:nvSpPr>
      <xdr:spPr>
        <a:xfrm>
          <a:off x="12029440" y="61306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146413</xdr:rowOff>
    </xdr:from>
    <xdr:to>
      <xdr:col>76</xdr:col>
      <xdr:colOff>114300</xdr:colOff>
      <xdr:row>37</xdr:row>
      <xdr:rowOff>23949</xdr:rowOff>
    </xdr:to>
    <xdr:cxnSp macro="">
      <xdr:nvCxnSpPr>
        <xdr:cNvPr id="445" name="直線コネクタ 444">
          <a:extLst>
            <a:ext uri="{FF2B5EF4-FFF2-40B4-BE49-F238E27FC236}">
              <a16:creationId xmlns:a16="http://schemas.microsoft.com/office/drawing/2014/main" id="{85A9DA58-93CE-407E-8708-D561B71C8312}"/>
            </a:ext>
          </a:extLst>
        </xdr:cNvPr>
        <xdr:cNvCxnSpPr/>
      </xdr:nvCxnSpPr>
      <xdr:spPr>
        <a:xfrm>
          <a:off x="12072620" y="6181453"/>
          <a:ext cx="78232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46627</xdr:rowOff>
    </xdr:from>
    <xdr:to>
      <xdr:col>67</xdr:col>
      <xdr:colOff>101600</xdr:colOff>
      <xdr:row>36</xdr:row>
      <xdr:rowOff>148227</xdr:rowOff>
    </xdr:to>
    <xdr:sp macro="" textlink="">
      <xdr:nvSpPr>
        <xdr:cNvPr id="446" name="楕円 445">
          <a:extLst>
            <a:ext uri="{FF2B5EF4-FFF2-40B4-BE49-F238E27FC236}">
              <a16:creationId xmlns:a16="http://schemas.microsoft.com/office/drawing/2014/main" id="{ACB44C4F-FF5E-486E-BA25-40076C140D93}"/>
            </a:ext>
          </a:extLst>
        </xdr:cNvPr>
        <xdr:cNvSpPr/>
      </xdr:nvSpPr>
      <xdr:spPr>
        <a:xfrm>
          <a:off x="11231880" y="608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97427</xdr:rowOff>
    </xdr:from>
    <xdr:to>
      <xdr:col>71</xdr:col>
      <xdr:colOff>177800</xdr:colOff>
      <xdr:row>36</xdr:row>
      <xdr:rowOff>146413</xdr:rowOff>
    </xdr:to>
    <xdr:cxnSp macro="">
      <xdr:nvCxnSpPr>
        <xdr:cNvPr id="447" name="直線コネクタ 446">
          <a:extLst>
            <a:ext uri="{FF2B5EF4-FFF2-40B4-BE49-F238E27FC236}">
              <a16:creationId xmlns:a16="http://schemas.microsoft.com/office/drawing/2014/main" id="{441D2667-70EE-46F4-967B-39C527E3E7F3}"/>
            </a:ext>
          </a:extLst>
        </xdr:cNvPr>
        <xdr:cNvCxnSpPr/>
      </xdr:nvCxnSpPr>
      <xdr:spPr>
        <a:xfrm>
          <a:off x="11282680" y="6132467"/>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6D1120D6-661A-42FE-9F01-37E8A94FDA59}"/>
            </a:ext>
          </a:extLst>
        </xdr:cNvPr>
        <xdr:cNvSpPr txBox="1"/>
      </xdr:nvSpPr>
      <xdr:spPr>
        <a:xfrm>
          <a:off x="134372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0950D19-EE9E-4D6D-A711-23470DF864CA}"/>
            </a:ext>
          </a:extLst>
        </xdr:cNvPr>
        <xdr:cNvSpPr txBox="1"/>
      </xdr:nvSpPr>
      <xdr:spPr>
        <a:xfrm>
          <a:off x="12675244" y="64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87C028F8-05C4-4ECF-83A9-8769DF469492}"/>
            </a:ext>
          </a:extLst>
        </xdr:cNvPr>
        <xdr:cNvSpPr txBox="1"/>
      </xdr:nvSpPr>
      <xdr:spPr>
        <a:xfrm>
          <a:off x="11900544" y="642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70058242-5A5B-4DDD-B00C-5D8AE92F3483}"/>
            </a:ext>
          </a:extLst>
        </xdr:cNvPr>
        <xdr:cNvSpPr txBox="1"/>
      </xdr:nvSpPr>
      <xdr:spPr>
        <a:xfrm>
          <a:off x="1110298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4734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2C22C8F2-4EB9-4435-B5CC-2A42D1241384}"/>
            </a:ext>
          </a:extLst>
        </xdr:cNvPr>
        <xdr:cNvSpPr txBox="1"/>
      </xdr:nvSpPr>
      <xdr:spPr>
        <a:xfrm>
          <a:off x="13437244" y="587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91276</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19CE83E8-AB41-4023-ADF8-522921F5034A}"/>
            </a:ext>
          </a:extLst>
        </xdr:cNvPr>
        <xdr:cNvSpPr txBox="1"/>
      </xdr:nvSpPr>
      <xdr:spPr>
        <a:xfrm>
          <a:off x="12675244" y="595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42290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A3E21A2A-3F99-417C-8462-A44E4AF98045}"/>
            </a:ext>
          </a:extLst>
        </xdr:cNvPr>
        <xdr:cNvSpPr txBox="1"/>
      </xdr:nvSpPr>
      <xdr:spPr>
        <a:xfrm>
          <a:off x="11900544" y="590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164754</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23FB6512-8C01-424D-99FD-685A794CB9F4}"/>
            </a:ext>
          </a:extLst>
        </xdr:cNvPr>
        <xdr:cNvSpPr txBox="1"/>
      </xdr:nvSpPr>
      <xdr:spPr>
        <a:xfrm>
          <a:off x="11102984" y="586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FDD39852-0688-44D5-A419-06A4171FEA5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91126214-BACA-4A0C-8DD8-0F251C62FA7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2ADDD383-C20E-4652-A3B5-AE0E6F0F5C9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F3F2DFF9-AAE6-419E-93F0-672090994D3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59F400F6-0184-43D6-BE65-F06E6C88F32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F142D89E-8A6C-4E5C-99C9-40E9C551916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66ADF15B-52D2-41BB-B1B3-0607402A28C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DAE15612-BFA5-473E-84A2-06B0F9205DF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CE8F2A5E-C37C-46B2-A18A-F04BEAC7251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BEB2AB4A-7B78-451A-A2E5-647A9DF2D41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466A9DD-45B3-47D6-A209-9775FFE808CB}"/>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1910450E-FFCD-4383-A7E5-5DC80DAAF08F}"/>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510EFD8D-99EC-4BFC-956A-43C4185E5D27}"/>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67BDDE51-2ECC-44E5-9784-68FB3136BA69}"/>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311932F8-199F-4243-8950-3D7ED5C87C41}"/>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FE727E62-DC33-44B5-9096-1774B4D1D4C2}"/>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E50CAB15-FB7F-4727-B8BD-DCFA780377E1}"/>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FC1F6B10-C2BA-46C2-B03A-49B64718D137}"/>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722B98EC-DC8C-42A3-A3F4-5B81452F14B1}"/>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B1870C15-843F-4E02-BD7B-630AD823379F}"/>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271E62FE-676B-4BE0-B183-D4648F44D8A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EAFA795E-6319-4F43-9A77-E1CE5D8A82D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3BAE97AB-1B05-4DB1-B19C-D5A64118224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4E70B749-CEFB-44CB-B446-1F2443430512}"/>
            </a:ext>
          </a:extLst>
        </xdr:cNvPr>
        <xdr:cNvCxnSpPr/>
      </xdr:nvCxnSpPr>
      <xdr:spPr>
        <a:xfrm flipV="1">
          <a:off x="19509104" y="582739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AF308798-79D6-4491-AAD0-E9D3CB52455D}"/>
            </a:ext>
          </a:extLst>
        </xdr:cNvPr>
        <xdr:cNvSpPr txBox="1"/>
      </xdr:nvSpPr>
      <xdr:spPr>
        <a:xfrm>
          <a:off x="19547840"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E554BBB5-C10F-4E47-9C98-DC532E619617}"/>
            </a:ext>
          </a:extLst>
        </xdr:cNvPr>
        <xdr:cNvCxnSpPr/>
      </xdr:nvCxnSpPr>
      <xdr:spPr>
        <a:xfrm>
          <a:off x="194437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F759852D-4DB9-4A98-B6E4-96D17C266CD0}"/>
            </a:ext>
          </a:extLst>
        </xdr:cNvPr>
        <xdr:cNvSpPr txBox="1"/>
      </xdr:nvSpPr>
      <xdr:spPr>
        <a:xfrm>
          <a:off x="1954784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7A6C11FD-A45A-4B89-A5FE-8269C8C3CC2F}"/>
            </a:ext>
          </a:extLst>
        </xdr:cNvPr>
        <xdr:cNvCxnSpPr/>
      </xdr:nvCxnSpPr>
      <xdr:spPr>
        <a:xfrm>
          <a:off x="19443700" y="5827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9292F6A7-A50C-4B82-B548-6B10E04B372E}"/>
            </a:ext>
          </a:extLst>
        </xdr:cNvPr>
        <xdr:cNvSpPr txBox="1"/>
      </xdr:nvSpPr>
      <xdr:spPr>
        <a:xfrm>
          <a:off x="19547840" y="6646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32F4027A-D2EB-4EFA-9F38-F57963A377F9}"/>
            </a:ext>
          </a:extLst>
        </xdr:cNvPr>
        <xdr:cNvSpPr/>
      </xdr:nvSpPr>
      <xdr:spPr>
        <a:xfrm>
          <a:off x="19458940" y="666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6CEEC1A2-1C7F-441E-B760-1763118215CC}"/>
            </a:ext>
          </a:extLst>
        </xdr:cNvPr>
        <xdr:cNvSpPr/>
      </xdr:nvSpPr>
      <xdr:spPr>
        <a:xfrm>
          <a:off x="18735040" y="6664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7131C26A-25FD-40F8-ACC1-643246586BA4}"/>
            </a:ext>
          </a:extLst>
        </xdr:cNvPr>
        <xdr:cNvSpPr/>
      </xdr:nvSpPr>
      <xdr:spPr>
        <a:xfrm>
          <a:off x="17937480" y="666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ED9306D0-7867-4029-8348-48FA070480B7}"/>
            </a:ext>
          </a:extLst>
        </xdr:cNvPr>
        <xdr:cNvSpPr/>
      </xdr:nvSpPr>
      <xdr:spPr>
        <a:xfrm>
          <a:off x="1716278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57FFBF23-DA51-4B8F-AD68-E1F322AEE4E4}"/>
            </a:ext>
          </a:extLst>
        </xdr:cNvPr>
        <xdr:cNvSpPr/>
      </xdr:nvSpPr>
      <xdr:spPr>
        <a:xfrm>
          <a:off x="16388080" y="6683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364554E-D9A5-406E-BE76-3A3150590B9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A424FF9-D845-4562-B21D-8ED8A54BD89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42A49F7-9AA5-4B40-B7A0-384EAC44186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023890D-3D9F-4948-89DD-56538DF9A13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418D59B-55C9-4682-AC0F-395D0788F7E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76835</xdr:rowOff>
    </xdr:from>
    <xdr:to>
      <xdr:col>116</xdr:col>
      <xdr:colOff>114300</xdr:colOff>
      <xdr:row>35</xdr:row>
      <xdr:rowOff>6985</xdr:rowOff>
    </xdr:to>
    <xdr:sp macro="" textlink="">
      <xdr:nvSpPr>
        <xdr:cNvPr id="495" name="楕円 494">
          <a:extLst>
            <a:ext uri="{FF2B5EF4-FFF2-40B4-BE49-F238E27FC236}">
              <a16:creationId xmlns:a16="http://schemas.microsoft.com/office/drawing/2014/main" id="{C62A8098-670C-47CA-A99D-39E0860C7049}"/>
            </a:ext>
          </a:extLst>
        </xdr:cNvPr>
        <xdr:cNvSpPr/>
      </xdr:nvSpPr>
      <xdr:spPr>
        <a:xfrm>
          <a:off x="19458940" y="5776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29862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72C90A3-8A3A-4CAF-AED5-539F9E63C1B1}"/>
            </a:ext>
          </a:extLst>
        </xdr:cNvPr>
        <xdr:cNvSpPr txBox="1"/>
      </xdr:nvSpPr>
      <xdr:spPr>
        <a:xfrm>
          <a:off x="19547840" y="572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86360</xdr:rowOff>
    </xdr:from>
    <xdr:to>
      <xdr:col>112</xdr:col>
      <xdr:colOff>38100</xdr:colOff>
      <xdr:row>35</xdr:row>
      <xdr:rowOff>16510</xdr:rowOff>
    </xdr:to>
    <xdr:sp macro="" textlink="">
      <xdr:nvSpPr>
        <xdr:cNvPr id="497" name="楕円 496">
          <a:extLst>
            <a:ext uri="{FF2B5EF4-FFF2-40B4-BE49-F238E27FC236}">
              <a16:creationId xmlns:a16="http://schemas.microsoft.com/office/drawing/2014/main" id="{A0F3CA2F-AFA9-4285-8FF8-60972E94A64F}"/>
            </a:ext>
          </a:extLst>
        </xdr:cNvPr>
        <xdr:cNvSpPr/>
      </xdr:nvSpPr>
      <xdr:spPr>
        <a:xfrm>
          <a:off x="18735040" y="57861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127635</xdr:rowOff>
    </xdr:from>
    <xdr:to>
      <xdr:col>116</xdr:col>
      <xdr:colOff>63500</xdr:colOff>
      <xdr:row>34</xdr:row>
      <xdr:rowOff>137160</xdr:rowOff>
    </xdr:to>
    <xdr:cxnSp macro="">
      <xdr:nvCxnSpPr>
        <xdr:cNvPr id="498" name="直線コネクタ 497">
          <a:extLst>
            <a:ext uri="{FF2B5EF4-FFF2-40B4-BE49-F238E27FC236}">
              <a16:creationId xmlns:a16="http://schemas.microsoft.com/office/drawing/2014/main" id="{D23CD04E-A3DE-4349-AFBC-EF7BF3C72056}"/>
            </a:ext>
          </a:extLst>
        </xdr:cNvPr>
        <xdr:cNvCxnSpPr/>
      </xdr:nvCxnSpPr>
      <xdr:spPr>
        <a:xfrm flipV="1">
          <a:off x="18778220" y="5827395"/>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84455</xdr:rowOff>
    </xdr:from>
    <xdr:to>
      <xdr:col>107</xdr:col>
      <xdr:colOff>101600</xdr:colOff>
      <xdr:row>35</xdr:row>
      <xdr:rowOff>14605</xdr:rowOff>
    </xdr:to>
    <xdr:sp macro="" textlink="">
      <xdr:nvSpPr>
        <xdr:cNvPr id="499" name="楕円 498">
          <a:extLst>
            <a:ext uri="{FF2B5EF4-FFF2-40B4-BE49-F238E27FC236}">
              <a16:creationId xmlns:a16="http://schemas.microsoft.com/office/drawing/2014/main" id="{CCE1A17C-647F-43EC-A1D1-BFF968952A98}"/>
            </a:ext>
          </a:extLst>
        </xdr:cNvPr>
        <xdr:cNvSpPr/>
      </xdr:nvSpPr>
      <xdr:spPr>
        <a:xfrm>
          <a:off x="17937480" y="5784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135255</xdr:rowOff>
    </xdr:from>
    <xdr:to>
      <xdr:col>111</xdr:col>
      <xdr:colOff>177800</xdr:colOff>
      <xdr:row>34</xdr:row>
      <xdr:rowOff>137160</xdr:rowOff>
    </xdr:to>
    <xdr:cxnSp macro="">
      <xdr:nvCxnSpPr>
        <xdr:cNvPr id="500" name="直線コネクタ 499">
          <a:extLst>
            <a:ext uri="{FF2B5EF4-FFF2-40B4-BE49-F238E27FC236}">
              <a16:creationId xmlns:a16="http://schemas.microsoft.com/office/drawing/2014/main" id="{51BAD3A7-3506-4D7C-BCDD-79E0694295C1}"/>
            </a:ext>
          </a:extLst>
        </xdr:cNvPr>
        <xdr:cNvCxnSpPr/>
      </xdr:nvCxnSpPr>
      <xdr:spPr>
        <a:xfrm>
          <a:off x="17988280" y="583501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93980</xdr:rowOff>
    </xdr:from>
    <xdr:to>
      <xdr:col>102</xdr:col>
      <xdr:colOff>165100</xdr:colOff>
      <xdr:row>35</xdr:row>
      <xdr:rowOff>24130</xdr:rowOff>
    </xdr:to>
    <xdr:sp macro="" textlink="">
      <xdr:nvSpPr>
        <xdr:cNvPr id="501" name="楕円 500">
          <a:extLst>
            <a:ext uri="{FF2B5EF4-FFF2-40B4-BE49-F238E27FC236}">
              <a16:creationId xmlns:a16="http://schemas.microsoft.com/office/drawing/2014/main" id="{A4E2CCFA-07F0-4668-9308-2D61A4F3B64D}"/>
            </a:ext>
          </a:extLst>
        </xdr:cNvPr>
        <xdr:cNvSpPr/>
      </xdr:nvSpPr>
      <xdr:spPr>
        <a:xfrm>
          <a:off x="17162780" y="5793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135255</xdr:rowOff>
    </xdr:from>
    <xdr:to>
      <xdr:col>107</xdr:col>
      <xdr:colOff>50800</xdr:colOff>
      <xdr:row>34</xdr:row>
      <xdr:rowOff>144780</xdr:rowOff>
    </xdr:to>
    <xdr:cxnSp macro="">
      <xdr:nvCxnSpPr>
        <xdr:cNvPr id="502" name="直線コネクタ 501">
          <a:extLst>
            <a:ext uri="{FF2B5EF4-FFF2-40B4-BE49-F238E27FC236}">
              <a16:creationId xmlns:a16="http://schemas.microsoft.com/office/drawing/2014/main" id="{398F83E0-557C-41AD-9AD2-C30E5EE9B002}"/>
            </a:ext>
          </a:extLst>
        </xdr:cNvPr>
        <xdr:cNvCxnSpPr/>
      </xdr:nvCxnSpPr>
      <xdr:spPr>
        <a:xfrm flipV="1">
          <a:off x="17213580" y="583501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111125</xdr:rowOff>
    </xdr:from>
    <xdr:to>
      <xdr:col>98</xdr:col>
      <xdr:colOff>38100</xdr:colOff>
      <xdr:row>35</xdr:row>
      <xdr:rowOff>41275</xdr:rowOff>
    </xdr:to>
    <xdr:sp macro="" textlink="">
      <xdr:nvSpPr>
        <xdr:cNvPr id="503" name="楕円 502">
          <a:extLst>
            <a:ext uri="{FF2B5EF4-FFF2-40B4-BE49-F238E27FC236}">
              <a16:creationId xmlns:a16="http://schemas.microsoft.com/office/drawing/2014/main" id="{0EA1F84A-7E60-4788-976D-669327A200BC}"/>
            </a:ext>
          </a:extLst>
        </xdr:cNvPr>
        <xdr:cNvSpPr/>
      </xdr:nvSpPr>
      <xdr:spPr>
        <a:xfrm>
          <a:off x="16388080" y="5810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144780</xdr:rowOff>
    </xdr:from>
    <xdr:to>
      <xdr:col>102</xdr:col>
      <xdr:colOff>114300</xdr:colOff>
      <xdr:row>34</xdr:row>
      <xdr:rowOff>161925</xdr:rowOff>
    </xdr:to>
    <xdr:cxnSp macro="">
      <xdr:nvCxnSpPr>
        <xdr:cNvPr id="504" name="直線コネクタ 503">
          <a:extLst>
            <a:ext uri="{FF2B5EF4-FFF2-40B4-BE49-F238E27FC236}">
              <a16:creationId xmlns:a16="http://schemas.microsoft.com/office/drawing/2014/main" id="{A7EA2355-2F78-4E7C-B003-102AD120C9C0}"/>
            </a:ext>
          </a:extLst>
        </xdr:cNvPr>
        <xdr:cNvCxnSpPr/>
      </xdr:nvCxnSpPr>
      <xdr:spPr>
        <a:xfrm flipV="1">
          <a:off x="16431260" y="584454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D0F42DBE-25DD-48A6-918E-58CE86649252}"/>
            </a:ext>
          </a:extLst>
        </xdr:cNvPr>
        <xdr:cNvSpPr txBox="1"/>
      </xdr:nvSpPr>
      <xdr:spPr>
        <a:xfrm>
          <a:off x="1856112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14BF73F0-9AC2-4E56-8107-56919A0E2DA3}"/>
            </a:ext>
          </a:extLst>
        </xdr:cNvPr>
        <xdr:cNvSpPr txBox="1"/>
      </xdr:nvSpPr>
      <xdr:spPr>
        <a:xfrm>
          <a:off x="1777626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A995EABC-A618-458B-B216-54BA66952BC9}"/>
            </a:ext>
          </a:extLst>
        </xdr:cNvPr>
        <xdr:cNvSpPr txBox="1"/>
      </xdr:nvSpPr>
      <xdr:spPr>
        <a:xfrm>
          <a:off x="1700156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D48CBCE7-0132-443E-95F0-692658335B6D}"/>
            </a:ext>
          </a:extLst>
        </xdr:cNvPr>
        <xdr:cNvSpPr txBox="1"/>
      </xdr:nvSpPr>
      <xdr:spPr>
        <a:xfrm>
          <a:off x="16226867"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33037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BD13AA6D-775B-4195-B2E2-7051B99461AE}"/>
            </a:ext>
          </a:extLst>
        </xdr:cNvPr>
        <xdr:cNvSpPr txBox="1"/>
      </xdr:nvSpPr>
      <xdr:spPr>
        <a:xfrm>
          <a:off x="18561127" y="55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31132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652BE246-F55F-460E-B726-B8D9256BD492}"/>
            </a:ext>
          </a:extLst>
        </xdr:cNvPr>
        <xdr:cNvSpPr txBox="1"/>
      </xdr:nvSpPr>
      <xdr:spPr>
        <a:xfrm>
          <a:off x="17776267" y="556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40657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E49C8E7A-27A2-429C-8BE0-0EFC06067B03}"/>
            </a:ext>
          </a:extLst>
        </xdr:cNvPr>
        <xdr:cNvSpPr txBox="1"/>
      </xdr:nvSpPr>
      <xdr:spPr>
        <a:xfrm>
          <a:off x="17001567" y="557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57802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E3AF7337-A4ED-4EE7-8DEA-4446A1337CC2}"/>
            </a:ext>
          </a:extLst>
        </xdr:cNvPr>
        <xdr:cNvSpPr txBox="1"/>
      </xdr:nvSpPr>
      <xdr:spPr>
        <a:xfrm>
          <a:off x="16226867" y="55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C8FFE5B2-6C29-4EC6-ADFF-F377263AA26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2F124D87-B0DF-4679-BA8D-D4A36EFBC8A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58E2D78F-012C-4DD6-81DA-439B218618E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9C6D79A9-6549-42DE-86B0-B1814DC2696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B8C095B8-12C2-44F3-9231-3E8B3E16CB7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B02DC59D-8DA2-45B9-813C-F805DFCA329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423872FF-0347-454A-8E1B-01B2FB6098B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89A68ADE-0B0F-48F6-BE75-792179F3907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F8C41B0E-0F7E-4DD0-9DF2-13074F86BC1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6B50F461-AFF7-4AF9-9A92-339726AEB9F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30D8568D-C082-45C4-A1D5-28C8AD99E01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954D5EEF-0309-4013-980B-BAF9711BF7D3}"/>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405AA11D-6419-45FA-93D2-61AA7DD14601}"/>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502B8C19-AEDD-401D-958B-9346CFE2E7B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3DC512C-FD11-4F0D-910E-8178557B547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5BE8C124-D374-4650-90FA-E23B37FD5B9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646B4A03-80A2-4829-A9F7-167B383F453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3426882C-252B-47D6-8DCE-A9DED136B21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25098FC1-FBA6-4169-9214-9E38F9F33EF7}"/>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5DD574DA-0493-42A6-8A21-03C2741180E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67C760E-43E4-452A-B05A-8C0FD4AB307F}"/>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9213E908-DCA6-4141-95F4-5488D44C446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C51C1C3-4140-47EC-ACBD-F7E15ACA099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308E1A5C-135D-4FB4-9748-F51C0D4C9F0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CEA58356-ADB0-4B54-A1DF-DCB30C82FAB8}"/>
            </a:ext>
          </a:extLst>
        </xdr:cNvPr>
        <xdr:cNvCxnSpPr/>
      </xdr:nvCxnSpPr>
      <xdr:spPr>
        <a:xfrm flipV="1">
          <a:off x="14375764" y="953071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98EDA401-FD7A-44C3-8E67-42EDC7F7F777}"/>
            </a:ext>
          </a:extLst>
        </xdr:cNvPr>
        <xdr:cNvSpPr txBox="1"/>
      </xdr:nvSpPr>
      <xdr:spPr>
        <a:xfrm>
          <a:off x="144145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5F664315-CC3A-469F-A546-B4499A67C3FB}"/>
            </a:ext>
          </a:extLst>
        </xdr:cNvPr>
        <xdr:cNvCxnSpPr/>
      </xdr:nvCxnSpPr>
      <xdr:spPr>
        <a:xfrm>
          <a:off x="14287500" y="10570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A07BBC4D-BB56-403C-9C2C-F32D2A8D6363}"/>
            </a:ext>
          </a:extLst>
        </xdr:cNvPr>
        <xdr:cNvSpPr txBox="1"/>
      </xdr:nvSpPr>
      <xdr:spPr>
        <a:xfrm>
          <a:off x="14414500" y="930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DA1B65DE-1918-4539-A4A3-B84CEB00CC23}"/>
            </a:ext>
          </a:extLst>
        </xdr:cNvPr>
        <xdr:cNvCxnSpPr/>
      </xdr:nvCxnSpPr>
      <xdr:spPr>
        <a:xfrm>
          <a:off x="1428750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3074306C-96F1-403A-9068-904B72B1FCBB}"/>
            </a:ext>
          </a:extLst>
        </xdr:cNvPr>
        <xdr:cNvSpPr txBox="1"/>
      </xdr:nvSpPr>
      <xdr:spPr>
        <a:xfrm>
          <a:off x="14414500" y="99885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E3B27054-7DA0-4F6B-9E9D-0A785F6096FA}"/>
            </a:ext>
          </a:extLst>
        </xdr:cNvPr>
        <xdr:cNvSpPr/>
      </xdr:nvSpPr>
      <xdr:spPr>
        <a:xfrm>
          <a:off x="14325600" y="101333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9F7A48A3-D498-4D99-AB83-E08689470304}"/>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67AD3151-AE47-45E5-AA6C-DABFE6E24C5D}"/>
            </a:ext>
          </a:extLst>
        </xdr:cNvPr>
        <xdr:cNvSpPr/>
      </xdr:nvSpPr>
      <xdr:spPr>
        <a:xfrm>
          <a:off x="1280414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8EBDA326-99E5-4DE8-9051-46CB0299175F}"/>
            </a:ext>
          </a:extLst>
        </xdr:cNvPr>
        <xdr:cNvSpPr/>
      </xdr:nvSpPr>
      <xdr:spPr>
        <a:xfrm>
          <a:off x="1202944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547" name="フローチャート: 判断 546">
          <a:extLst>
            <a:ext uri="{FF2B5EF4-FFF2-40B4-BE49-F238E27FC236}">
              <a16:creationId xmlns:a16="http://schemas.microsoft.com/office/drawing/2014/main" id="{DDD471BF-5646-4505-851E-8232DD397E96}"/>
            </a:ext>
          </a:extLst>
        </xdr:cNvPr>
        <xdr:cNvSpPr/>
      </xdr:nvSpPr>
      <xdr:spPr>
        <a:xfrm>
          <a:off x="11231880" y="10051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0391B90-FAC4-4FD6-8AE0-9EACA1B307F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72AA336-935F-4F3C-915F-1A6BD1B7864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288E391-3DD9-4AAA-A004-98FBC7E4F7E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751166F-761A-48BA-8824-6BDDE8474EE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544BE28-2796-4F9E-9312-70A13970848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132080</xdr:rowOff>
    </xdr:from>
    <xdr:to>
      <xdr:col>85</xdr:col>
      <xdr:colOff>177800</xdr:colOff>
      <xdr:row>62</xdr:row>
      <xdr:rowOff>62230</xdr:rowOff>
    </xdr:to>
    <xdr:sp macro="" textlink="">
      <xdr:nvSpPr>
        <xdr:cNvPr id="553" name="楕円 552">
          <a:extLst>
            <a:ext uri="{FF2B5EF4-FFF2-40B4-BE49-F238E27FC236}">
              <a16:creationId xmlns:a16="http://schemas.microsoft.com/office/drawing/2014/main" id="{A50E9DB6-3476-48A9-9569-C5EF740C8F06}"/>
            </a:ext>
          </a:extLst>
        </xdr:cNvPr>
        <xdr:cNvSpPr/>
      </xdr:nvSpPr>
      <xdr:spPr>
        <a:xfrm>
          <a:off x="14325600" y="103581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110507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D63678B7-0CD1-4759-B0F4-8704323F2240}"/>
            </a:ext>
          </a:extLst>
        </xdr:cNvPr>
        <xdr:cNvSpPr txBox="1"/>
      </xdr:nvSpPr>
      <xdr:spPr>
        <a:xfrm>
          <a:off x="14414500"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109220</xdr:rowOff>
    </xdr:from>
    <xdr:to>
      <xdr:col>81</xdr:col>
      <xdr:colOff>101600</xdr:colOff>
      <xdr:row>62</xdr:row>
      <xdr:rowOff>39370</xdr:rowOff>
    </xdr:to>
    <xdr:sp macro="" textlink="">
      <xdr:nvSpPr>
        <xdr:cNvPr id="555" name="楕円 554">
          <a:extLst>
            <a:ext uri="{FF2B5EF4-FFF2-40B4-BE49-F238E27FC236}">
              <a16:creationId xmlns:a16="http://schemas.microsoft.com/office/drawing/2014/main" id="{E66E79F5-8A6A-4DC6-B0B2-A808F69DA0FF}"/>
            </a:ext>
          </a:extLst>
        </xdr:cNvPr>
        <xdr:cNvSpPr/>
      </xdr:nvSpPr>
      <xdr:spPr>
        <a:xfrm>
          <a:off x="13578840" y="10335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160020</xdr:rowOff>
    </xdr:from>
    <xdr:to>
      <xdr:col>85</xdr:col>
      <xdr:colOff>127000</xdr:colOff>
      <xdr:row>62</xdr:row>
      <xdr:rowOff>11430</xdr:rowOff>
    </xdr:to>
    <xdr:cxnSp macro="">
      <xdr:nvCxnSpPr>
        <xdr:cNvPr id="556" name="直線コネクタ 555">
          <a:extLst>
            <a:ext uri="{FF2B5EF4-FFF2-40B4-BE49-F238E27FC236}">
              <a16:creationId xmlns:a16="http://schemas.microsoft.com/office/drawing/2014/main" id="{1185F201-9C40-4501-9798-37ADE8D15B3A}"/>
            </a:ext>
          </a:extLst>
        </xdr:cNvPr>
        <xdr:cNvCxnSpPr/>
      </xdr:nvCxnSpPr>
      <xdr:spPr>
        <a:xfrm>
          <a:off x="13629640" y="10386060"/>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99695</xdr:rowOff>
    </xdr:from>
    <xdr:to>
      <xdr:col>76</xdr:col>
      <xdr:colOff>165100</xdr:colOff>
      <xdr:row>62</xdr:row>
      <xdr:rowOff>29845</xdr:rowOff>
    </xdr:to>
    <xdr:sp macro="" textlink="">
      <xdr:nvSpPr>
        <xdr:cNvPr id="557" name="楕円 556">
          <a:extLst>
            <a:ext uri="{FF2B5EF4-FFF2-40B4-BE49-F238E27FC236}">
              <a16:creationId xmlns:a16="http://schemas.microsoft.com/office/drawing/2014/main" id="{9A7FA78E-394F-4F23-8792-E5F534F3C7D1}"/>
            </a:ext>
          </a:extLst>
        </xdr:cNvPr>
        <xdr:cNvSpPr/>
      </xdr:nvSpPr>
      <xdr:spPr>
        <a:xfrm>
          <a:off x="12804140" y="10325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150495</xdr:rowOff>
    </xdr:from>
    <xdr:to>
      <xdr:col>81</xdr:col>
      <xdr:colOff>50800</xdr:colOff>
      <xdr:row>61</xdr:row>
      <xdr:rowOff>160020</xdr:rowOff>
    </xdr:to>
    <xdr:cxnSp macro="">
      <xdr:nvCxnSpPr>
        <xdr:cNvPr id="558" name="直線コネクタ 557">
          <a:extLst>
            <a:ext uri="{FF2B5EF4-FFF2-40B4-BE49-F238E27FC236}">
              <a16:creationId xmlns:a16="http://schemas.microsoft.com/office/drawing/2014/main" id="{22D6B57E-6D3E-4AFD-B98B-AE9D57F88D5A}"/>
            </a:ext>
          </a:extLst>
        </xdr:cNvPr>
        <xdr:cNvCxnSpPr/>
      </xdr:nvCxnSpPr>
      <xdr:spPr>
        <a:xfrm>
          <a:off x="12854940" y="1037653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69215</xdr:rowOff>
    </xdr:from>
    <xdr:to>
      <xdr:col>72</xdr:col>
      <xdr:colOff>38100</xdr:colOff>
      <xdr:row>61</xdr:row>
      <xdr:rowOff>170815</xdr:rowOff>
    </xdr:to>
    <xdr:sp macro="" textlink="">
      <xdr:nvSpPr>
        <xdr:cNvPr id="559" name="楕円 558">
          <a:extLst>
            <a:ext uri="{FF2B5EF4-FFF2-40B4-BE49-F238E27FC236}">
              <a16:creationId xmlns:a16="http://schemas.microsoft.com/office/drawing/2014/main" id="{A8B2D4B7-D9B2-45C7-90F3-0B6046B73D68}"/>
            </a:ext>
          </a:extLst>
        </xdr:cNvPr>
        <xdr:cNvSpPr/>
      </xdr:nvSpPr>
      <xdr:spPr>
        <a:xfrm>
          <a:off x="12029440" y="102952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120015</xdr:rowOff>
    </xdr:from>
    <xdr:to>
      <xdr:col>76</xdr:col>
      <xdr:colOff>114300</xdr:colOff>
      <xdr:row>61</xdr:row>
      <xdr:rowOff>150495</xdr:rowOff>
    </xdr:to>
    <xdr:cxnSp macro="">
      <xdr:nvCxnSpPr>
        <xdr:cNvPr id="560" name="直線コネクタ 559">
          <a:extLst>
            <a:ext uri="{FF2B5EF4-FFF2-40B4-BE49-F238E27FC236}">
              <a16:creationId xmlns:a16="http://schemas.microsoft.com/office/drawing/2014/main" id="{D1B0CE7A-E30E-4791-B6DA-9E7BC765AC20}"/>
            </a:ext>
          </a:extLst>
        </xdr:cNvPr>
        <xdr:cNvCxnSpPr/>
      </xdr:nvCxnSpPr>
      <xdr:spPr>
        <a:xfrm>
          <a:off x="12072620" y="1034605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42545</xdr:rowOff>
    </xdr:from>
    <xdr:to>
      <xdr:col>67</xdr:col>
      <xdr:colOff>101600</xdr:colOff>
      <xdr:row>61</xdr:row>
      <xdr:rowOff>144145</xdr:rowOff>
    </xdr:to>
    <xdr:sp macro="" textlink="">
      <xdr:nvSpPr>
        <xdr:cNvPr id="561" name="楕円 560">
          <a:extLst>
            <a:ext uri="{FF2B5EF4-FFF2-40B4-BE49-F238E27FC236}">
              <a16:creationId xmlns:a16="http://schemas.microsoft.com/office/drawing/2014/main" id="{C9A7F303-5AA0-4362-9E37-E32BB49E6AC4}"/>
            </a:ext>
          </a:extLst>
        </xdr:cNvPr>
        <xdr:cNvSpPr/>
      </xdr:nvSpPr>
      <xdr:spPr>
        <a:xfrm>
          <a:off x="1123188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93345</xdr:rowOff>
    </xdr:from>
    <xdr:to>
      <xdr:col>71</xdr:col>
      <xdr:colOff>177800</xdr:colOff>
      <xdr:row>61</xdr:row>
      <xdr:rowOff>120015</xdr:rowOff>
    </xdr:to>
    <xdr:cxnSp macro="">
      <xdr:nvCxnSpPr>
        <xdr:cNvPr id="562" name="直線コネクタ 561">
          <a:extLst>
            <a:ext uri="{FF2B5EF4-FFF2-40B4-BE49-F238E27FC236}">
              <a16:creationId xmlns:a16="http://schemas.microsoft.com/office/drawing/2014/main" id="{A2E5F190-4457-4B55-8258-914EF7A177DD}"/>
            </a:ext>
          </a:extLst>
        </xdr:cNvPr>
        <xdr:cNvCxnSpPr/>
      </xdr:nvCxnSpPr>
      <xdr:spPr>
        <a:xfrm>
          <a:off x="11282680" y="1031938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4BC4AC68-8C3F-4304-8F61-BC4981CD72FE}"/>
            </a:ext>
          </a:extLst>
        </xdr:cNvPr>
        <xdr:cNvSpPr txBox="1"/>
      </xdr:nvSpPr>
      <xdr:spPr>
        <a:xfrm>
          <a:off x="134372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414E8674-57F7-4947-9DD3-D946E95D305E}"/>
            </a:ext>
          </a:extLst>
        </xdr:cNvPr>
        <xdr:cNvSpPr txBox="1"/>
      </xdr:nvSpPr>
      <xdr:spPr>
        <a:xfrm>
          <a:off x="126752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A8371EB5-E20D-45B3-A29B-2F5ED0D33D35}"/>
            </a:ext>
          </a:extLst>
        </xdr:cNvPr>
        <xdr:cNvSpPr txBox="1"/>
      </xdr:nvSpPr>
      <xdr:spPr>
        <a:xfrm>
          <a:off x="119005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107332</xdr:rowOff>
    </xdr:from>
    <xdr:ext cx="405111" cy="259045"/>
    <xdr:sp macro="" textlink="">
      <xdr:nvSpPr>
        <xdr:cNvPr id="566" name="n_4aveValue【学校施設】&#10;有形固定資産減価償却率">
          <a:extLst>
            <a:ext uri="{FF2B5EF4-FFF2-40B4-BE49-F238E27FC236}">
              <a16:creationId xmlns:a16="http://schemas.microsoft.com/office/drawing/2014/main" id="{FB07C8DD-2F66-481D-A633-3D080A389960}"/>
            </a:ext>
          </a:extLst>
        </xdr:cNvPr>
        <xdr:cNvSpPr txBox="1"/>
      </xdr:nvSpPr>
      <xdr:spPr>
        <a:xfrm>
          <a:off x="1110298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30497</xdr:rowOff>
    </xdr:from>
    <xdr:ext cx="405111" cy="259045"/>
    <xdr:sp macro="" textlink="">
      <xdr:nvSpPr>
        <xdr:cNvPr id="567" name="n_1mainValue【学校施設】&#10;有形固定資産減価償却率">
          <a:extLst>
            <a:ext uri="{FF2B5EF4-FFF2-40B4-BE49-F238E27FC236}">
              <a16:creationId xmlns:a16="http://schemas.microsoft.com/office/drawing/2014/main" id="{70010F7A-A0A1-444A-B3B5-0044CD053CB9}"/>
            </a:ext>
          </a:extLst>
        </xdr:cNvPr>
        <xdr:cNvSpPr txBox="1"/>
      </xdr:nvSpPr>
      <xdr:spPr>
        <a:xfrm>
          <a:off x="134372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20972</xdr:rowOff>
    </xdr:from>
    <xdr:ext cx="405111" cy="259045"/>
    <xdr:sp macro="" textlink="">
      <xdr:nvSpPr>
        <xdr:cNvPr id="568" name="n_2mainValue【学校施設】&#10;有形固定資産減価償却率">
          <a:extLst>
            <a:ext uri="{FF2B5EF4-FFF2-40B4-BE49-F238E27FC236}">
              <a16:creationId xmlns:a16="http://schemas.microsoft.com/office/drawing/2014/main" id="{7B538AC1-FC6E-45A6-8467-CEA9A9595B0A}"/>
            </a:ext>
          </a:extLst>
        </xdr:cNvPr>
        <xdr:cNvSpPr txBox="1"/>
      </xdr:nvSpPr>
      <xdr:spPr>
        <a:xfrm>
          <a:off x="126752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161942</xdr:rowOff>
    </xdr:from>
    <xdr:ext cx="405111" cy="259045"/>
    <xdr:sp macro="" textlink="">
      <xdr:nvSpPr>
        <xdr:cNvPr id="569" name="n_3mainValue【学校施設】&#10;有形固定資産減価償却率">
          <a:extLst>
            <a:ext uri="{FF2B5EF4-FFF2-40B4-BE49-F238E27FC236}">
              <a16:creationId xmlns:a16="http://schemas.microsoft.com/office/drawing/2014/main" id="{A8BBA443-865B-4D5A-8B3D-528B6F5DDDD7}"/>
            </a:ext>
          </a:extLst>
        </xdr:cNvPr>
        <xdr:cNvSpPr txBox="1"/>
      </xdr:nvSpPr>
      <xdr:spPr>
        <a:xfrm>
          <a:off x="119005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135272</xdr:rowOff>
    </xdr:from>
    <xdr:ext cx="405111" cy="259045"/>
    <xdr:sp macro="" textlink="">
      <xdr:nvSpPr>
        <xdr:cNvPr id="570" name="n_4mainValue【学校施設】&#10;有形固定資産減価償却率">
          <a:extLst>
            <a:ext uri="{FF2B5EF4-FFF2-40B4-BE49-F238E27FC236}">
              <a16:creationId xmlns:a16="http://schemas.microsoft.com/office/drawing/2014/main" id="{CC0533B4-FD0C-48C5-AAEB-BC1A6982AB8B}"/>
            </a:ext>
          </a:extLst>
        </xdr:cNvPr>
        <xdr:cNvSpPr txBox="1"/>
      </xdr:nvSpPr>
      <xdr:spPr>
        <a:xfrm>
          <a:off x="1110298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5862F3D3-7F70-4A5B-A8B1-1DBAFBF83D1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EA5A531A-0E6E-4847-9B28-684B4878726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EF91CCA9-86C0-4546-93A1-5B2F536E3B2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94644BF7-F78B-4948-9000-8B537AD2C4D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7B33802F-72E0-4098-A2C9-069D9B51960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26550020-DCC3-43DC-AB57-5FAE4E56F6F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7AA0C28D-D83A-46F0-BE91-84761DEF59C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88A20A36-9B37-4118-B206-2679B360CF7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44F7DCA9-EE9A-4DF5-886D-4770341ED4A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A9719117-230F-4659-BDFC-1B5175E2A7A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CBD5931C-9984-4990-90B4-A8D8D635C142}"/>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1D3632F7-0036-4A08-889C-D1EAD58FBAE9}"/>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D7854450-737A-4AE0-A75E-452A4CFACF32}"/>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B754E024-3667-4513-9206-74A32651DEF8}"/>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76063A60-3B90-4296-A429-56C579D7A263}"/>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4EDB247F-586D-4A20-A729-7C84E97B6E6E}"/>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629697FF-0664-4B8B-B680-FC1B732480EE}"/>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BF4C43F3-B7BE-42C0-9B7E-1C1FAEBF5D21}"/>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98B3FF6D-6326-463B-B7CB-F9E24E4F5483}"/>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EBC72592-213C-478D-8BD5-D9BBEF4D60E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1D3C4191-8409-44C1-80E0-42C708BEA0A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4446E6DD-545D-4CA1-B21B-DD5ABAAA908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2F23874F-1450-4202-A7C5-CBD2A84E8059}"/>
            </a:ext>
          </a:extLst>
        </xdr:cNvPr>
        <xdr:cNvCxnSpPr/>
      </xdr:nvCxnSpPr>
      <xdr:spPr>
        <a:xfrm flipV="1">
          <a:off x="19509104" y="9647834"/>
          <a:ext cx="0" cy="102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8B96DF29-FF5E-4433-A812-B33C80D54C50}"/>
            </a:ext>
          </a:extLst>
        </xdr:cNvPr>
        <xdr:cNvSpPr txBox="1"/>
      </xdr:nvSpPr>
      <xdr:spPr>
        <a:xfrm>
          <a:off x="19547840" y="1067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D0DA99F7-8BBC-41D8-9F20-FF4ED0EB5CF6}"/>
            </a:ext>
          </a:extLst>
        </xdr:cNvPr>
        <xdr:cNvCxnSpPr/>
      </xdr:nvCxnSpPr>
      <xdr:spPr>
        <a:xfrm>
          <a:off x="19443700" y="10668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78371315-A382-432A-A3BC-77D1F987234D}"/>
            </a:ext>
          </a:extLst>
        </xdr:cNvPr>
        <xdr:cNvSpPr txBox="1"/>
      </xdr:nvSpPr>
      <xdr:spPr>
        <a:xfrm>
          <a:off x="19547840" y="942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C0DB63F2-CF85-44DE-956C-EFD34AC386C5}"/>
            </a:ext>
          </a:extLst>
        </xdr:cNvPr>
        <xdr:cNvCxnSpPr/>
      </xdr:nvCxnSpPr>
      <xdr:spPr>
        <a:xfrm>
          <a:off x="19443700" y="9647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D9F5AFFB-8E3D-406B-97D7-DD55461E2AA6}"/>
            </a:ext>
          </a:extLst>
        </xdr:cNvPr>
        <xdr:cNvSpPr txBox="1"/>
      </xdr:nvSpPr>
      <xdr:spPr>
        <a:xfrm>
          <a:off x="19547840" y="101839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A9DA5DCF-8A43-49D6-8CFB-94FEFA03791B}"/>
            </a:ext>
          </a:extLst>
        </xdr:cNvPr>
        <xdr:cNvSpPr/>
      </xdr:nvSpPr>
      <xdr:spPr>
        <a:xfrm>
          <a:off x="19458940" y="10205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460C90D4-827F-455A-B201-25A1059E605A}"/>
            </a:ext>
          </a:extLst>
        </xdr:cNvPr>
        <xdr:cNvSpPr/>
      </xdr:nvSpPr>
      <xdr:spPr>
        <a:xfrm>
          <a:off x="18735040" y="10220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20C32D2B-03FC-43B5-B265-89E1235360A6}"/>
            </a:ext>
          </a:extLst>
        </xdr:cNvPr>
        <xdr:cNvSpPr/>
      </xdr:nvSpPr>
      <xdr:spPr>
        <a:xfrm>
          <a:off x="17937480" y="10220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A3AF26DD-CBED-4682-BE83-B5FC2A13FAA6}"/>
            </a:ext>
          </a:extLst>
        </xdr:cNvPr>
        <xdr:cNvSpPr/>
      </xdr:nvSpPr>
      <xdr:spPr>
        <a:xfrm>
          <a:off x="17162780" y="10227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35154</xdr:rowOff>
    </xdr:from>
    <xdr:to>
      <xdr:col>98</xdr:col>
      <xdr:colOff>38100</xdr:colOff>
      <xdr:row>60</xdr:row>
      <xdr:rowOff>136754</xdr:rowOff>
    </xdr:to>
    <xdr:sp macro="" textlink="">
      <xdr:nvSpPr>
        <xdr:cNvPr id="603" name="フローチャート: 判断 602">
          <a:extLst>
            <a:ext uri="{FF2B5EF4-FFF2-40B4-BE49-F238E27FC236}">
              <a16:creationId xmlns:a16="http://schemas.microsoft.com/office/drawing/2014/main" id="{75D6C278-81AF-4572-AC1F-014091CBD25F}"/>
            </a:ext>
          </a:extLst>
        </xdr:cNvPr>
        <xdr:cNvSpPr/>
      </xdr:nvSpPr>
      <xdr:spPr>
        <a:xfrm>
          <a:off x="16388080" y="100935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E786DB5-0361-4E32-BA5C-2A2A22CE7F9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87495A7-56CB-4EB8-80AD-63E22881687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4108118-76AE-4FA8-BC6D-02A2B1ED12E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BF29F5E-DE67-4E36-9F86-630772F247A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C405ED5-FFEC-449E-9526-E574A5CABB0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143967</xdr:rowOff>
    </xdr:from>
    <xdr:to>
      <xdr:col>116</xdr:col>
      <xdr:colOff>114300</xdr:colOff>
      <xdr:row>59</xdr:row>
      <xdr:rowOff>74117</xdr:rowOff>
    </xdr:to>
    <xdr:sp macro="" textlink="">
      <xdr:nvSpPr>
        <xdr:cNvPr id="609" name="楕円 608">
          <a:extLst>
            <a:ext uri="{FF2B5EF4-FFF2-40B4-BE49-F238E27FC236}">
              <a16:creationId xmlns:a16="http://schemas.microsoft.com/office/drawing/2014/main" id="{E5E5BBB6-0BB0-41A4-BC41-38B2DDA8390A}"/>
            </a:ext>
          </a:extLst>
        </xdr:cNvPr>
        <xdr:cNvSpPr/>
      </xdr:nvSpPr>
      <xdr:spPr>
        <a:xfrm>
          <a:off x="19458940" y="98670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166844</xdr:rowOff>
    </xdr:from>
    <xdr:ext cx="469744" cy="259045"/>
    <xdr:sp macro="" textlink="">
      <xdr:nvSpPr>
        <xdr:cNvPr id="610" name="【学校施設】&#10;一人当たり面積該当値テキスト">
          <a:extLst>
            <a:ext uri="{FF2B5EF4-FFF2-40B4-BE49-F238E27FC236}">
              <a16:creationId xmlns:a16="http://schemas.microsoft.com/office/drawing/2014/main" id="{16511631-CD2B-44F5-83F0-340736A96C1F}"/>
            </a:ext>
          </a:extLst>
        </xdr:cNvPr>
        <xdr:cNvSpPr txBox="1"/>
      </xdr:nvSpPr>
      <xdr:spPr>
        <a:xfrm>
          <a:off x="19547840" y="972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152654</xdr:rowOff>
    </xdr:from>
    <xdr:to>
      <xdr:col>112</xdr:col>
      <xdr:colOff>38100</xdr:colOff>
      <xdr:row>59</xdr:row>
      <xdr:rowOff>82804</xdr:rowOff>
    </xdr:to>
    <xdr:sp macro="" textlink="">
      <xdr:nvSpPr>
        <xdr:cNvPr id="611" name="楕円 610">
          <a:extLst>
            <a:ext uri="{FF2B5EF4-FFF2-40B4-BE49-F238E27FC236}">
              <a16:creationId xmlns:a16="http://schemas.microsoft.com/office/drawing/2014/main" id="{DB3E404F-AFF7-4612-9F5A-E1BC3CDA111E}"/>
            </a:ext>
          </a:extLst>
        </xdr:cNvPr>
        <xdr:cNvSpPr/>
      </xdr:nvSpPr>
      <xdr:spPr>
        <a:xfrm>
          <a:off x="18735040" y="9875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23317</xdr:rowOff>
    </xdr:from>
    <xdr:to>
      <xdr:col>116</xdr:col>
      <xdr:colOff>63500</xdr:colOff>
      <xdr:row>59</xdr:row>
      <xdr:rowOff>32004</xdr:rowOff>
    </xdr:to>
    <xdr:cxnSp macro="">
      <xdr:nvCxnSpPr>
        <xdr:cNvPr id="612" name="直線コネクタ 611">
          <a:extLst>
            <a:ext uri="{FF2B5EF4-FFF2-40B4-BE49-F238E27FC236}">
              <a16:creationId xmlns:a16="http://schemas.microsoft.com/office/drawing/2014/main" id="{729F9182-3F51-4FCF-BF4F-665C5FBD8AA7}"/>
            </a:ext>
          </a:extLst>
        </xdr:cNvPr>
        <xdr:cNvCxnSpPr/>
      </xdr:nvCxnSpPr>
      <xdr:spPr>
        <a:xfrm flipV="1">
          <a:off x="18778220" y="9914077"/>
          <a:ext cx="73152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152197</xdr:rowOff>
    </xdr:from>
    <xdr:to>
      <xdr:col>107</xdr:col>
      <xdr:colOff>101600</xdr:colOff>
      <xdr:row>59</xdr:row>
      <xdr:rowOff>82347</xdr:rowOff>
    </xdr:to>
    <xdr:sp macro="" textlink="">
      <xdr:nvSpPr>
        <xdr:cNvPr id="613" name="楕円 612">
          <a:extLst>
            <a:ext uri="{FF2B5EF4-FFF2-40B4-BE49-F238E27FC236}">
              <a16:creationId xmlns:a16="http://schemas.microsoft.com/office/drawing/2014/main" id="{A863B582-734A-4E69-8FC5-827BFB83FFB2}"/>
            </a:ext>
          </a:extLst>
        </xdr:cNvPr>
        <xdr:cNvSpPr/>
      </xdr:nvSpPr>
      <xdr:spPr>
        <a:xfrm>
          <a:off x="17937480" y="98753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31547</xdr:rowOff>
    </xdr:from>
    <xdr:to>
      <xdr:col>111</xdr:col>
      <xdr:colOff>177800</xdr:colOff>
      <xdr:row>59</xdr:row>
      <xdr:rowOff>32004</xdr:rowOff>
    </xdr:to>
    <xdr:cxnSp macro="">
      <xdr:nvCxnSpPr>
        <xdr:cNvPr id="614" name="直線コネクタ 613">
          <a:extLst>
            <a:ext uri="{FF2B5EF4-FFF2-40B4-BE49-F238E27FC236}">
              <a16:creationId xmlns:a16="http://schemas.microsoft.com/office/drawing/2014/main" id="{06A67DAC-DAD9-4D7D-BC45-2E7AE02F7E4D}"/>
            </a:ext>
          </a:extLst>
        </xdr:cNvPr>
        <xdr:cNvCxnSpPr/>
      </xdr:nvCxnSpPr>
      <xdr:spPr>
        <a:xfrm>
          <a:off x="17988280" y="9922307"/>
          <a:ext cx="78994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159969</xdr:rowOff>
    </xdr:from>
    <xdr:to>
      <xdr:col>102</xdr:col>
      <xdr:colOff>165100</xdr:colOff>
      <xdr:row>59</xdr:row>
      <xdr:rowOff>90119</xdr:rowOff>
    </xdr:to>
    <xdr:sp macro="" textlink="">
      <xdr:nvSpPr>
        <xdr:cNvPr id="615" name="楕円 614">
          <a:extLst>
            <a:ext uri="{FF2B5EF4-FFF2-40B4-BE49-F238E27FC236}">
              <a16:creationId xmlns:a16="http://schemas.microsoft.com/office/drawing/2014/main" id="{1DC39B13-EFBA-40B8-B5FC-30E8A17CA77B}"/>
            </a:ext>
          </a:extLst>
        </xdr:cNvPr>
        <xdr:cNvSpPr/>
      </xdr:nvSpPr>
      <xdr:spPr>
        <a:xfrm>
          <a:off x="17162780" y="9883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31547</xdr:rowOff>
    </xdr:from>
    <xdr:to>
      <xdr:col>107</xdr:col>
      <xdr:colOff>50800</xdr:colOff>
      <xdr:row>59</xdr:row>
      <xdr:rowOff>39319</xdr:rowOff>
    </xdr:to>
    <xdr:cxnSp macro="">
      <xdr:nvCxnSpPr>
        <xdr:cNvPr id="616" name="直線コネクタ 615">
          <a:extLst>
            <a:ext uri="{FF2B5EF4-FFF2-40B4-BE49-F238E27FC236}">
              <a16:creationId xmlns:a16="http://schemas.microsoft.com/office/drawing/2014/main" id="{A5F8181A-6FCC-4193-ABF0-90D784BDEBA8}"/>
            </a:ext>
          </a:extLst>
        </xdr:cNvPr>
        <xdr:cNvCxnSpPr/>
      </xdr:nvCxnSpPr>
      <xdr:spPr>
        <a:xfrm flipV="1">
          <a:off x="17213580" y="9922307"/>
          <a:ext cx="7747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5893</xdr:rowOff>
    </xdr:from>
    <xdr:to>
      <xdr:col>98</xdr:col>
      <xdr:colOff>38100</xdr:colOff>
      <xdr:row>59</xdr:row>
      <xdr:rowOff>107493</xdr:rowOff>
    </xdr:to>
    <xdr:sp macro="" textlink="">
      <xdr:nvSpPr>
        <xdr:cNvPr id="617" name="楕円 616">
          <a:extLst>
            <a:ext uri="{FF2B5EF4-FFF2-40B4-BE49-F238E27FC236}">
              <a16:creationId xmlns:a16="http://schemas.microsoft.com/office/drawing/2014/main" id="{27CC78C6-0078-4C54-A569-4DA12291F183}"/>
            </a:ext>
          </a:extLst>
        </xdr:cNvPr>
        <xdr:cNvSpPr/>
      </xdr:nvSpPr>
      <xdr:spPr>
        <a:xfrm>
          <a:off x="16388080" y="98966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39319</xdr:rowOff>
    </xdr:from>
    <xdr:to>
      <xdr:col>102</xdr:col>
      <xdr:colOff>114300</xdr:colOff>
      <xdr:row>59</xdr:row>
      <xdr:rowOff>56693</xdr:rowOff>
    </xdr:to>
    <xdr:cxnSp macro="">
      <xdr:nvCxnSpPr>
        <xdr:cNvPr id="618" name="直線コネクタ 617">
          <a:extLst>
            <a:ext uri="{FF2B5EF4-FFF2-40B4-BE49-F238E27FC236}">
              <a16:creationId xmlns:a16="http://schemas.microsoft.com/office/drawing/2014/main" id="{E8829F89-9C64-4E3D-ABBE-90CF958C3A94}"/>
            </a:ext>
          </a:extLst>
        </xdr:cNvPr>
        <xdr:cNvCxnSpPr/>
      </xdr:nvCxnSpPr>
      <xdr:spPr>
        <a:xfrm flipV="1">
          <a:off x="16431260" y="9930079"/>
          <a:ext cx="78232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3DD788DC-79B5-4954-B773-6380D16F5D69}"/>
            </a:ext>
          </a:extLst>
        </xdr:cNvPr>
        <xdr:cNvSpPr txBox="1"/>
      </xdr:nvSpPr>
      <xdr:spPr>
        <a:xfrm>
          <a:off x="18561127" y="1030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C43299C5-04F9-4A1B-8EFE-D1317218AA37}"/>
            </a:ext>
          </a:extLst>
        </xdr:cNvPr>
        <xdr:cNvSpPr txBox="1"/>
      </xdr:nvSpPr>
      <xdr:spPr>
        <a:xfrm>
          <a:off x="17776267" y="1030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7865ED31-8351-4519-9966-7576DF838B01}"/>
            </a:ext>
          </a:extLst>
        </xdr:cNvPr>
        <xdr:cNvSpPr txBox="1"/>
      </xdr:nvSpPr>
      <xdr:spPr>
        <a:xfrm>
          <a:off x="17001567" y="1031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127881</xdr:rowOff>
    </xdr:from>
    <xdr:ext cx="469744" cy="259045"/>
    <xdr:sp macro="" textlink="">
      <xdr:nvSpPr>
        <xdr:cNvPr id="622" name="n_4aveValue【学校施設】&#10;一人当たり面積">
          <a:extLst>
            <a:ext uri="{FF2B5EF4-FFF2-40B4-BE49-F238E27FC236}">
              <a16:creationId xmlns:a16="http://schemas.microsoft.com/office/drawing/2014/main" id="{2C4BC620-FD64-4BBC-BE31-B233D7A16399}"/>
            </a:ext>
          </a:extLst>
        </xdr:cNvPr>
        <xdr:cNvSpPr txBox="1"/>
      </xdr:nvSpPr>
      <xdr:spPr>
        <a:xfrm>
          <a:off x="16226867" y="1018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99331</xdr:rowOff>
    </xdr:from>
    <xdr:ext cx="469744" cy="259045"/>
    <xdr:sp macro="" textlink="">
      <xdr:nvSpPr>
        <xdr:cNvPr id="623" name="n_1mainValue【学校施設】&#10;一人当たり面積">
          <a:extLst>
            <a:ext uri="{FF2B5EF4-FFF2-40B4-BE49-F238E27FC236}">
              <a16:creationId xmlns:a16="http://schemas.microsoft.com/office/drawing/2014/main" id="{7A799F51-8C12-4B0B-984A-94889C2F89AE}"/>
            </a:ext>
          </a:extLst>
        </xdr:cNvPr>
        <xdr:cNvSpPr txBox="1"/>
      </xdr:nvSpPr>
      <xdr:spPr>
        <a:xfrm>
          <a:off x="18561127" y="965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98874</xdr:rowOff>
    </xdr:from>
    <xdr:ext cx="469744" cy="259045"/>
    <xdr:sp macro="" textlink="">
      <xdr:nvSpPr>
        <xdr:cNvPr id="624" name="n_2mainValue【学校施設】&#10;一人当たり面積">
          <a:extLst>
            <a:ext uri="{FF2B5EF4-FFF2-40B4-BE49-F238E27FC236}">
              <a16:creationId xmlns:a16="http://schemas.microsoft.com/office/drawing/2014/main" id="{95F0A3E3-BF99-4276-B14B-F66582C7FB91}"/>
            </a:ext>
          </a:extLst>
        </xdr:cNvPr>
        <xdr:cNvSpPr txBox="1"/>
      </xdr:nvSpPr>
      <xdr:spPr>
        <a:xfrm>
          <a:off x="17776267" y="965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106646</xdr:rowOff>
    </xdr:from>
    <xdr:ext cx="469744" cy="259045"/>
    <xdr:sp macro="" textlink="">
      <xdr:nvSpPr>
        <xdr:cNvPr id="625" name="n_3mainValue【学校施設】&#10;一人当たり面積">
          <a:extLst>
            <a:ext uri="{FF2B5EF4-FFF2-40B4-BE49-F238E27FC236}">
              <a16:creationId xmlns:a16="http://schemas.microsoft.com/office/drawing/2014/main" id="{792BD4A6-17A5-4CC9-9ED7-5825CE574661}"/>
            </a:ext>
          </a:extLst>
        </xdr:cNvPr>
        <xdr:cNvSpPr txBox="1"/>
      </xdr:nvSpPr>
      <xdr:spPr>
        <a:xfrm>
          <a:off x="17001567" y="966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124020</xdr:rowOff>
    </xdr:from>
    <xdr:ext cx="469744" cy="259045"/>
    <xdr:sp macro="" textlink="">
      <xdr:nvSpPr>
        <xdr:cNvPr id="626" name="n_4mainValue【学校施設】&#10;一人当たり面積">
          <a:extLst>
            <a:ext uri="{FF2B5EF4-FFF2-40B4-BE49-F238E27FC236}">
              <a16:creationId xmlns:a16="http://schemas.microsoft.com/office/drawing/2014/main" id="{953E791B-76A6-42A2-BDFD-405F7BD4620A}"/>
            </a:ext>
          </a:extLst>
        </xdr:cNvPr>
        <xdr:cNvSpPr txBox="1"/>
      </xdr:nvSpPr>
      <xdr:spPr>
        <a:xfrm>
          <a:off x="16226867" y="967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1D33ED74-F5A9-4E95-BCD5-5C5ED3DFA51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58402890-1465-4E6C-AC03-0D26B017E57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AEA08DB5-DD2F-4319-9993-DC4E207E55F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4A80D764-78A5-4EFA-9AFD-79197979504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E6DC25F1-E83A-44EE-BA7F-3E34A7455FD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34001F28-1AFC-449A-A7E7-EA2F17347FC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B1BC477E-A4A8-42B5-BF14-B9171AB68C2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D7F2DC5-879E-4A7F-B857-CB0E99577C1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2D98E718-4097-455E-BA77-5064E272033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3F03DE66-88A0-4E5E-9C68-32B48618E0B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A93E3F7F-4A63-4F18-8714-2411D7996CC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367DDA4-DEDC-4E28-B3E3-CCEAB95B0AE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EF1DEAB7-4DC6-44D4-914A-CD34F266AF7C}"/>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0B93946F-97F7-4350-8A82-A39263D3EA4C}"/>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695DAA09-F808-4720-9D72-3240F2525316}"/>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E69C1992-844D-4A0F-A964-4834390BBC5B}"/>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128DEFB5-D571-406A-A360-DF0D4A040D15}"/>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F9937C85-4982-4B03-81FF-5AFA87F7DDBB}"/>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1946CCC7-4C8A-4DBC-BC79-34BE37CD5A3C}"/>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57585350-DE3D-429C-BF76-0B02FDE0E2D8}"/>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E64C25F7-7B6B-4738-A0D9-E1ABB077839C}"/>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F0B56C3B-DABD-4DAE-9641-A970C67BC3A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94E2ED9C-1703-40EF-8255-D6E63CA1369F}"/>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ED6A7C95-E48C-4AA9-ABA8-202695771F2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1B561953-6587-456F-92A6-70B2B40B10C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B95A0324-4216-4141-B9F1-DA7C6D555FFF}"/>
            </a:ext>
          </a:extLst>
        </xdr:cNvPr>
        <xdr:cNvCxnSpPr/>
      </xdr:nvCxnSpPr>
      <xdr:spPr>
        <a:xfrm flipV="1">
          <a:off x="14375764" y="13070478"/>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B08209BB-3B9D-4E55-ABFE-24AEAAD2088A}"/>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6C9CDA3A-5C1A-4BA9-9C44-AEC75B4C03BF}"/>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06C3EFB1-7A1A-4EA1-8198-07C8FBEC0A13}"/>
            </a:ext>
          </a:extLst>
        </xdr:cNvPr>
        <xdr:cNvSpPr txBox="1"/>
      </xdr:nvSpPr>
      <xdr:spPr>
        <a:xfrm>
          <a:off x="14414500" y="12849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EEA8DD61-AE87-4E2F-9E4C-FA22BB5828B0}"/>
            </a:ext>
          </a:extLst>
        </xdr:cNvPr>
        <xdr:cNvCxnSpPr/>
      </xdr:nvCxnSpPr>
      <xdr:spPr>
        <a:xfrm>
          <a:off x="14287500" y="13070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23E80B7D-6666-4790-B45A-067642FC9600}"/>
            </a:ext>
          </a:extLst>
        </xdr:cNvPr>
        <xdr:cNvSpPr txBox="1"/>
      </xdr:nvSpPr>
      <xdr:spPr>
        <a:xfrm>
          <a:off x="14414500" y="13673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07728922-3C11-41B5-B1D9-E7A4644D09EF}"/>
            </a:ext>
          </a:extLst>
        </xdr:cNvPr>
        <xdr:cNvSpPr/>
      </xdr:nvSpPr>
      <xdr:spPr>
        <a:xfrm>
          <a:off x="14325600" y="138186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9ADD8767-DEA8-464B-BE1E-96755EB76216}"/>
            </a:ext>
          </a:extLst>
        </xdr:cNvPr>
        <xdr:cNvSpPr/>
      </xdr:nvSpPr>
      <xdr:spPr>
        <a:xfrm>
          <a:off x="1357884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8AB5ECDC-B7F8-4627-850C-515C7ECCB432}"/>
            </a:ext>
          </a:extLst>
        </xdr:cNvPr>
        <xdr:cNvSpPr/>
      </xdr:nvSpPr>
      <xdr:spPr>
        <a:xfrm>
          <a:off x="12804140" y="13792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170BC9E7-8E6F-44AD-AF80-514D1BD58373}"/>
            </a:ext>
          </a:extLst>
        </xdr:cNvPr>
        <xdr:cNvSpPr/>
      </xdr:nvSpPr>
      <xdr:spPr>
        <a:xfrm>
          <a:off x="1202944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77107</xdr:rowOff>
    </xdr:from>
    <xdr:to>
      <xdr:col>67</xdr:col>
      <xdr:colOff>101600</xdr:colOff>
      <xdr:row>83</xdr:row>
      <xdr:rowOff>7257</xdr:rowOff>
    </xdr:to>
    <xdr:sp macro="" textlink="">
      <xdr:nvSpPr>
        <xdr:cNvPr id="662" name="フローチャート: 判断 661">
          <a:extLst>
            <a:ext uri="{FF2B5EF4-FFF2-40B4-BE49-F238E27FC236}">
              <a16:creationId xmlns:a16="http://schemas.microsoft.com/office/drawing/2014/main" id="{F6C0242B-110D-4140-896E-4A996268E4CB}"/>
            </a:ext>
          </a:extLst>
        </xdr:cNvPr>
        <xdr:cNvSpPr/>
      </xdr:nvSpPr>
      <xdr:spPr>
        <a:xfrm>
          <a:off x="1123188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75B91EE-89F6-4367-A7D1-0A6BBBD7AD3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5C97BB6-8E26-4ADB-8C1B-9F0BB1CFAE1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4A9D5BCD-5EF0-45A6-BB4D-5A327BA684E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613CEE47-5ED3-4D03-9BD9-F345B91023E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C9F31060-DE95-45B3-8046-FD417483F046}"/>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93436</xdr:rowOff>
    </xdr:from>
    <xdr:to>
      <xdr:col>85</xdr:col>
      <xdr:colOff>177800</xdr:colOff>
      <xdr:row>83</xdr:row>
      <xdr:rowOff>23586</xdr:rowOff>
    </xdr:to>
    <xdr:sp macro="" textlink="">
      <xdr:nvSpPr>
        <xdr:cNvPr id="668" name="楕円 667">
          <a:extLst>
            <a:ext uri="{FF2B5EF4-FFF2-40B4-BE49-F238E27FC236}">
              <a16:creationId xmlns:a16="http://schemas.microsoft.com/office/drawing/2014/main" id="{2FA82218-41C1-4198-9554-03FF59D88DF7}"/>
            </a:ext>
          </a:extLst>
        </xdr:cNvPr>
        <xdr:cNvSpPr/>
      </xdr:nvSpPr>
      <xdr:spPr>
        <a:xfrm>
          <a:off x="14325600" y="138399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71863</xdr:rowOff>
    </xdr:from>
    <xdr:ext cx="405111" cy="259045"/>
    <xdr:sp macro="" textlink="">
      <xdr:nvSpPr>
        <xdr:cNvPr id="669" name="【児童館】&#10;有形固定資産減価償却率該当値テキスト">
          <a:extLst>
            <a:ext uri="{FF2B5EF4-FFF2-40B4-BE49-F238E27FC236}">
              <a16:creationId xmlns:a16="http://schemas.microsoft.com/office/drawing/2014/main" id="{B07B515E-45FF-400E-822C-002A98AF5E73}"/>
            </a:ext>
          </a:extLst>
        </xdr:cNvPr>
        <xdr:cNvSpPr txBox="1"/>
      </xdr:nvSpPr>
      <xdr:spPr>
        <a:xfrm>
          <a:off x="14414500" y="138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16692</xdr:rowOff>
    </xdr:from>
    <xdr:to>
      <xdr:col>81</xdr:col>
      <xdr:colOff>101600</xdr:colOff>
      <xdr:row>82</xdr:row>
      <xdr:rowOff>118292</xdr:rowOff>
    </xdr:to>
    <xdr:sp macro="" textlink="">
      <xdr:nvSpPr>
        <xdr:cNvPr id="670" name="楕円 669">
          <a:extLst>
            <a:ext uri="{FF2B5EF4-FFF2-40B4-BE49-F238E27FC236}">
              <a16:creationId xmlns:a16="http://schemas.microsoft.com/office/drawing/2014/main" id="{FB288C5E-609C-44F9-A464-43590C7B9933}"/>
            </a:ext>
          </a:extLst>
        </xdr:cNvPr>
        <xdr:cNvSpPr/>
      </xdr:nvSpPr>
      <xdr:spPr>
        <a:xfrm>
          <a:off x="13578840" y="1376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67492</xdr:rowOff>
    </xdr:from>
    <xdr:to>
      <xdr:col>85</xdr:col>
      <xdr:colOff>127000</xdr:colOff>
      <xdr:row>82</xdr:row>
      <xdr:rowOff>144236</xdr:rowOff>
    </xdr:to>
    <xdr:cxnSp macro="">
      <xdr:nvCxnSpPr>
        <xdr:cNvPr id="671" name="直線コネクタ 670">
          <a:extLst>
            <a:ext uri="{FF2B5EF4-FFF2-40B4-BE49-F238E27FC236}">
              <a16:creationId xmlns:a16="http://schemas.microsoft.com/office/drawing/2014/main" id="{5A2BE687-FA03-45CF-BC92-B1141A029D09}"/>
            </a:ext>
          </a:extLst>
        </xdr:cNvPr>
        <xdr:cNvCxnSpPr/>
      </xdr:nvCxnSpPr>
      <xdr:spPr>
        <a:xfrm>
          <a:off x="13629640" y="13813972"/>
          <a:ext cx="74676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113030</xdr:rowOff>
    </xdr:from>
    <xdr:to>
      <xdr:col>76</xdr:col>
      <xdr:colOff>165100</xdr:colOff>
      <xdr:row>82</xdr:row>
      <xdr:rowOff>43180</xdr:rowOff>
    </xdr:to>
    <xdr:sp macro="" textlink="">
      <xdr:nvSpPr>
        <xdr:cNvPr id="672" name="楕円 671">
          <a:extLst>
            <a:ext uri="{FF2B5EF4-FFF2-40B4-BE49-F238E27FC236}">
              <a16:creationId xmlns:a16="http://schemas.microsoft.com/office/drawing/2014/main" id="{6D3F7B46-F8F3-4C1A-81A8-8BD2DCA28569}"/>
            </a:ext>
          </a:extLst>
        </xdr:cNvPr>
        <xdr:cNvSpPr/>
      </xdr:nvSpPr>
      <xdr:spPr>
        <a:xfrm>
          <a:off x="12804140" y="13691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163830</xdr:rowOff>
    </xdr:from>
    <xdr:to>
      <xdr:col>81</xdr:col>
      <xdr:colOff>50800</xdr:colOff>
      <xdr:row>82</xdr:row>
      <xdr:rowOff>67492</xdr:rowOff>
    </xdr:to>
    <xdr:cxnSp macro="">
      <xdr:nvCxnSpPr>
        <xdr:cNvPr id="673" name="直線コネクタ 672">
          <a:extLst>
            <a:ext uri="{FF2B5EF4-FFF2-40B4-BE49-F238E27FC236}">
              <a16:creationId xmlns:a16="http://schemas.microsoft.com/office/drawing/2014/main" id="{2BF6F6C5-E1D2-4642-B828-ECD17506EA5B}"/>
            </a:ext>
          </a:extLst>
        </xdr:cNvPr>
        <xdr:cNvCxnSpPr/>
      </xdr:nvCxnSpPr>
      <xdr:spPr>
        <a:xfrm>
          <a:off x="12854940" y="13742670"/>
          <a:ext cx="774700" cy="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36286</xdr:rowOff>
    </xdr:from>
    <xdr:to>
      <xdr:col>72</xdr:col>
      <xdr:colOff>38100</xdr:colOff>
      <xdr:row>81</xdr:row>
      <xdr:rowOff>137886</xdr:rowOff>
    </xdr:to>
    <xdr:sp macro="" textlink="">
      <xdr:nvSpPr>
        <xdr:cNvPr id="674" name="楕円 673">
          <a:extLst>
            <a:ext uri="{FF2B5EF4-FFF2-40B4-BE49-F238E27FC236}">
              <a16:creationId xmlns:a16="http://schemas.microsoft.com/office/drawing/2014/main" id="{1BE80FEF-83C9-4CA0-A97D-BBFAE6C76CEC}"/>
            </a:ext>
          </a:extLst>
        </xdr:cNvPr>
        <xdr:cNvSpPr/>
      </xdr:nvSpPr>
      <xdr:spPr>
        <a:xfrm>
          <a:off x="12029440" y="136151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87086</xdr:rowOff>
    </xdr:from>
    <xdr:to>
      <xdr:col>76</xdr:col>
      <xdr:colOff>114300</xdr:colOff>
      <xdr:row>81</xdr:row>
      <xdr:rowOff>163830</xdr:rowOff>
    </xdr:to>
    <xdr:cxnSp macro="">
      <xdr:nvCxnSpPr>
        <xdr:cNvPr id="675" name="直線コネクタ 674">
          <a:extLst>
            <a:ext uri="{FF2B5EF4-FFF2-40B4-BE49-F238E27FC236}">
              <a16:creationId xmlns:a16="http://schemas.microsoft.com/office/drawing/2014/main" id="{653880D9-6A43-4FE9-8966-E52E46EE2C60}"/>
            </a:ext>
          </a:extLst>
        </xdr:cNvPr>
        <xdr:cNvCxnSpPr/>
      </xdr:nvCxnSpPr>
      <xdr:spPr>
        <a:xfrm>
          <a:off x="12072620" y="13665926"/>
          <a:ext cx="78232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132624</xdr:rowOff>
    </xdr:from>
    <xdr:to>
      <xdr:col>67</xdr:col>
      <xdr:colOff>101600</xdr:colOff>
      <xdr:row>81</xdr:row>
      <xdr:rowOff>62774</xdr:rowOff>
    </xdr:to>
    <xdr:sp macro="" textlink="">
      <xdr:nvSpPr>
        <xdr:cNvPr id="676" name="楕円 675">
          <a:extLst>
            <a:ext uri="{FF2B5EF4-FFF2-40B4-BE49-F238E27FC236}">
              <a16:creationId xmlns:a16="http://schemas.microsoft.com/office/drawing/2014/main" id="{A19EACB8-745F-4A56-8950-47BA2B73C02D}"/>
            </a:ext>
          </a:extLst>
        </xdr:cNvPr>
        <xdr:cNvSpPr/>
      </xdr:nvSpPr>
      <xdr:spPr>
        <a:xfrm>
          <a:off x="11231880" y="13543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11974</xdr:rowOff>
    </xdr:from>
    <xdr:to>
      <xdr:col>71</xdr:col>
      <xdr:colOff>177800</xdr:colOff>
      <xdr:row>81</xdr:row>
      <xdr:rowOff>87086</xdr:rowOff>
    </xdr:to>
    <xdr:cxnSp macro="">
      <xdr:nvCxnSpPr>
        <xdr:cNvPr id="677" name="直線コネクタ 676">
          <a:extLst>
            <a:ext uri="{FF2B5EF4-FFF2-40B4-BE49-F238E27FC236}">
              <a16:creationId xmlns:a16="http://schemas.microsoft.com/office/drawing/2014/main" id="{892EE297-DC69-4D00-9726-BCF2AF2DE350}"/>
            </a:ext>
          </a:extLst>
        </xdr:cNvPr>
        <xdr:cNvCxnSpPr/>
      </xdr:nvCxnSpPr>
      <xdr:spPr>
        <a:xfrm>
          <a:off x="11282680" y="13590814"/>
          <a:ext cx="78994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8C7C1013-525B-49C4-A791-59370A83EAD7}"/>
            </a:ext>
          </a:extLst>
        </xdr:cNvPr>
        <xdr:cNvSpPr txBox="1"/>
      </xdr:nvSpPr>
      <xdr:spPr>
        <a:xfrm>
          <a:off x="13437244" y="1391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679" name="n_2aveValue【児童館】&#10;有形固定資産減価償却率">
          <a:extLst>
            <a:ext uri="{FF2B5EF4-FFF2-40B4-BE49-F238E27FC236}">
              <a16:creationId xmlns:a16="http://schemas.microsoft.com/office/drawing/2014/main" id="{1CB560DC-E948-4CE7-8DCA-9E4EE10D14D0}"/>
            </a:ext>
          </a:extLst>
        </xdr:cNvPr>
        <xdr:cNvSpPr txBox="1"/>
      </xdr:nvSpPr>
      <xdr:spPr>
        <a:xfrm>
          <a:off x="12675244" y="13885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80" name="n_3aveValue【児童館】&#10;有形固定資産減価償却率">
          <a:extLst>
            <a:ext uri="{FF2B5EF4-FFF2-40B4-BE49-F238E27FC236}">
              <a16:creationId xmlns:a16="http://schemas.microsoft.com/office/drawing/2014/main" id="{852DBBE3-CF53-4D0E-A422-5936B322DBE7}"/>
            </a:ext>
          </a:extLst>
        </xdr:cNvPr>
        <xdr:cNvSpPr txBox="1"/>
      </xdr:nvSpPr>
      <xdr:spPr>
        <a:xfrm>
          <a:off x="11900544" y="13846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169834</xdr:rowOff>
    </xdr:from>
    <xdr:ext cx="405111" cy="259045"/>
    <xdr:sp macro="" textlink="">
      <xdr:nvSpPr>
        <xdr:cNvPr id="681" name="n_4aveValue【児童館】&#10;有形固定資産減価償却率">
          <a:extLst>
            <a:ext uri="{FF2B5EF4-FFF2-40B4-BE49-F238E27FC236}">
              <a16:creationId xmlns:a16="http://schemas.microsoft.com/office/drawing/2014/main" id="{B717ED37-5DD1-4EF4-9624-FD6F8DA3F446}"/>
            </a:ext>
          </a:extLst>
        </xdr:cNvPr>
        <xdr:cNvSpPr txBox="1"/>
      </xdr:nvSpPr>
      <xdr:spPr>
        <a:xfrm>
          <a:off x="11102984" y="1391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134819</xdr:rowOff>
    </xdr:from>
    <xdr:ext cx="405111" cy="259045"/>
    <xdr:sp macro="" textlink="">
      <xdr:nvSpPr>
        <xdr:cNvPr id="682" name="n_1mainValue【児童館】&#10;有形固定資産減価償却率">
          <a:extLst>
            <a:ext uri="{FF2B5EF4-FFF2-40B4-BE49-F238E27FC236}">
              <a16:creationId xmlns:a16="http://schemas.microsoft.com/office/drawing/2014/main" id="{68B47778-92AB-41FC-9CCF-E4F948FA1E2F}"/>
            </a:ext>
          </a:extLst>
        </xdr:cNvPr>
        <xdr:cNvSpPr txBox="1"/>
      </xdr:nvSpPr>
      <xdr:spPr>
        <a:xfrm>
          <a:off x="13437244" y="1354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59707</xdr:rowOff>
    </xdr:from>
    <xdr:ext cx="405111" cy="259045"/>
    <xdr:sp macro="" textlink="">
      <xdr:nvSpPr>
        <xdr:cNvPr id="683" name="n_2mainValue【児童館】&#10;有形固定資産減価償却率">
          <a:extLst>
            <a:ext uri="{FF2B5EF4-FFF2-40B4-BE49-F238E27FC236}">
              <a16:creationId xmlns:a16="http://schemas.microsoft.com/office/drawing/2014/main" id="{0567EF0C-3128-4B5E-B951-E01AA93A25C0}"/>
            </a:ext>
          </a:extLst>
        </xdr:cNvPr>
        <xdr:cNvSpPr txBox="1"/>
      </xdr:nvSpPr>
      <xdr:spPr>
        <a:xfrm>
          <a:off x="1267524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154413</xdr:rowOff>
    </xdr:from>
    <xdr:ext cx="405111" cy="259045"/>
    <xdr:sp macro="" textlink="">
      <xdr:nvSpPr>
        <xdr:cNvPr id="684" name="n_3mainValue【児童館】&#10;有形固定資産減価償却率">
          <a:extLst>
            <a:ext uri="{FF2B5EF4-FFF2-40B4-BE49-F238E27FC236}">
              <a16:creationId xmlns:a16="http://schemas.microsoft.com/office/drawing/2014/main" id="{6D44DE55-D4B9-4ABA-90B2-642440F0FA71}"/>
            </a:ext>
          </a:extLst>
        </xdr:cNvPr>
        <xdr:cNvSpPr txBox="1"/>
      </xdr:nvSpPr>
      <xdr:spPr>
        <a:xfrm>
          <a:off x="11900544" y="1339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79301</xdr:rowOff>
    </xdr:from>
    <xdr:ext cx="405111" cy="259045"/>
    <xdr:sp macro="" textlink="">
      <xdr:nvSpPr>
        <xdr:cNvPr id="685" name="n_4mainValue【児童館】&#10;有形固定資産減価償却率">
          <a:extLst>
            <a:ext uri="{FF2B5EF4-FFF2-40B4-BE49-F238E27FC236}">
              <a16:creationId xmlns:a16="http://schemas.microsoft.com/office/drawing/2014/main" id="{748757EE-A8D9-4D3D-9214-2B5C6778C700}"/>
            </a:ext>
          </a:extLst>
        </xdr:cNvPr>
        <xdr:cNvSpPr txBox="1"/>
      </xdr:nvSpPr>
      <xdr:spPr>
        <a:xfrm>
          <a:off x="11102984" y="1332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C7CA6F6B-A0E2-4067-AD35-50119993F43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3DDCA2DA-454B-41B4-BFA1-12A407186C6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4A380287-20F8-4D4A-BABD-AA739879D98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4EA11A1E-CF44-4134-A7D5-80A51C9A8A1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3F5BEFC3-53C9-4278-A164-4DD21920AA1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1412C70-1E9D-422F-B36B-1CF70FCBCA4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83DC550B-365F-4F2C-9403-37A86E5ED49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8F74AE6F-0C84-4857-BFC4-8A25D152CC3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FAF2ABE1-D66C-4320-B5FB-844F7C5C372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9637FB7E-FF23-48DA-A183-88D743E1598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C23BB9CE-AEC3-4906-B9CE-C8C7525935F6}"/>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E326FF46-1974-442D-9E3E-2BCC1A34EE6F}"/>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F69908C-C1AA-458E-89FF-A8842CC53288}"/>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63E796A7-1A5B-4A91-9B6A-B1E545EC34FB}"/>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5BD38867-C070-439F-9A41-029CE5A11847}"/>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D8089414-2A16-4D8C-92A2-8AA9CDCD17B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503FE10E-41DB-4256-9930-0074F57A1C96}"/>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38C624D5-AE87-47E0-825B-1D6A28156FE6}"/>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ADDB1FF5-BD50-4E6A-8437-EE4986BE342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7BDC9934-355B-4D70-8609-8B27DE5BEF3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3B00E2DE-45FB-4A04-938C-368E34A5582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C47832D6-F6BA-4581-B8D3-56E5583CD161}"/>
            </a:ext>
          </a:extLst>
        </xdr:cNvPr>
        <xdr:cNvCxnSpPr/>
      </xdr:nvCxnSpPr>
      <xdr:spPr>
        <a:xfrm flipV="1">
          <a:off x="19509104" y="13288518"/>
          <a:ext cx="0" cy="1143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35902FC-6880-4D7A-81C8-68C926475235}"/>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A6FD1822-B09D-465D-A6C1-0312F2692C04}"/>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75BC930F-3613-42D1-870B-F61290E917F3}"/>
            </a:ext>
          </a:extLst>
        </xdr:cNvPr>
        <xdr:cNvSpPr txBox="1"/>
      </xdr:nvSpPr>
      <xdr:spPr>
        <a:xfrm>
          <a:off x="19547840" y="130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AD23A473-885F-4A43-A445-07B6AE921E46}"/>
            </a:ext>
          </a:extLst>
        </xdr:cNvPr>
        <xdr:cNvCxnSpPr/>
      </xdr:nvCxnSpPr>
      <xdr:spPr>
        <a:xfrm>
          <a:off x="19443700" y="1328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DB8B3F49-C811-44E7-82F0-FCBC218044CC}"/>
            </a:ext>
          </a:extLst>
        </xdr:cNvPr>
        <xdr:cNvSpPr txBox="1"/>
      </xdr:nvSpPr>
      <xdr:spPr>
        <a:xfrm>
          <a:off x="19547840" y="14094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12E856F5-3044-4A41-827D-CDF8DD499360}"/>
            </a:ext>
          </a:extLst>
        </xdr:cNvPr>
        <xdr:cNvSpPr/>
      </xdr:nvSpPr>
      <xdr:spPr>
        <a:xfrm>
          <a:off x="19458940" y="14242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D0B8B674-93C3-46FC-B4E4-79525077A820}"/>
            </a:ext>
          </a:extLst>
        </xdr:cNvPr>
        <xdr:cNvSpPr/>
      </xdr:nvSpPr>
      <xdr:spPr>
        <a:xfrm>
          <a:off x="1873504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5FC4BE6D-2145-4601-B048-675C21BD3F30}"/>
            </a:ext>
          </a:extLst>
        </xdr:cNvPr>
        <xdr:cNvSpPr/>
      </xdr:nvSpPr>
      <xdr:spPr>
        <a:xfrm>
          <a:off x="179374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9CBAEFD8-191A-4608-AA28-31D13FCF7E7F}"/>
            </a:ext>
          </a:extLst>
        </xdr:cNvPr>
        <xdr:cNvSpPr/>
      </xdr:nvSpPr>
      <xdr:spPr>
        <a:xfrm>
          <a:off x="171627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17018</xdr:rowOff>
    </xdr:from>
    <xdr:to>
      <xdr:col>98</xdr:col>
      <xdr:colOff>38100</xdr:colOff>
      <xdr:row>85</xdr:row>
      <xdr:rowOff>118618</xdr:rowOff>
    </xdr:to>
    <xdr:sp macro="" textlink="">
      <xdr:nvSpPr>
        <xdr:cNvPr id="717" name="フローチャート: 判断 716">
          <a:extLst>
            <a:ext uri="{FF2B5EF4-FFF2-40B4-BE49-F238E27FC236}">
              <a16:creationId xmlns:a16="http://schemas.microsoft.com/office/drawing/2014/main" id="{B35EA2CD-06F5-4CD2-92AD-30DA947024F0}"/>
            </a:ext>
          </a:extLst>
        </xdr:cNvPr>
        <xdr:cNvSpPr/>
      </xdr:nvSpPr>
      <xdr:spPr>
        <a:xfrm>
          <a:off x="16388080" y="142664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5E07106-6FF1-411C-BFE0-6A1A46790BC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C942078-3BC2-4783-8CA8-4353556D41E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BE7EE57-5A0B-470D-84BE-D071DE8D151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8DBB3113-5693-450D-B937-C9E43B123BF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B97C011-1A63-4270-9BCD-F434B641BB8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723" name="楕円 722">
          <a:extLst>
            <a:ext uri="{FF2B5EF4-FFF2-40B4-BE49-F238E27FC236}">
              <a16:creationId xmlns:a16="http://schemas.microsoft.com/office/drawing/2014/main" id="{F71F955A-761D-40E5-8A43-2D2EAFA9D8DF}"/>
            </a:ext>
          </a:extLst>
        </xdr:cNvPr>
        <xdr:cNvSpPr/>
      </xdr:nvSpPr>
      <xdr:spPr>
        <a:xfrm>
          <a:off x="1945894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724" name="【児童館】&#10;一人当たり面積該当値テキスト">
          <a:extLst>
            <a:ext uri="{FF2B5EF4-FFF2-40B4-BE49-F238E27FC236}">
              <a16:creationId xmlns:a16="http://schemas.microsoft.com/office/drawing/2014/main" id="{00D50E0C-A8FD-4F69-ABD9-FF0907853DC2}"/>
            </a:ext>
          </a:extLst>
        </xdr:cNvPr>
        <xdr:cNvSpPr txBox="1"/>
      </xdr:nvSpPr>
      <xdr:spPr>
        <a:xfrm>
          <a:off x="19547840" y="1429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725" name="楕円 724">
          <a:extLst>
            <a:ext uri="{FF2B5EF4-FFF2-40B4-BE49-F238E27FC236}">
              <a16:creationId xmlns:a16="http://schemas.microsoft.com/office/drawing/2014/main" id="{148CF983-26DD-4461-93D0-BE305AACC703}"/>
            </a:ext>
          </a:extLst>
        </xdr:cNvPr>
        <xdr:cNvSpPr/>
      </xdr:nvSpPr>
      <xdr:spPr>
        <a:xfrm>
          <a:off x="18735040" y="14376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726" name="直線コネクタ 725">
          <a:extLst>
            <a:ext uri="{FF2B5EF4-FFF2-40B4-BE49-F238E27FC236}">
              <a16:creationId xmlns:a16="http://schemas.microsoft.com/office/drawing/2014/main" id="{12A4DD00-89EE-4439-A7D9-04E5539744CC}"/>
            </a:ext>
          </a:extLst>
        </xdr:cNvPr>
        <xdr:cNvCxnSpPr/>
      </xdr:nvCxnSpPr>
      <xdr:spPr>
        <a:xfrm>
          <a:off x="18778220" y="1442313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126746</xdr:rowOff>
    </xdr:from>
    <xdr:to>
      <xdr:col>107</xdr:col>
      <xdr:colOff>101600</xdr:colOff>
      <xdr:row>86</xdr:row>
      <xdr:rowOff>56896</xdr:rowOff>
    </xdr:to>
    <xdr:sp macro="" textlink="">
      <xdr:nvSpPr>
        <xdr:cNvPr id="727" name="楕円 726">
          <a:extLst>
            <a:ext uri="{FF2B5EF4-FFF2-40B4-BE49-F238E27FC236}">
              <a16:creationId xmlns:a16="http://schemas.microsoft.com/office/drawing/2014/main" id="{51B23692-35B7-4470-AA53-4D30C13DAB28}"/>
            </a:ext>
          </a:extLst>
        </xdr:cNvPr>
        <xdr:cNvSpPr/>
      </xdr:nvSpPr>
      <xdr:spPr>
        <a:xfrm>
          <a:off x="1793748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6096</xdr:rowOff>
    </xdr:to>
    <xdr:cxnSp macro="">
      <xdr:nvCxnSpPr>
        <xdr:cNvPr id="728" name="直線コネクタ 727">
          <a:extLst>
            <a:ext uri="{FF2B5EF4-FFF2-40B4-BE49-F238E27FC236}">
              <a16:creationId xmlns:a16="http://schemas.microsoft.com/office/drawing/2014/main" id="{A3B27A1A-CAB2-4D24-BE64-1E421FFC2352}"/>
            </a:ext>
          </a:extLst>
        </xdr:cNvPr>
        <xdr:cNvCxnSpPr/>
      </xdr:nvCxnSpPr>
      <xdr:spPr>
        <a:xfrm>
          <a:off x="17988280" y="1442313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126746</xdr:rowOff>
    </xdr:from>
    <xdr:to>
      <xdr:col>102</xdr:col>
      <xdr:colOff>165100</xdr:colOff>
      <xdr:row>86</xdr:row>
      <xdr:rowOff>56896</xdr:rowOff>
    </xdr:to>
    <xdr:sp macro="" textlink="">
      <xdr:nvSpPr>
        <xdr:cNvPr id="729" name="楕円 728">
          <a:extLst>
            <a:ext uri="{FF2B5EF4-FFF2-40B4-BE49-F238E27FC236}">
              <a16:creationId xmlns:a16="http://schemas.microsoft.com/office/drawing/2014/main" id="{8589D64E-B47E-4DA3-8FC2-5B9BCDB88B29}"/>
            </a:ext>
          </a:extLst>
        </xdr:cNvPr>
        <xdr:cNvSpPr/>
      </xdr:nvSpPr>
      <xdr:spPr>
        <a:xfrm>
          <a:off x="1716278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xdr:rowOff>
    </xdr:from>
    <xdr:to>
      <xdr:col>107</xdr:col>
      <xdr:colOff>50800</xdr:colOff>
      <xdr:row>86</xdr:row>
      <xdr:rowOff>6096</xdr:rowOff>
    </xdr:to>
    <xdr:cxnSp macro="">
      <xdr:nvCxnSpPr>
        <xdr:cNvPr id="730" name="直線コネクタ 729">
          <a:extLst>
            <a:ext uri="{FF2B5EF4-FFF2-40B4-BE49-F238E27FC236}">
              <a16:creationId xmlns:a16="http://schemas.microsoft.com/office/drawing/2014/main" id="{8A63AD4A-45AA-45AF-8E42-A5DE1089AE54}"/>
            </a:ext>
          </a:extLst>
        </xdr:cNvPr>
        <xdr:cNvCxnSpPr/>
      </xdr:nvCxnSpPr>
      <xdr:spPr>
        <a:xfrm>
          <a:off x="17213580" y="1442313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126746</xdr:rowOff>
    </xdr:from>
    <xdr:to>
      <xdr:col>98</xdr:col>
      <xdr:colOff>38100</xdr:colOff>
      <xdr:row>86</xdr:row>
      <xdr:rowOff>56896</xdr:rowOff>
    </xdr:to>
    <xdr:sp macro="" textlink="">
      <xdr:nvSpPr>
        <xdr:cNvPr id="731" name="楕円 730">
          <a:extLst>
            <a:ext uri="{FF2B5EF4-FFF2-40B4-BE49-F238E27FC236}">
              <a16:creationId xmlns:a16="http://schemas.microsoft.com/office/drawing/2014/main" id="{53D12AF2-3027-470B-8E17-BD058E059093}"/>
            </a:ext>
          </a:extLst>
        </xdr:cNvPr>
        <xdr:cNvSpPr/>
      </xdr:nvSpPr>
      <xdr:spPr>
        <a:xfrm>
          <a:off x="16388080" y="14376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xdr:rowOff>
    </xdr:from>
    <xdr:to>
      <xdr:col>102</xdr:col>
      <xdr:colOff>114300</xdr:colOff>
      <xdr:row>86</xdr:row>
      <xdr:rowOff>6096</xdr:rowOff>
    </xdr:to>
    <xdr:cxnSp macro="">
      <xdr:nvCxnSpPr>
        <xdr:cNvPr id="732" name="直線コネクタ 731">
          <a:extLst>
            <a:ext uri="{FF2B5EF4-FFF2-40B4-BE49-F238E27FC236}">
              <a16:creationId xmlns:a16="http://schemas.microsoft.com/office/drawing/2014/main" id="{E6CE8694-B5B8-444B-B8D0-FB6FF117FDF3}"/>
            </a:ext>
          </a:extLst>
        </xdr:cNvPr>
        <xdr:cNvCxnSpPr/>
      </xdr:nvCxnSpPr>
      <xdr:spPr>
        <a:xfrm>
          <a:off x="16431260" y="1442313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F6D0C812-1BF7-4C47-A810-746B63747643}"/>
            </a:ext>
          </a:extLst>
        </xdr:cNvPr>
        <xdr:cNvSpPr txBox="1"/>
      </xdr:nvSpPr>
      <xdr:spPr>
        <a:xfrm>
          <a:off x="185611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83A41BA1-9C3C-4D70-AB6B-5BBA39CCBD75}"/>
            </a:ext>
          </a:extLst>
        </xdr:cNvPr>
        <xdr:cNvSpPr txBox="1"/>
      </xdr:nvSpPr>
      <xdr:spPr>
        <a:xfrm>
          <a:off x="177762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1F13217F-EBAB-4B59-BD02-B4D01676CDA4}"/>
            </a:ext>
          </a:extLst>
        </xdr:cNvPr>
        <xdr:cNvSpPr txBox="1"/>
      </xdr:nvSpPr>
      <xdr:spPr>
        <a:xfrm>
          <a:off x="170015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135145</xdr:rowOff>
    </xdr:from>
    <xdr:ext cx="469744" cy="259045"/>
    <xdr:sp macro="" textlink="">
      <xdr:nvSpPr>
        <xdr:cNvPr id="736" name="n_4aveValue【児童館】&#10;一人当たり面積">
          <a:extLst>
            <a:ext uri="{FF2B5EF4-FFF2-40B4-BE49-F238E27FC236}">
              <a16:creationId xmlns:a16="http://schemas.microsoft.com/office/drawing/2014/main" id="{E9106CED-77EB-4682-9C15-6C2468A18116}"/>
            </a:ext>
          </a:extLst>
        </xdr:cNvPr>
        <xdr:cNvSpPr txBox="1"/>
      </xdr:nvSpPr>
      <xdr:spPr>
        <a:xfrm>
          <a:off x="16226867" y="1404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737" name="n_1mainValue【児童館】&#10;一人当たり面積">
          <a:extLst>
            <a:ext uri="{FF2B5EF4-FFF2-40B4-BE49-F238E27FC236}">
              <a16:creationId xmlns:a16="http://schemas.microsoft.com/office/drawing/2014/main" id="{5D41EDC4-A9F5-44A0-AC53-62611FE94F54}"/>
            </a:ext>
          </a:extLst>
        </xdr:cNvPr>
        <xdr:cNvSpPr txBox="1"/>
      </xdr:nvSpPr>
      <xdr:spPr>
        <a:xfrm>
          <a:off x="1856112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48023</xdr:rowOff>
    </xdr:from>
    <xdr:ext cx="469744" cy="259045"/>
    <xdr:sp macro="" textlink="">
      <xdr:nvSpPr>
        <xdr:cNvPr id="738" name="n_2mainValue【児童館】&#10;一人当たり面積">
          <a:extLst>
            <a:ext uri="{FF2B5EF4-FFF2-40B4-BE49-F238E27FC236}">
              <a16:creationId xmlns:a16="http://schemas.microsoft.com/office/drawing/2014/main" id="{06F1740B-FE0D-4021-B644-DA6908A4D18E}"/>
            </a:ext>
          </a:extLst>
        </xdr:cNvPr>
        <xdr:cNvSpPr txBox="1"/>
      </xdr:nvSpPr>
      <xdr:spPr>
        <a:xfrm>
          <a:off x="1777626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48023</xdr:rowOff>
    </xdr:from>
    <xdr:ext cx="469744" cy="259045"/>
    <xdr:sp macro="" textlink="">
      <xdr:nvSpPr>
        <xdr:cNvPr id="739" name="n_3mainValue【児童館】&#10;一人当たり面積">
          <a:extLst>
            <a:ext uri="{FF2B5EF4-FFF2-40B4-BE49-F238E27FC236}">
              <a16:creationId xmlns:a16="http://schemas.microsoft.com/office/drawing/2014/main" id="{30545E99-3B33-45BC-AFF7-D04289B68B97}"/>
            </a:ext>
          </a:extLst>
        </xdr:cNvPr>
        <xdr:cNvSpPr txBox="1"/>
      </xdr:nvSpPr>
      <xdr:spPr>
        <a:xfrm>
          <a:off x="1700156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48023</xdr:rowOff>
    </xdr:from>
    <xdr:ext cx="469744" cy="259045"/>
    <xdr:sp macro="" textlink="">
      <xdr:nvSpPr>
        <xdr:cNvPr id="740" name="n_4mainValue【児童館】&#10;一人当たり面積">
          <a:extLst>
            <a:ext uri="{FF2B5EF4-FFF2-40B4-BE49-F238E27FC236}">
              <a16:creationId xmlns:a16="http://schemas.microsoft.com/office/drawing/2014/main" id="{84FABADD-C122-44DF-B219-BB485A19774F}"/>
            </a:ext>
          </a:extLst>
        </xdr:cNvPr>
        <xdr:cNvSpPr txBox="1"/>
      </xdr:nvSpPr>
      <xdr:spPr>
        <a:xfrm>
          <a:off x="1622686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75E25F85-1959-4794-9E75-02AC2E48EAC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CA377F0A-9CD2-4837-BBF4-E6BCA15AC35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C7C6432-05B2-4BD4-95E4-23D59333975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A882F2B2-F3F6-44BD-9B87-94C4D2B81DB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7E8E3888-E6F5-42E6-B32E-5BE2DD48C60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5A6D1BD0-C366-49C6-B3A5-C849A248C54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46454B8-959B-4845-8D68-97D8E9FC704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EDD2315D-C13D-47D4-A615-7AD31A7A433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A350F74E-0518-47F3-BD49-FEB2A59B1DE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E24242F0-9943-409E-BD2F-9EDFBA602EB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280928D0-1876-47D8-BBA0-FF4E3A2D89D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C428CBA2-DBA1-46E4-BECE-6BA3E557F2D5}"/>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60A1951C-A8B5-4326-9832-E2429B0C5D1B}"/>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427E04F2-4709-417F-899D-CD82A60794CB}"/>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49F69E15-5323-4B19-851C-85B01FD5240C}"/>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A7E5F4F0-33F9-4D94-A4FC-8E5BE095754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A0375DA1-B2CB-411C-B238-431C1A34988B}"/>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D31055BB-922C-4156-8CC6-80C8E2630615}"/>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82BDC2FE-D107-4138-9F81-F016A73EA56A}"/>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F8B2767D-292E-4535-9048-B4B09A7179FD}"/>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48830B50-DBA3-4279-8884-B5856BDF133B}"/>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1384A40F-5D26-447B-A8FB-A4951B60E1D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974F296E-2570-4B96-A57A-520D6E05BF08}"/>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94CC2D90-1117-404D-B2B4-1088B0F1020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136B049F-A98E-494D-9C8D-D2D290A70E9F}"/>
            </a:ext>
          </a:extLst>
        </xdr:cNvPr>
        <xdr:cNvCxnSpPr/>
      </xdr:nvCxnSpPr>
      <xdr:spPr>
        <a:xfrm flipV="1">
          <a:off x="14375764" y="1681924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8E7549F1-A553-4908-A30E-325782F57A0E}"/>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97BE3192-DE84-4A84-A49C-6C7BD8664753}"/>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998CC5D2-494B-4FF3-B611-14633255AFB2}"/>
            </a:ext>
          </a:extLst>
        </xdr:cNvPr>
        <xdr:cNvSpPr txBox="1"/>
      </xdr:nvSpPr>
      <xdr:spPr>
        <a:xfrm>
          <a:off x="14414500" y="1659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212E82E1-16E7-4D44-ADD6-4674D7E8DAFB}"/>
            </a:ext>
          </a:extLst>
        </xdr:cNvPr>
        <xdr:cNvCxnSpPr/>
      </xdr:nvCxnSpPr>
      <xdr:spPr>
        <a:xfrm>
          <a:off x="14287500" y="16819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66200D98-2F42-423E-8999-FEC920620DFD}"/>
            </a:ext>
          </a:extLst>
        </xdr:cNvPr>
        <xdr:cNvSpPr txBox="1"/>
      </xdr:nvSpPr>
      <xdr:spPr>
        <a:xfrm>
          <a:off x="14414500" y="17543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7EC8E79C-187C-4F77-B9AB-E54FC4C24C76}"/>
            </a:ext>
          </a:extLst>
        </xdr:cNvPr>
        <xdr:cNvSpPr/>
      </xdr:nvSpPr>
      <xdr:spPr>
        <a:xfrm>
          <a:off x="14325600" y="1768856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14F66665-C1AB-4B98-ACAD-E0A5BD3BB0E3}"/>
            </a:ext>
          </a:extLst>
        </xdr:cNvPr>
        <xdr:cNvSpPr/>
      </xdr:nvSpPr>
      <xdr:spPr>
        <a:xfrm>
          <a:off x="13578840" y="1768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4E95D140-D8E7-4FE9-87BE-F4754A0AEF86}"/>
            </a:ext>
          </a:extLst>
        </xdr:cNvPr>
        <xdr:cNvSpPr/>
      </xdr:nvSpPr>
      <xdr:spPr>
        <a:xfrm>
          <a:off x="1280414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490D8A3A-C2EC-4972-972A-3DFCDE3EE498}"/>
            </a:ext>
          </a:extLst>
        </xdr:cNvPr>
        <xdr:cNvSpPr/>
      </xdr:nvSpPr>
      <xdr:spPr>
        <a:xfrm>
          <a:off x="12029440" y="176295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5" name="フローチャート: 判断 774">
          <a:extLst>
            <a:ext uri="{FF2B5EF4-FFF2-40B4-BE49-F238E27FC236}">
              <a16:creationId xmlns:a16="http://schemas.microsoft.com/office/drawing/2014/main" id="{D4FFF6D2-C0DF-4B1A-B605-9C62A4A6B449}"/>
            </a:ext>
          </a:extLst>
        </xdr:cNvPr>
        <xdr:cNvSpPr/>
      </xdr:nvSpPr>
      <xdr:spPr>
        <a:xfrm>
          <a:off x="1123188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B9F01AC-7CD3-4B19-984F-D7BB8AB61BD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BD2C015-F55B-4673-ADEA-623D40AC177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BD9E6D6-0CDE-46EA-AD26-6EDACB668F5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4BF64B60-1EF3-4223-8726-58ED95A36E4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5819EA63-89F2-4F01-A551-C937F9D8FA9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95886</xdr:rowOff>
    </xdr:from>
    <xdr:to>
      <xdr:col>85</xdr:col>
      <xdr:colOff>177800</xdr:colOff>
      <xdr:row>107</xdr:row>
      <xdr:rowOff>26036</xdr:rowOff>
    </xdr:to>
    <xdr:sp macro="" textlink="">
      <xdr:nvSpPr>
        <xdr:cNvPr id="781" name="楕円 780">
          <a:extLst>
            <a:ext uri="{FF2B5EF4-FFF2-40B4-BE49-F238E27FC236}">
              <a16:creationId xmlns:a16="http://schemas.microsoft.com/office/drawing/2014/main" id="{86816497-EE50-4112-8E92-2EF6D7DE6A05}"/>
            </a:ext>
          </a:extLst>
        </xdr:cNvPr>
        <xdr:cNvSpPr/>
      </xdr:nvSpPr>
      <xdr:spPr>
        <a:xfrm>
          <a:off x="14325600" y="178657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74313</xdr:rowOff>
    </xdr:from>
    <xdr:ext cx="405111" cy="259045"/>
    <xdr:sp macro="" textlink="">
      <xdr:nvSpPr>
        <xdr:cNvPr id="782" name="【公民館】&#10;有形固定資産減価償却率該当値テキスト">
          <a:extLst>
            <a:ext uri="{FF2B5EF4-FFF2-40B4-BE49-F238E27FC236}">
              <a16:creationId xmlns:a16="http://schemas.microsoft.com/office/drawing/2014/main" id="{C96741CD-C030-4893-96AD-DCE9A12A19BD}"/>
            </a:ext>
          </a:extLst>
        </xdr:cNvPr>
        <xdr:cNvSpPr txBox="1"/>
      </xdr:nvSpPr>
      <xdr:spPr>
        <a:xfrm>
          <a:off x="14414500" y="17844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69214</xdr:rowOff>
    </xdr:from>
    <xdr:to>
      <xdr:col>81</xdr:col>
      <xdr:colOff>101600</xdr:colOff>
      <xdr:row>106</xdr:row>
      <xdr:rowOff>170814</xdr:rowOff>
    </xdr:to>
    <xdr:sp macro="" textlink="">
      <xdr:nvSpPr>
        <xdr:cNvPr id="783" name="楕円 782">
          <a:extLst>
            <a:ext uri="{FF2B5EF4-FFF2-40B4-BE49-F238E27FC236}">
              <a16:creationId xmlns:a16="http://schemas.microsoft.com/office/drawing/2014/main" id="{2F096A7C-5856-47EA-89D4-5A560A2856BC}"/>
            </a:ext>
          </a:extLst>
        </xdr:cNvPr>
        <xdr:cNvSpPr/>
      </xdr:nvSpPr>
      <xdr:spPr>
        <a:xfrm>
          <a:off x="13578840" y="1783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120014</xdr:rowOff>
    </xdr:from>
    <xdr:to>
      <xdr:col>85</xdr:col>
      <xdr:colOff>127000</xdr:colOff>
      <xdr:row>106</xdr:row>
      <xdr:rowOff>146686</xdr:rowOff>
    </xdr:to>
    <xdr:cxnSp macro="">
      <xdr:nvCxnSpPr>
        <xdr:cNvPr id="784" name="直線コネクタ 783">
          <a:extLst>
            <a:ext uri="{FF2B5EF4-FFF2-40B4-BE49-F238E27FC236}">
              <a16:creationId xmlns:a16="http://schemas.microsoft.com/office/drawing/2014/main" id="{49C75F50-5E0E-482D-97FB-67EFEEBDAFB4}"/>
            </a:ext>
          </a:extLst>
        </xdr:cNvPr>
        <xdr:cNvCxnSpPr/>
      </xdr:nvCxnSpPr>
      <xdr:spPr>
        <a:xfrm>
          <a:off x="13629640" y="17889854"/>
          <a:ext cx="74676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42545</xdr:rowOff>
    </xdr:from>
    <xdr:to>
      <xdr:col>76</xdr:col>
      <xdr:colOff>165100</xdr:colOff>
      <xdr:row>106</xdr:row>
      <xdr:rowOff>144145</xdr:rowOff>
    </xdr:to>
    <xdr:sp macro="" textlink="">
      <xdr:nvSpPr>
        <xdr:cNvPr id="785" name="楕円 784">
          <a:extLst>
            <a:ext uri="{FF2B5EF4-FFF2-40B4-BE49-F238E27FC236}">
              <a16:creationId xmlns:a16="http://schemas.microsoft.com/office/drawing/2014/main" id="{B6E69A2E-466C-4960-BF81-0C3BF2F58E48}"/>
            </a:ext>
          </a:extLst>
        </xdr:cNvPr>
        <xdr:cNvSpPr/>
      </xdr:nvSpPr>
      <xdr:spPr>
        <a:xfrm>
          <a:off x="12804140" y="1781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93345</xdr:rowOff>
    </xdr:from>
    <xdr:to>
      <xdr:col>81</xdr:col>
      <xdr:colOff>50800</xdr:colOff>
      <xdr:row>106</xdr:row>
      <xdr:rowOff>120014</xdr:rowOff>
    </xdr:to>
    <xdr:cxnSp macro="">
      <xdr:nvCxnSpPr>
        <xdr:cNvPr id="786" name="直線コネクタ 785">
          <a:extLst>
            <a:ext uri="{FF2B5EF4-FFF2-40B4-BE49-F238E27FC236}">
              <a16:creationId xmlns:a16="http://schemas.microsoft.com/office/drawing/2014/main" id="{58E7F9DA-4976-4DB2-8EB2-CC843BFA3A20}"/>
            </a:ext>
          </a:extLst>
        </xdr:cNvPr>
        <xdr:cNvCxnSpPr/>
      </xdr:nvCxnSpPr>
      <xdr:spPr>
        <a:xfrm>
          <a:off x="12854940" y="17863185"/>
          <a:ext cx="7747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53975</xdr:rowOff>
    </xdr:from>
    <xdr:to>
      <xdr:col>72</xdr:col>
      <xdr:colOff>38100</xdr:colOff>
      <xdr:row>106</xdr:row>
      <xdr:rowOff>155575</xdr:rowOff>
    </xdr:to>
    <xdr:sp macro="" textlink="">
      <xdr:nvSpPr>
        <xdr:cNvPr id="787" name="楕円 786">
          <a:extLst>
            <a:ext uri="{FF2B5EF4-FFF2-40B4-BE49-F238E27FC236}">
              <a16:creationId xmlns:a16="http://schemas.microsoft.com/office/drawing/2014/main" id="{5690E358-1162-469D-A8E2-CEFD79F1E95B}"/>
            </a:ext>
          </a:extLst>
        </xdr:cNvPr>
        <xdr:cNvSpPr/>
      </xdr:nvSpPr>
      <xdr:spPr>
        <a:xfrm>
          <a:off x="12029440" y="17823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93345</xdr:rowOff>
    </xdr:from>
    <xdr:to>
      <xdr:col>76</xdr:col>
      <xdr:colOff>114300</xdr:colOff>
      <xdr:row>106</xdr:row>
      <xdr:rowOff>104775</xdr:rowOff>
    </xdr:to>
    <xdr:cxnSp macro="">
      <xdr:nvCxnSpPr>
        <xdr:cNvPr id="788" name="直線コネクタ 787">
          <a:extLst>
            <a:ext uri="{FF2B5EF4-FFF2-40B4-BE49-F238E27FC236}">
              <a16:creationId xmlns:a16="http://schemas.microsoft.com/office/drawing/2014/main" id="{AAD82A5A-E258-4171-8885-49D2318C752B}"/>
            </a:ext>
          </a:extLst>
        </xdr:cNvPr>
        <xdr:cNvCxnSpPr/>
      </xdr:nvCxnSpPr>
      <xdr:spPr>
        <a:xfrm flipV="1">
          <a:off x="12072620" y="17863185"/>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27305</xdr:rowOff>
    </xdr:from>
    <xdr:to>
      <xdr:col>67</xdr:col>
      <xdr:colOff>101600</xdr:colOff>
      <xdr:row>106</xdr:row>
      <xdr:rowOff>128905</xdr:rowOff>
    </xdr:to>
    <xdr:sp macro="" textlink="">
      <xdr:nvSpPr>
        <xdr:cNvPr id="789" name="楕円 788">
          <a:extLst>
            <a:ext uri="{FF2B5EF4-FFF2-40B4-BE49-F238E27FC236}">
              <a16:creationId xmlns:a16="http://schemas.microsoft.com/office/drawing/2014/main" id="{7A88266C-4E57-441A-AB8E-1DCF38211C0F}"/>
            </a:ext>
          </a:extLst>
        </xdr:cNvPr>
        <xdr:cNvSpPr/>
      </xdr:nvSpPr>
      <xdr:spPr>
        <a:xfrm>
          <a:off x="11231880" y="17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78105</xdr:rowOff>
    </xdr:from>
    <xdr:to>
      <xdr:col>71</xdr:col>
      <xdr:colOff>177800</xdr:colOff>
      <xdr:row>106</xdr:row>
      <xdr:rowOff>104775</xdr:rowOff>
    </xdr:to>
    <xdr:cxnSp macro="">
      <xdr:nvCxnSpPr>
        <xdr:cNvPr id="790" name="直線コネクタ 789">
          <a:extLst>
            <a:ext uri="{FF2B5EF4-FFF2-40B4-BE49-F238E27FC236}">
              <a16:creationId xmlns:a16="http://schemas.microsoft.com/office/drawing/2014/main" id="{9C8DE78A-CB84-4931-BF0C-DD03221D0D51}"/>
            </a:ext>
          </a:extLst>
        </xdr:cNvPr>
        <xdr:cNvCxnSpPr/>
      </xdr:nvCxnSpPr>
      <xdr:spPr>
        <a:xfrm>
          <a:off x="11282680" y="1784794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759033EC-C71B-4E28-97BE-165D9A06E067}"/>
            </a:ext>
          </a:extLst>
        </xdr:cNvPr>
        <xdr:cNvSpPr txBox="1"/>
      </xdr:nvSpPr>
      <xdr:spPr>
        <a:xfrm>
          <a:off x="134372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EBC1634E-8004-435D-A8E1-F8B0D4B09481}"/>
            </a:ext>
          </a:extLst>
        </xdr:cNvPr>
        <xdr:cNvSpPr txBox="1"/>
      </xdr:nvSpPr>
      <xdr:spPr>
        <a:xfrm>
          <a:off x="12675244" y="1742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0510BE97-7D56-4889-8FF7-BA2520957A51}"/>
            </a:ext>
          </a:extLst>
        </xdr:cNvPr>
        <xdr:cNvSpPr txBox="1"/>
      </xdr:nvSpPr>
      <xdr:spPr>
        <a:xfrm>
          <a:off x="119005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4" name="n_4aveValue【公民館】&#10;有形固定資産減価償却率">
          <a:extLst>
            <a:ext uri="{FF2B5EF4-FFF2-40B4-BE49-F238E27FC236}">
              <a16:creationId xmlns:a16="http://schemas.microsoft.com/office/drawing/2014/main" id="{250E1247-E9E2-46A2-A3F2-6BA75A73C659}"/>
            </a:ext>
          </a:extLst>
        </xdr:cNvPr>
        <xdr:cNvSpPr txBox="1"/>
      </xdr:nvSpPr>
      <xdr:spPr>
        <a:xfrm>
          <a:off x="1110298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161941</xdr:rowOff>
    </xdr:from>
    <xdr:ext cx="405111" cy="259045"/>
    <xdr:sp macro="" textlink="">
      <xdr:nvSpPr>
        <xdr:cNvPr id="795" name="n_1mainValue【公民館】&#10;有形固定資産減価償却率">
          <a:extLst>
            <a:ext uri="{FF2B5EF4-FFF2-40B4-BE49-F238E27FC236}">
              <a16:creationId xmlns:a16="http://schemas.microsoft.com/office/drawing/2014/main" id="{FAF45BCA-6D7A-4B14-B5BD-8B89FA567D16}"/>
            </a:ext>
          </a:extLst>
        </xdr:cNvPr>
        <xdr:cNvSpPr txBox="1"/>
      </xdr:nvSpPr>
      <xdr:spPr>
        <a:xfrm>
          <a:off x="13437244" y="17931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135272</xdr:rowOff>
    </xdr:from>
    <xdr:ext cx="405111" cy="259045"/>
    <xdr:sp macro="" textlink="">
      <xdr:nvSpPr>
        <xdr:cNvPr id="796" name="n_2mainValue【公民館】&#10;有形固定資産減価償却率">
          <a:extLst>
            <a:ext uri="{FF2B5EF4-FFF2-40B4-BE49-F238E27FC236}">
              <a16:creationId xmlns:a16="http://schemas.microsoft.com/office/drawing/2014/main" id="{1E4CBD3D-89FF-40C0-BB6F-3B94A9FBE845}"/>
            </a:ext>
          </a:extLst>
        </xdr:cNvPr>
        <xdr:cNvSpPr txBox="1"/>
      </xdr:nvSpPr>
      <xdr:spPr>
        <a:xfrm>
          <a:off x="12675244" y="1790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146702</xdr:rowOff>
    </xdr:from>
    <xdr:ext cx="405111" cy="259045"/>
    <xdr:sp macro="" textlink="">
      <xdr:nvSpPr>
        <xdr:cNvPr id="797" name="n_3mainValue【公民館】&#10;有形固定資産減価償却率">
          <a:extLst>
            <a:ext uri="{FF2B5EF4-FFF2-40B4-BE49-F238E27FC236}">
              <a16:creationId xmlns:a16="http://schemas.microsoft.com/office/drawing/2014/main" id="{4839352C-408C-4C35-8ECC-CA1F0C28AD6D}"/>
            </a:ext>
          </a:extLst>
        </xdr:cNvPr>
        <xdr:cNvSpPr txBox="1"/>
      </xdr:nvSpPr>
      <xdr:spPr>
        <a:xfrm>
          <a:off x="11900544" y="179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120032</xdr:rowOff>
    </xdr:from>
    <xdr:ext cx="405111" cy="259045"/>
    <xdr:sp macro="" textlink="">
      <xdr:nvSpPr>
        <xdr:cNvPr id="798" name="n_4mainValue【公民館】&#10;有形固定資産減価償却率">
          <a:extLst>
            <a:ext uri="{FF2B5EF4-FFF2-40B4-BE49-F238E27FC236}">
              <a16:creationId xmlns:a16="http://schemas.microsoft.com/office/drawing/2014/main" id="{9E6A9C6F-C12F-49A3-B43F-BE8FCAA15599}"/>
            </a:ext>
          </a:extLst>
        </xdr:cNvPr>
        <xdr:cNvSpPr txBox="1"/>
      </xdr:nvSpPr>
      <xdr:spPr>
        <a:xfrm>
          <a:off x="11102984" y="1788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BD29572C-17C7-4193-B614-5E4F2F42296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364D51CE-4A67-45B3-AEC6-35FFD8B1389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427B0FA8-EC49-422D-B099-7C8947D341A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EB0E9D25-0A70-46E1-B813-91845430C7F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D0EBA423-0828-47AA-9F6C-385A620D08C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9B50FCB-E8CE-42A0-A2BB-78D89537D46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39D91270-9B77-4BA4-AF3A-0C8AF9C833A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33818783-1833-4526-90C0-798BC3C6F90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AC92818C-8190-4E05-9CEE-6D3FFF8A538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1F1950A-F25D-447C-82C8-76DECE79279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EFD4D88A-D5E0-4725-AF39-1470E4A246D2}"/>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23BB6C6D-D1D0-466F-AC29-DC303CE83D13}"/>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6C2057E6-92AF-4BC2-A342-86D9CC3A4E3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AEBC3396-EA1C-4ED1-9306-C8E8B7A16FBC}"/>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C1EA1C53-47E7-4B00-88C4-92831BB3737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DA5C53FA-02FF-4B31-A209-CD9B88573C11}"/>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E1F05BCD-69D5-4F41-A61C-AB827B6B461B}"/>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980A5E5D-68FC-4A11-A177-6CBE0F8C4AA3}"/>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9F8CA1D2-3AD6-47D3-B60F-0781AF8251B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2DF7C948-DFD4-4578-8D06-1B1F669755F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9361431A-393C-4CFB-98F2-497CA07E9D7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B148E481-E1B7-45D4-B53F-6AAA930B69D8}"/>
            </a:ext>
          </a:extLst>
        </xdr:cNvPr>
        <xdr:cNvCxnSpPr/>
      </xdr:nvCxnSpPr>
      <xdr:spPr>
        <a:xfrm flipV="1">
          <a:off x="19509104" y="16727423"/>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3C605D75-642E-4D83-A2DC-F01EFA025E28}"/>
            </a:ext>
          </a:extLst>
        </xdr:cNvPr>
        <xdr:cNvSpPr txBox="1"/>
      </xdr:nvSpPr>
      <xdr:spPr>
        <a:xfrm>
          <a:off x="19547840" y="18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4EEC4D7F-7302-4A93-B758-62C9516F5806}"/>
            </a:ext>
          </a:extLst>
        </xdr:cNvPr>
        <xdr:cNvCxnSpPr/>
      </xdr:nvCxnSpPr>
      <xdr:spPr>
        <a:xfrm>
          <a:off x="19443700" y="18137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E9DB1DEC-1F23-402D-A1C1-C7E9F9575C56}"/>
            </a:ext>
          </a:extLst>
        </xdr:cNvPr>
        <xdr:cNvSpPr txBox="1"/>
      </xdr:nvSpPr>
      <xdr:spPr>
        <a:xfrm>
          <a:off x="19547840" y="1650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3C15A5D7-D00C-46F7-A51B-E6700E57E569}"/>
            </a:ext>
          </a:extLst>
        </xdr:cNvPr>
        <xdr:cNvCxnSpPr/>
      </xdr:nvCxnSpPr>
      <xdr:spPr>
        <a:xfrm>
          <a:off x="1944370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25" name="【公民館】&#10;一人当たり面積平均値テキスト">
          <a:extLst>
            <a:ext uri="{FF2B5EF4-FFF2-40B4-BE49-F238E27FC236}">
              <a16:creationId xmlns:a16="http://schemas.microsoft.com/office/drawing/2014/main" id="{71AE83FE-32BA-4776-9F35-D4269FCA48B7}"/>
            </a:ext>
          </a:extLst>
        </xdr:cNvPr>
        <xdr:cNvSpPr txBox="1"/>
      </xdr:nvSpPr>
      <xdr:spPr>
        <a:xfrm>
          <a:off x="19547840" y="175811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73F5C72C-19A7-4236-A172-54699EBFD7C9}"/>
            </a:ext>
          </a:extLst>
        </xdr:cNvPr>
        <xdr:cNvSpPr/>
      </xdr:nvSpPr>
      <xdr:spPr>
        <a:xfrm>
          <a:off x="1945894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201F78E9-085B-441C-9FBF-830E9E7DEEA3}"/>
            </a:ext>
          </a:extLst>
        </xdr:cNvPr>
        <xdr:cNvSpPr/>
      </xdr:nvSpPr>
      <xdr:spPr>
        <a:xfrm>
          <a:off x="18735040" y="17728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7E6CED98-E813-461E-B193-B0AFF2712FD0}"/>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D481C310-B930-45B5-8159-82F71E35F41E}"/>
            </a:ext>
          </a:extLst>
        </xdr:cNvPr>
        <xdr:cNvSpPr/>
      </xdr:nvSpPr>
      <xdr:spPr>
        <a:xfrm>
          <a:off x="17162780" y="1772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30" name="フローチャート: 判断 829">
          <a:extLst>
            <a:ext uri="{FF2B5EF4-FFF2-40B4-BE49-F238E27FC236}">
              <a16:creationId xmlns:a16="http://schemas.microsoft.com/office/drawing/2014/main" id="{32260FC5-B8B0-4797-80A6-0A58230C5ED0}"/>
            </a:ext>
          </a:extLst>
        </xdr:cNvPr>
        <xdr:cNvSpPr/>
      </xdr:nvSpPr>
      <xdr:spPr>
        <a:xfrm>
          <a:off x="16388080" y="17652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A668778-67A2-4287-B8F9-7F52F8DF1DB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FEE7D4B-8251-442D-A70B-99B22BC299A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47BEE92E-51B1-4601-9A89-1218DE00CF4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FEBCE62E-076B-4DFA-92BA-C6D2B428683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3675BC1B-6D17-4FEE-9149-B8CD570FAFA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55118</xdr:rowOff>
    </xdr:from>
    <xdr:to>
      <xdr:col>116</xdr:col>
      <xdr:colOff>114300</xdr:colOff>
      <xdr:row>106</xdr:row>
      <xdr:rowOff>156718</xdr:rowOff>
    </xdr:to>
    <xdr:sp macro="" textlink="">
      <xdr:nvSpPr>
        <xdr:cNvPr id="836" name="楕円 835">
          <a:extLst>
            <a:ext uri="{FF2B5EF4-FFF2-40B4-BE49-F238E27FC236}">
              <a16:creationId xmlns:a16="http://schemas.microsoft.com/office/drawing/2014/main" id="{B1E3B3E6-D22E-4D4C-9C13-F48C4B71136E}"/>
            </a:ext>
          </a:extLst>
        </xdr:cNvPr>
        <xdr:cNvSpPr/>
      </xdr:nvSpPr>
      <xdr:spPr>
        <a:xfrm>
          <a:off x="19458940" y="1782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33545</xdr:rowOff>
    </xdr:from>
    <xdr:ext cx="469744" cy="259045"/>
    <xdr:sp macro="" textlink="">
      <xdr:nvSpPr>
        <xdr:cNvPr id="837" name="【公民館】&#10;一人当たり面積該当値テキスト">
          <a:extLst>
            <a:ext uri="{FF2B5EF4-FFF2-40B4-BE49-F238E27FC236}">
              <a16:creationId xmlns:a16="http://schemas.microsoft.com/office/drawing/2014/main" id="{0F1C7CD9-5C80-456D-AC3E-ECF19D29F61D}"/>
            </a:ext>
          </a:extLst>
        </xdr:cNvPr>
        <xdr:cNvSpPr txBox="1"/>
      </xdr:nvSpPr>
      <xdr:spPr>
        <a:xfrm>
          <a:off x="19547840" y="1780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57404</xdr:rowOff>
    </xdr:from>
    <xdr:to>
      <xdr:col>112</xdr:col>
      <xdr:colOff>38100</xdr:colOff>
      <xdr:row>106</xdr:row>
      <xdr:rowOff>159004</xdr:rowOff>
    </xdr:to>
    <xdr:sp macro="" textlink="">
      <xdr:nvSpPr>
        <xdr:cNvPr id="838" name="楕円 837">
          <a:extLst>
            <a:ext uri="{FF2B5EF4-FFF2-40B4-BE49-F238E27FC236}">
              <a16:creationId xmlns:a16="http://schemas.microsoft.com/office/drawing/2014/main" id="{600ED92B-C2FA-4AD7-98C0-7675FC6FA9C6}"/>
            </a:ext>
          </a:extLst>
        </xdr:cNvPr>
        <xdr:cNvSpPr/>
      </xdr:nvSpPr>
      <xdr:spPr>
        <a:xfrm>
          <a:off x="18735040" y="178272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105918</xdr:rowOff>
    </xdr:from>
    <xdr:to>
      <xdr:col>116</xdr:col>
      <xdr:colOff>63500</xdr:colOff>
      <xdr:row>106</xdr:row>
      <xdr:rowOff>108204</xdr:rowOff>
    </xdr:to>
    <xdr:cxnSp macro="">
      <xdr:nvCxnSpPr>
        <xdr:cNvPr id="839" name="直線コネクタ 838">
          <a:extLst>
            <a:ext uri="{FF2B5EF4-FFF2-40B4-BE49-F238E27FC236}">
              <a16:creationId xmlns:a16="http://schemas.microsoft.com/office/drawing/2014/main" id="{9F92B7D0-8074-413C-A9BC-2A892D07AA5C}"/>
            </a:ext>
          </a:extLst>
        </xdr:cNvPr>
        <xdr:cNvCxnSpPr/>
      </xdr:nvCxnSpPr>
      <xdr:spPr>
        <a:xfrm flipV="1">
          <a:off x="18778220" y="17875758"/>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57404</xdr:rowOff>
    </xdr:from>
    <xdr:to>
      <xdr:col>107</xdr:col>
      <xdr:colOff>101600</xdr:colOff>
      <xdr:row>106</xdr:row>
      <xdr:rowOff>159004</xdr:rowOff>
    </xdr:to>
    <xdr:sp macro="" textlink="">
      <xdr:nvSpPr>
        <xdr:cNvPr id="840" name="楕円 839">
          <a:extLst>
            <a:ext uri="{FF2B5EF4-FFF2-40B4-BE49-F238E27FC236}">
              <a16:creationId xmlns:a16="http://schemas.microsoft.com/office/drawing/2014/main" id="{B9BCBAEF-60EC-4ABB-8232-A6B467A39C56}"/>
            </a:ext>
          </a:extLst>
        </xdr:cNvPr>
        <xdr:cNvSpPr/>
      </xdr:nvSpPr>
      <xdr:spPr>
        <a:xfrm>
          <a:off x="17937480" y="178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108204</xdr:rowOff>
    </xdr:from>
    <xdr:to>
      <xdr:col>111</xdr:col>
      <xdr:colOff>177800</xdr:colOff>
      <xdr:row>106</xdr:row>
      <xdr:rowOff>108204</xdr:rowOff>
    </xdr:to>
    <xdr:cxnSp macro="">
      <xdr:nvCxnSpPr>
        <xdr:cNvPr id="841" name="直線コネクタ 840">
          <a:extLst>
            <a:ext uri="{FF2B5EF4-FFF2-40B4-BE49-F238E27FC236}">
              <a16:creationId xmlns:a16="http://schemas.microsoft.com/office/drawing/2014/main" id="{C1E0DB35-CD5A-4A1B-A789-8BF3CBE49C2B}"/>
            </a:ext>
          </a:extLst>
        </xdr:cNvPr>
        <xdr:cNvCxnSpPr/>
      </xdr:nvCxnSpPr>
      <xdr:spPr>
        <a:xfrm>
          <a:off x="17988280" y="1787804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842" name="楕円 841">
          <a:extLst>
            <a:ext uri="{FF2B5EF4-FFF2-40B4-BE49-F238E27FC236}">
              <a16:creationId xmlns:a16="http://schemas.microsoft.com/office/drawing/2014/main" id="{13FDDE68-9CFF-4DC0-A1AD-2B8FC321984C}"/>
            </a:ext>
          </a:extLst>
        </xdr:cNvPr>
        <xdr:cNvSpPr/>
      </xdr:nvSpPr>
      <xdr:spPr>
        <a:xfrm>
          <a:off x="1716278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108204</xdr:rowOff>
    </xdr:from>
    <xdr:to>
      <xdr:col>107</xdr:col>
      <xdr:colOff>50800</xdr:colOff>
      <xdr:row>106</xdr:row>
      <xdr:rowOff>110489</xdr:rowOff>
    </xdr:to>
    <xdr:cxnSp macro="">
      <xdr:nvCxnSpPr>
        <xdr:cNvPr id="843" name="直線コネクタ 842">
          <a:extLst>
            <a:ext uri="{FF2B5EF4-FFF2-40B4-BE49-F238E27FC236}">
              <a16:creationId xmlns:a16="http://schemas.microsoft.com/office/drawing/2014/main" id="{18A5598F-45C3-4E60-AEE4-950B0723495E}"/>
            </a:ext>
          </a:extLst>
        </xdr:cNvPr>
        <xdr:cNvCxnSpPr/>
      </xdr:nvCxnSpPr>
      <xdr:spPr>
        <a:xfrm flipV="1">
          <a:off x="17213580" y="17878044"/>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64263</xdr:rowOff>
    </xdr:from>
    <xdr:to>
      <xdr:col>98</xdr:col>
      <xdr:colOff>38100</xdr:colOff>
      <xdr:row>106</xdr:row>
      <xdr:rowOff>165863</xdr:rowOff>
    </xdr:to>
    <xdr:sp macro="" textlink="">
      <xdr:nvSpPr>
        <xdr:cNvPr id="844" name="楕円 843">
          <a:extLst>
            <a:ext uri="{FF2B5EF4-FFF2-40B4-BE49-F238E27FC236}">
              <a16:creationId xmlns:a16="http://schemas.microsoft.com/office/drawing/2014/main" id="{7AD85F41-E1DA-4F13-98CE-EE0E6FF6749C}"/>
            </a:ext>
          </a:extLst>
        </xdr:cNvPr>
        <xdr:cNvSpPr/>
      </xdr:nvSpPr>
      <xdr:spPr>
        <a:xfrm>
          <a:off x="16388080" y="178341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115063</xdr:rowOff>
    </xdr:to>
    <xdr:cxnSp macro="">
      <xdr:nvCxnSpPr>
        <xdr:cNvPr id="845" name="直線コネクタ 844">
          <a:extLst>
            <a:ext uri="{FF2B5EF4-FFF2-40B4-BE49-F238E27FC236}">
              <a16:creationId xmlns:a16="http://schemas.microsoft.com/office/drawing/2014/main" id="{270315E6-2DD2-459E-868E-99A1FBD067D2}"/>
            </a:ext>
          </a:extLst>
        </xdr:cNvPr>
        <xdr:cNvCxnSpPr/>
      </xdr:nvCxnSpPr>
      <xdr:spPr>
        <a:xfrm flipV="1">
          <a:off x="16431260" y="17880329"/>
          <a:ext cx="7823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46" name="n_1aveValue【公民館】&#10;一人当たり面積">
          <a:extLst>
            <a:ext uri="{FF2B5EF4-FFF2-40B4-BE49-F238E27FC236}">
              <a16:creationId xmlns:a16="http://schemas.microsoft.com/office/drawing/2014/main" id="{BBE06526-0387-420C-8182-3B318F002B8B}"/>
            </a:ext>
          </a:extLst>
        </xdr:cNvPr>
        <xdr:cNvSpPr txBox="1"/>
      </xdr:nvSpPr>
      <xdr:spPr>
        <a:xfrm>
          <a:off x="18561127" y="1750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7" name="n_2aveValue【公民館】&#10;一人当たり面積">
          <a:extLst>
            <a:ext uri="{FF2B5EF4-FFF2-40B4-BE49-F238E27FC236}">
              <a16:creationId xmlns:a16="http://schemas.microsoft.com/office/drawing/2014/main" id="{FEFA5AA1-97DA-44C2-9D38-A77580D1495C}"/>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8" name="n_3aveValue【公民館】&#10;一人当たり面積">
          <a:extLst>
            <a:ext uri="{FF2B5EF4-FFF2-40B4-BE49-F238E27FC236}">
              <a16:creationId xmlns:a16="http://schemas.microsoft.com/office/drawing/2014/main" id="{13461CDC-FF02-4D49-8057-B7D517BF5D86}"/>
            </a:ext>
          </a:extLst>
        </xdr:cNvPr>
        <xdr:cNvSpPr txBox="1"/>
      </xdr:nvSpPr>
      <xdr:spPr>
        <a:xfrm>
          <a:off x="17001567" y="1750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849" name="n_4aveValue【公民館】&#10;一人当たり面積">
          <a:extLst>
            <a:ext uri="{FF2B5EF4-FFF2-40B4-BE49-F238E27FC236}">
              <a16:creationId xmlns:a16="http://schemas.microsoft.com/office/drawing/2014/main" id="{BA55AAB0-C8EA-49A2-974C-2442A199CAAE}"/>
            </a:ext>
          </a:extLst>
        </xdr:cNvPr>
        <xdr:cNvSpPr txBox="1"/>
      </xdr:nvSpPr>
      <xdr:spPr>
        <a:xfrm>
          <a:off x="1622686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150131</xdr:rowOff>
    </xdr:from>
    <xdr:ext cx="469744" cy="259045"/>
    <xdr:sp macro="" textlink="">
      <xdr:nvSpPr>
        <xdr:cNvPr id="850" name="n_1mainValue【公民館】&#10;一人当たり面積">
          <a:extLst>
            <a:ext uri="{FF2B5EF4-FFF2-40B4-BE49-F238E27FC236}">
              <a16:creationId xmlns:a16="http://schemas.microsoft.com/office/drawing/2014/main" id="{9481A667-924F-48D5-BC9F-28B360CF5BCB}"/>
            </a:ext>
          </a:extLst>
        </xdr:cNvPr>
        <xdr:cNvSpPr txBox="1"/>
      </xdr:nvSpPr>
      <xdr:spPr>
        <a:xfrm>
          <a:off x="18561127" y="1791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150131</xdr:rowOff>
    </xdr:from>
    <xdr:ext cx="469744" cy="259045"/>
    <xdr:sp macro="" textlink="">
      <xdr:nvSpPr>
        <xdr:cNvPr id="851" name="n_2mainValue【公民館】&#10;一人当たり面積">
          <a:extLst>
            <a:ext uri="{FF2B5EF4-FFF2-40B4-BE49-F238E27FC236}">
              <a16:creationId xmlns:a16="http://schemas.microsoft.com/office/drawing/2014/main" id="{FD377D1C-3A41-41BE-9330-23E309ED1824}"/>
            </a:ext>
          </a:extLst>
        </xdr:cNvPr>
        <xdr:cNvSpPr txBox="1"/>
      </xdr:nvSpPr>
      <xdr:spPr>
        <a:xfrm>
          <a:off x="17776267" y="1791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852" name="n_3mainValue【公民館】&#10;一人当たり面積">
          <a:extLst>
            <a:ext uri="{FF2B5EF4-FFF2-40B4-BE49-F238E27FC236}">
              <a16:creationId xmlns:a16="http://schemas.microsoft.com/office/drawing/2014/main" id="{3AD2B732-4CB8-44A2-B538-8D5273D0AAFB}"/>
            </a:ext>
          </a:extLst>
        </xdr:cNvPr>
        <xdr:cNvSpPr txBox="1"/>
      </xdr:nvSpPr>
      <xdr:spPr>
        <a:xfrm>
          <a:off x="1700156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156990</xdr:rowOff>
    </xdr:from>
    <xdr:ext cx="469744" cy="259045"/>
    <xdr:sp macro="" textlink="">
      <xdr:nvSpPr>
        <xdr:cNvPr id="853" name="n_4mainValue【公民館】&#10;一人当たり面積">
          <a:extLst>
            <a:ext uri="{FF2B5EF4-FFF2-40B4-BE49-F238E27FC236}">
              <a16:creationId xmlns:a16="http://schemas.microsoft.com/office/drawing/2014/main" id="{C67C84B4-46F4-4F8E-B6BE-94D7A02E3477}"/>
            </a:ext>
          </a:extLst>
        </xdr:cNvPr>
        <xdr:cNvSpPr txBox="1"/>
      </xdr:nvSpPr>
      <xdr:spPr>
        <a:xfrm>
          <a:off x="16226867" y="1792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3086F144-B3E1-4B5F-9F7D-2E73338F26D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E31922DD-C3A5-4AEE-9BCB-5C3B69DA09D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D66E9676-3005-4134-8ED3-5FD68741FC9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有形固定資産減価償却率については、類似団体と比較して「公民館」及び「学校施設」が依然として高い水準にある。「公民館」</a:t>
          </a:r>
          <a:r>
            <a:rPr lang="en-US" altLang="ja-JP" sz="1200" b="0" i="0">
              <a:solidFill>
                <a:schemeClr val="tx1"/>
              </a:solidFill>
              <a:effectLst/>
              <a:latin typeface="ＭＳ Ｐゴシック" panose="020B0600070205080204" pitchFamily="50" charset="-128"/>
              <a:ea typeface="ＭＳ Ｐゴシック" panose="020B0600070205080204" pitchFamily="50" charset="-128"/>
              <a:cs typeface="+mn-cs"/>
            </a:rPr>
            <a:t>4</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施設のうち</a:t>
          </a:r>
          <a:r>
            <a:rPr lang="en-US" altLang="ja-JP" sz="1200" b="0" i="0">
              <a:solidFill>
                <a:schemeClr val="tx1"/>
              </a:solidFill>
              <a:effectLst/>
              <a:latin typeface="ＭＳ Ｐゴシック" panose="020B0600070205080204" pitchFamily="50" charset="-128"/>
              <a:ea typeface="ＭＳ Ｐゴシック" panose="020B0600070205080204" pitchFamily="50" charset="-128"/>
              <a:cs typeface="+mn-cs"/>
            </a:rPr>
            <a:t>3</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施設は昭和</a:t>
          </a:r>
          <a:r>
            <a:rPr lang="en-US" altLang="ja-JP" sz="1200" b="0" i="0">
              <a:solidFill>
                <a:schemeClr val="tx1"/>
              </a:solidFill>
              <a:effectLst/>
              <a:latin typeface="ＭＳ Ｐゴシック" panose="020B0600070205080204" pitchFamily="50" charset="-128"/>
              <a:ea typeface="ＭＳ Ｐゴシック" panose="020B0600070205080204" pitchFamily="50" charset="-128"/>
              <a:cs typeface="+mn-cs"/>
            </a:rPr>
            <a:t>40</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年代から昭和</a:t>
          </a:r>
          <a:r>
            <a:rPr lang="en-US" altLang="ja-JP" sz="1200" b="0" i="0">
              <a:solidFill>
                <a:schemeClr val="tx1"/>
              </a:solidFill>
              <a:effectLst/>
              <a:latin typeface="ＭＳ Ｐゴシック" panose="020B0600070205080204" pitchFamily="50" charset="-128"/>
              <a:ea typeface="ＭＳ Ｐゴシック" panose="020B0600070205080204" pitchFamily="50" charset="-128"/>
              <a:cs typeface="+mn-cs"/>
            </a:rPr>
            <a:t>50</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年代に整備されており、老朽化が進行している。学校施設についても、令和３年度に改修・増築を行い、根尾地域の小中学校を統合したものの、大半は昭和</a:t>
          </a:r>
          <a:r>
            <a:rPr lang="en-US" altLang="ja-JP" sz="1200" b="0" i="0">
              <a:solidFill>
                <a:schemeClr val="tx1"/>
              </a:solidFill>
              <a:effectLst/>
              <a:latin typeface="ＭＳ Ｐゴシック" panose="020B0600070205080204" pitchFamily="50" charset="-128"/>
              <a:ea typeface="ＭＳ Ｐゴシック" panose="020B0600070205080204" pitchFamily="50" charset="-128"/>
              <a:cs typeface="+mn-cs"/>
            </a:rPr>
            <a:t>45</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年から昭和</a:t>
          </a:r>
          <a:r>
            <a:rPr lang="en-US" altLang="ja-JP" sz="1200" b="0" i="0">
              <a:solidFill>
                <a:schemeClr val="tx1"/>
              </a:solidFill>
              <a:effectLst/>
              <a:latin typeface="ＭＳ Ｐゴシック" panose="020B0600070205080204" pitchFamily="50" charset="-128"/>
              <a:ea typeface="ＭＳ Ｐゴシック" panose="020B0600070205080204" pitchFamily="50" charset="-128"/>
              <a:cs typeface="+mn-cs"/>
            </a:rPr>
            <a:t>56</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年に建築されており、老朽化による施設の安全性・機能の低下、機器の故障が見込まれる。</a:t>
          </a:r>
          <a:r>
            <a:rPr lang="ja-JP" altLang="en-US" sz="1200" b="0" i="0" strike="noStrike" baseline="0">
              <a:solidFill>
                <a:schemeClr val="tx1"/>
              </a:solidFill>
              <a:effectLst/>
              <a:latin typeface="ＭＳ Ｐゴシック" panose="020B0600070205080204" pitchFamily="50" charset="-128"/>
              <a:ea typeface="ＭＳ Ｐゴシック" panose="020B0600070205080204" pitchFamily="50" charset="-128"/>
              <a:cs typeface="+mn-cs"/>
            </a:rPr>
            <a:t>また</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、「児童館」についても、令和</a:t>
          </a:r>
          <a:r>
            <a:rPr lang="en-US" altLang="ja-JP" sz="1200" b="0" i="0">
              <a:solidFill>
                <a:schemeClr val="tx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年度は有形固定資産減価償却率が類似団体内平均値を上回る結果となった。このため、小中学校については、少子化や財政状況から、建て替えではなく「公共施設等総合管理計画」に基づいた改修を行い、ライフサイクルコストの縮減及び平準化を図る。</a:t>
          </a:r>
        </a:p>
        <a:p>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一方、一人当たり面積については、「認定こども園・幼稚園・保育所」及び「学校施設」が類似団体と比較して高い水準にある。「認定こども園・幼稚園・保育所」については、認可保育所及び幼稚園の全てを公設で運営していることが要因と考えられる。また、学校施設についても、人口規模に対して施設保有量が大きい状況にある。本巣市人口ビジョンでは、年少人口は</a:t>
          </a:r>
          <a:r>
            <a:rPr lang="en-US" altLang="ja-JP" sz="1200" b="0" i="0">
              <a:solidFill>
                <a:schemeClr val="tx1"/>
              </a:solidFill>
              <a:effectLst/>
              <a:latin typeface="ＭＳ Ｐゴシック" panose="020B0600070205080204" pitchFamily="50" charset="-128"/>
              <a:ea typeface="ＭＳ Ｐゴシック" panose="020B0600070205080204" pitchFamily="50" charset="-128"/>
              <a:cs typeface="+mn-cs"/>
            </a:rPr>
            <a:t>2050</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年に</a:t>
          </a:r>
          <a:r>
            <a:rPr lang="en-US" altLang="ja-JP" sz="1200" b="0" i="0">
              <a:solidFill>
                <a:schemeClr val="tx1"/>
              </a:solidFill>
              <a:effectLst/>
              <a:latin typeface="ＭＳ Ｐゴシック" panose="020B0600070205080204" pitchFamily="50" charset="-128"/>
              <a:ea typeface="ＭＳ Ｐゴシック" panose="020B0600070205080204" pitchFamily="50" charset="-128"/>
              <a:cs typeface="+mn-cs"/>
            </a:rPr>
            <a:t>2020</a:t>
          </a:r>
          <a:r>
            <a:rPr lang="ja-JP" altLang="en-US" sz="1200" b="0" i="0">
              <a:solidFill>
                <a:schemeClr val="tx1"/>
              </a:solidFill>
              <a:effectLst/>
              <a:latin typeface="ＭＳ Ｐゴシック" panose="020B0600070205080204" pitchFamily="50" charset="-128"/>
              <a:ea typeface="ＭＳ Ｐゴシック" panose="020B0600070205080204" pitchFamily="50" charset="-128"/>
              <a:cs typeface="+mn-cs"/>
            </a:rPr>
            <a:t>年比で減少すると見込まれていることから、施設保有量の適正化を進める。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0EC4C7-543E-4DA2-984A-71AE14003BC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B4973AF-3C88-41C5-95E9-B9552FAB16D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FB37156-A742-472B-BC11-EA9015A461E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ABD0C3-8FB2-47BE-BA85-3387C7194C4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岐阜県本巣市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6201EF3-8A10-4962-B803-111C79A9111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AEA5BF2-F7C2-4155-80EB-0922FB1751E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FB89D4-6AFD-4DCB-A000-D1C2CC1E176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DFA6D14-9847-4D33-8C07-4DCA902E617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2FDEB71-83E9-43A2-91F3-949E766BD3D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1226B49-65A7-4A0F-B689-08286D1DBFA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32,885
31,972
374.65
21,066,421
19,839,226
1,000,815
11,777,124
23,204,476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115A95-2861-495D-A678-2B5AB844A98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03922C-6631-4563-B8AA-AD192376F92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C3868A4-A95A-4589-B4CF-6F506BF117E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FCB833-3970-43A5-BA5E-482B91B1FA4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9CBA8FE-9E12-437C-B0C0-EB468DDADE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E9AD674-A40D-44D5-A848-34E112299E9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76309F-F40B-4825-9D2A-5AB15BB3D86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01E3655-970B-4F27-AC7A-7E1C374F7B9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DDA903-FB1B-463D-AA73-8DA60DC90C8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AEAAAB2-6BF8-43A8-8B96-F82DEF9ECF0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8068F2B-06E0-477A-8CFD-80B09894426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9110F64-13E1-4D3C-92B8-04F15E3DB22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0C0FB5A-39D6-4570-9264-E612A8857BE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03C02C-3F37-4F52-A510-D2D59F30DC4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66BCBF-6812-44B9-B019-9294BEEB63B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7626BD3-7693-42E4-84F2-D9FCE802CA8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B8B1A14-630F-47B2-84F6-6205697A610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5C1901-0925-4C83-9B53-D77DBB3B041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CEDC358-6416-4FBE-A91C-2F0CE3918DF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4E2E8AE-55AB-487C-A072-2C6469F6F88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AC7966B-C5C6-4CD2-ACD3-9D582CDD7DD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C239CC-AB14-4C27-820A-80C279A1517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0D3171D-1E88-4FB5-BAC5-6F216049926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258FED-C437-4417-98F7-52C15844F10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CE50BF-1013-465D-8DE8-9852282C5B8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147E0C-7485-46B0-A882-00242EB0751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341EBA0-C4F5-43D4-8D76-CDD32221416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0EEBF35-02A3-455C-A45F-2FEB21DA292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0DE1E49-D1AA-4246-ADDF-955D7547653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9D6AE51-2C01-4EAC-804A-7E7768ADAF5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AACE51E-445F-4105-BEFD-CD6477B2A41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FCB4E20-8407-46F9-8394-B3B30872EE7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D227007-3677-44F0-ADC0-16024B56487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B2007CB-18F0-449C-951C-2B2CC85337C4}"/>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2C5DC94-093C-457B-8B9B-D37C55C14FC3}"/>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5AB0845-275A-4A9A-87CB-F5854420765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EE01E8F-8DEF-4A54-BF4D-DA4270BC237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BD58C5E-75F6-4B83-81D3-85B241C15E86}"/>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0295074-88D3-4DC1-860B-0DDF31309DBF}"/>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864FD5-5A11-4D79-B6A6-F29B32214BF6}"/>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E88C2A6-BDFC-43F4-BCF2-0654E166E3CB}"/>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6932555-3A1C-4EA2-98EC-8103849916D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AA13AFF-202F-4DBA-B6B3-A286042A9B09}"/>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841D219-4AFF-42C5-856E-7022EC3A5E38}"/>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0C0C01C-2F8D-4371-8E75-5793A6B1A3A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A7CFBDC-DB9C-4478-84CD-ACE4851C08C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653EF8B-63E6-42C8-A679-42DB69F28C1C}"/>
            </a:ext>
          </a:extLst>
        </xdr:cNvPr>
        <xdr:cNvCxnSpPr/>
      </xdr:nvCxnSpPr>
      <xdr:spPr>
        <a:xfrm flipV="1">
          <a:off x="4086225" y="558709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08B4BB4-0473-40EB-B444-9434AA1F1338}"/>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E5D4321-6508-4CC0-AA38-79E74616852B}"/>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1471FC36-FE30-4B8F-9131-A8290C522A81}"/>
            </a:ext>
          </a:extLst>
        </xdr:cNvPr>
        <xdr:cNvSpPr txBox="1"/>
      </xdr:nvSpPr>
      <xdr:spPr>
        <a:xfrm>
          <a:off x="4124960" y="5366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FBB0064C-05E8-428C-8C4F-381067392EC3}"/>
            </a:ext>
          </a:extLst>
        </xdr:cNvPr>
        <xdr:cNvCxnSpPr/>
      </xdr:nvCxnSpPr>
      <xdr:spPr>
        <a:xfrm>
          <a:off x="402082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C254064-0603-45AE-A400-54136A3C9CF5}"/>
            </a:ext>
          </a:extLst>
        </xdr:cNvPr>
        <xdr:cNvSpPr txBox="1"/>
      </xdr:nvSpPr>
      <xdr:spPr>
        <a:xfrm>
          <a:off x="4124960" y="6111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DD6E6BE0-1393-4AFE-87B0-199BF9BDEDEB}"/>
            </a:ext>
          </a:extLst>
        </xdr:cNvPr>
        <xdr:cNvSpPr/>
      </xdr:nvSpPr>
      <xdr:spPr>
        <a:xfrm>
          <a:off x="403606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DAB079F-BAC3-485E-A055-8F06C6994797}"/>
            </a:ext>
          </a:extLst>
        </xdr:cNvPr>
        <xdr:cNvSpPr/>
      </xdr:nvSpPr>
      <xdr:spPr>
        <a:xfrm>
          <a:off x="3312160" y="622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798CA4A3-C182-46E6-9D1A-FA2482AF1525}"/>
            </a:ext>
          </a:extLst>
        </xdr:cNvPr>
        <xdr:cNvSpPr/>
      </xdr:nvSpPr>
      <xdr:spPr>
        <a:xfrm>
          <a:off x="2514600" y="627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A208F88-5D2F-41DB-9EEE-A59DBDC5B260}"/>
            </a:ext>
          </a:extLst>
        </xdr:cNvPr>
        <xdr:cNvSpPr/>
      </xdr:nvSpPr>
      <xdr:spPr>
        <a:xfrm>
          <a:off x="17399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6E9567EA-18CE-47A4-8346-CB2A8E87C8E8}"/>
            </a:ext>
          </a:extLst>
        </xdr:cNvPr>
        <xdr:cNvSpPr/>
      </xdr:nvSpPr>
      <xdr:spPr>
        <a:xfrm>
          <a:off x="965200" y="61796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F8B5D3-9AA0-4981-BB63-655AC5A29C9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043715-7CF7-45AC-ACEA-5046CFFC3AD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F520D9C-60C1-4524-BDBA-01124C1853B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F33B862-4340-433E-9702-A4557B324C6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97BCCC3-AC4B-46F0-8098-2949A4A5888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22134</xdr:rowOff>
    </xdr:from>
    <xdr:to>
      <xdr:col>24</xdr:col>
      <xdr:colOff>114300</xdr:colOff>
      <xdr:row>39</xdr:row>
      <xdr:rowOff>123734</xdr:rowOff>
    </xdr:to>
    <xdr:sp macro="" textlink="">
      <xdr:nvSpPr>
        <xdr:cNvPr id="74" name="楕円 73">
          <a:extLst>
            <a:ext uri="{FF2B5EF4-FFF2-40B4-BE49-F238E27FC236}">
              <a16:creationId xmlns:a16="http://schemas.microsoft.com/office/drawing/2014/main" id="{F0E7653E-9E91-4BE3-BC0F-38C92C6E4BA4}"/>
            </a:ext>
          </a:extLst>
        </xdr:cNvPr>
        <xdr:cNvSpPr/>
      </xdr:nvSpPr>
      <xdr:spPr>
        <a:xfrm>
          <a:off x="403606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561</xdr:rowOff>
    </xdr:from>
    <xdr:ext cx="405111" cy="259045"/>
    <xdr:sp macro="" textlink="">
      <xdr:nvSpPr>
        <xdr:cNvPr id="75" name="【図書館】&#10;有形固定資産減価償却率該当値テキスト">
          <a:extLst>
            <a:ext uri="{FF2B5EF4-FFF2-40B4-BE49-F238E27FC236}">
              <a16:creationId xmlns:a16="http://schemas.microsoft.com/office/drawing/2014/main" id="{9D50F154-BBDB-4899-8E68-5F3C8300FA89}"/>
            </a:ext>
          </a:extLst>
        </xdr:cNvPr>
        <xdr:cNvSpPr txBox="1"/>
      </xdr:nvSpPr>
      <xdr:spPr>
        <a:xfrm>
          <a:off x="4124960"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169091</xdr:rowOff>
    </xdr:from>
    <xdr:to>
      <xdr:col>20</xdr:col>
      <xdr:colOff>38100</xdr:colOff>
      <xdr:row>39</xdr:row>
      <xdr:rowOff>99241</xdr:rowOff>
    </xdr:to>
    <xdr:sp macro="" textlink="">
      <xdr:nvSpPr>
        <xdr:cNvPr id="76" name="楕円 75">
          <a:extLst>
            <a:ext uri="{FF2B5EF4-FFF2-40B4-BE49-F238E27FC236}">
              <a16:creationId xmlns:a16="http://schemas.microsoft.com/office/drawing/2014/main" id="{129D0208-8679-4AC8-9F00-AB55F985811D}"/>
            </a:ext>
          </a:extLst>
        </xdr:cNvPr>
        <xdr:cNvSpPr/>
      </xdr:nvSpPr>
      <xdr:spPr>
        <a:xfrm>
          <a:off x="3312160" y="65394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48441</xdr:rowOff>
    </xdr:from>
    <xdr:to>
      <xdr:col>24</xdr:col>
      <xdr:colOff>63500</xdr:colOff>
      <xdr:row>39</xdr:row>
      <xdr:rowOff>72934</xdr:rowOff>
    </xdr:to>
    <xdr:cxnSp macro="">
      <xdr:nvCxnSpPr>
        <xdr:cNvPr id="77" name="直線コネクタ 76">
          <a:extLst>
            <a:ext uri="{FF2B5EF4-FFF2-40B4-BE49-F238E27FC236}">
              <a16:creationId xmlns:a16="http://schemas.microsoft.com/office/drawing/2014/main" id="{F43258E1-596E-47DB-A99F-CE403497EA1D}"/>
            </a:ext>
          </a:extLst>
        </xdr:cNvPr>
        <xdr:cNvCxnSpPr/>
      </xdr:nvCxnSpPr>
      <xdr:spPr>
        <a:xfrm>
          <a:off x="3355340" y="6586401"/>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142966</xdr:rowOff>
    </xdr:from>
    <xdr:to>
      <xdr:col>15</xdr:col>
      <xdr:colOff>101600</xdr:colOff>
      <xdr:row>39</xdr:row>
      <xdr:rowOff>73116</xdr:rowOff>
    </xdr:to>
    <xdr:sp macro="" textlink="">
      <xdr:nvSpPr>
        <xdr:cNvPr id="78" name="楕円 77">
          <a:extLst>
            <a:ext uri="{FF2B5EF4-FFF2-40B4-BE49-F238E27FC236}">
              <a16:creationId xmlns:a16="http://schemas.microsoft.com/office/drawing/2014/main" id="{5EDDF0C7-C473-4325-A13C-AD9CAADE73E6}"/>
            </a:ext>
          </a:extLst>
        </xdr:cNvPr>
        <xdr:cNvSpPr/>
      </xdr:nvSpPr>
      <xdr:spPr>
        <a:xfrm>
          <a:off x="2514600" y="65132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22316</xdr:rowOff>
    </xdr:from>
    <xdr:to>
      <xdr:col>19</xdr:col>
      <xdr:colOff>177800</xdr:colOff>
      <xdr:row>39</xdr:row>
      <xdr:rowOff>48441</xdr:rowOff>
    </xdr:to>
    <xdr:cxnSp macro="">
      <xdr:nvCxnSpPr>
        <xdr:cNvPr id="79" name="直線コネクタ 78">
          <a:extLst>
            <a:ext uri="{FF2B5EF4-FFF2-40B4-BE49-F238E27FC236}">
              <a16:creationId xmlns:a16="http://schemas.microsoft.com/office/drawing/2014/main" id="{2110DE5F-B2A0-48A9-9771-5B63D616D487}"/>
            </a:ext>
          </a:extLst>
        </xdr:cNvPr>
        <xdr:cNvCxnSpPr/>
      </xdr:nvCxnSpPr>
      <xdr:spPr>
        <a:xfrm>
          <a:off x="2565400" y="6560276"/>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116840</xdr:rowOff>
    </xdr:from>
    <xdr:to>
      <xdr:col>10</xdr:col>
      <xdr:colOff>165100</xdr:colOff>
      <xdr:row>39</xdr:row>
      <xdr:rowOff>46990</xdr:rowOff>
    </xdr:to>
    <xdr:sp macro="" textlink="">
      <xdr:nvSpPr>
        <xdr:cNvPr id="80" name="楕円 79">
          <a:extLst>
            <a:ext uri="{FF2B5EF4-FFF2-40B4-BE49-F238E27FC236}">
              <a16:creationId xmlns:a16="http://schemas.microsoft.com/office/drawing/2014/main" id="{2AC24231-9441-4C1D-8999-693F8807B59E}"/>
            </a:ext>
          </a:extLst>
        </xdr:cNvPr>
        <xdr:cNvSpPr/>
      </xdr:nvSpPr>
      <xdr:spPr>
        <a:xfrm>
          <a:off x="1739900" y="648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167640</xdr:rowOff>
    </xdr:from>
    <xdr:to>
      <xdr:col>15</xdr:col>
      <xdr:colOff>50800</xdr:colOff>
      <xdr:row>39</xdr:row>
      <xdr:rowOff>22316</xdr:rowOff>
    </xdr:to>
    <xdr:cxnSp macro="">
      <xdr:nvCxnSpPr>
        <xdr:cNvPr id="81" name="直線コネクタ 80">
          <a:extLst>
            <a:ext uri="{FF2B5EF4-FFF2-40B4-BE49-F238E27FC236}">
              <a16:creationId xmlns:a16="http://schemas.microsoft.com/office/drawing/2014/main" id="{C494D37E-CAE2-4FC0-9252-6FBEE7A6DEF0}"/>
            </a:ext>
          </a:extLst>
        </xdr:cNvPr>
        <xdr:cNvCxnSpPr/>
      </xdr:nvCxnSpPr>
      <xdr:spPr>
        <a:xfrm>
          <a:off x="1790700" y="6537960"/>
          <a:ext cx="77470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90715</xdr:rowOff>
    </xdr:from>
    <xdr:to>
      <xdr:col>6</xdr:col>
      <xdr:colOff>38100</xdr:colOff>
      <xdr:row>39</xdr:row>
      <xdr:rowOff>20865</xdr:rowOff>
    </xdr:to>
    <xdr:sp macro="" textlink="">
      <xdr:nvSpPr>
        <xdr:cNvPr id="82" name="楕円 81">
          <a:extLst>
            <a:ext uri="{FF2B5EF4-FFF2-40B4-BE49-F238E27FC236}">
              <a16:creationId xmlns:a16="http://schemas.microsoft.com/office/drawing/2014/main" id="{300EE9C2-2C40-4274-BCA7-94C44407276F}"/>
            </a:ext>
          </a:extLst>
        </xdr:cNvPr>
        <xdr:cNvSpPr/>
      </xdr:nvSpPr>
      <xdr:spPr>
        <a:xfrm>
          <a:off x="965200" y="6461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141515</xdr:rowOff>
    </xdr:from>
    <xdr:to>
      <xdr:col>10</xdr:col>
      <xdr:colOff>114300</xdr:colOff>
      <xdr:row>38</xdr:row>
      <xdr:rowOff>167640</xdr:rowOff>
    </xdr:to>
    <xdr:cxnSp macro="">
      <xdr:nvCxnSpPr>
        <xdr:cNvPr id="83" name="直線コネクタ 82">
          <a:extLst>
            <a:ext uri="{FF2B5EF4-FFF2-40B4-BE49-F238E27FC236}">
              <a16:creationId xmlns:a16="http://schemas.microsoft.com/office/drawing/2014/main" id="{A1FA7618-138C-41EC-BA5E-CF672D6A6702}"/>
            </a:ext>
          </a:extLst>
        </xdr:cNvPr>
        <xdr:cNvCxnSpPr/>
      </xdr:nvCxnSpPr>
      <xdr:spPr>
        <a:xfrm>
          <a:off x="1008380" y="6511835"/>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9C81A7D9-C029-46E0-9EBE-076D071BC7D8}"/>
            </a:ext>
          </a:extLst>
        </xdr:cNvPr>
        <xdr:cNvSpPr txBox="1"/>
      </xdr:nvSpPr>
      <xdr:spPr>
        <a:xfrm>
          <a:off x="3170564" y="601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20551A07-B1CE-456D-BAB2-967018D24173}"/>
            </a:ext>
          </a:extLst>
        </xdr:cNvPr>
        <xdr:cNvSpPr txBox="1"/>
      </xdr:nvSpPr>
      <xdr:spPr>
        <a:xfrm>
          <a:off x="2385704" y="605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165C48D0-15AA-4E0F-BD04-1EB276F71649}"/>
            </a:ext>
          </a:extLst>
        </xdr:cNvPr>
        <xdr:cNvSpPr txBox="1"/>
      </xdr:nvSpPr>
      <xdr:spPr>
        <a:xfrm>
          <a:off x="161100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91276</xdr:rowOff>
    </xdr:from>
    <xdr:ext cx="405111" cy="259045"/>
    <xdr:sp macro="" textlink="">
      <xdr:nvSpPr>
        <xdr:cNvPr id="87" name="n_4aveValue【図書館】&#10;有形固定資産減価償却率">
          <a:extLst>
            <a:ext uri="{FF2B5EF4-FFF2-40B4-BE49-F238E27FC236}">
              <a16:creationId xmlns:a16="http://schemas.microsoft.com/office/drawing/2014/main" id="{4E3649B0-F9FC-49C9-94AE-A2C865B6828B}"/>
            </a:ext>
          </a:extLst>
        </xdr:cNvPr>
        <xdr:cNvSpPr txBox="1"/>
      </xdr:nvSpPr>
      <xdr:spPr>
        <a:xfrm>
          <a:off x="836304" y="595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90368</xdr:rowOff>
    </xdr:from>
    <xdr:ext cx="405111" cy="259045"/>
    <xdr:sp macro="" textlink="">
      <xdr:nvSpPr>
        <xdr:cNvPr id="88" name="n_1mainValue【図書館】&#10;有形固定資産減価償却率">
          <a:extLst>
            <a:ext uri="{FF2B5EF4-FFF2-40B4-BE49-F238E27FC236}">
              <a16:creationId xmlns:a16="http://schemas.microsoft.com/office/drawing/2014/main" id="{ED661FFC-C3DB-4CD8-BCF9-F59D154CE7A0}"/>
            </a:ext>
          </a:extLst>
        </xdr:cNvPr>
        <xdr:cNvSpPr txBox="1"/>
      </xdr:nvSpPr>
      <xdr:spPr>
        <a:xfrm>
          <a:off x="317056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64243</xdr:rowOff>
    </xdr:from>
    <xdr:ext cx="405111" cy="259045"/>
    <xdr:sp macro="" textlink="">
      <xdr:nvSpPr>
        <xdr:cNvPr id="89" name="n_2mainValue【図書館】&#10;有形固定資産減価償却率">
          <a:extLst>
            <a:ext uri="{FF2B5EF4-FFF2-40B4-BE49-F238E27FC236}">
              <a16:creationId xmlns:a16="http://schemas.microsoft.com/office/drawing/2014/main" id="{87A125CA-8D6F-4433-9E45-929E7E10D54B}"/>
            </a:ext>
          </a:extLst>
        </xdr:cNvPr>
        <xdr:cNvSpPr txBox="1"/>
      </xdr:nvSpPr>
      <xdr:spPr>
        <a:xfrm>
          <a:off x="2385704" y="660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38117</xdr:rowOff>
    </xdr:from>
    <xdr:ext cx="405111" cy="259045"/>
    <xdr:sp macro="" textlink="">
      <xdr:nvSpPr>
        <xdr:cNvPr id="90" name="n_3mainValue【図書館】&#10;有形固定資産減価償却率">
          <a:extLst>
            <a:ext uri="{FF2B5EF4-FFF2-40B4-BE49-F238E27FC236}">
              <a16:creationId xmlns:a16="http://schemas.microsoft.com/office/drawing/2014/main" id="{C8778A0B-32B1-4B4A-8CD2-695C4CCF8D75}"/>
            </a:ext>
          </a:extLst>
        </xdr:cNvPr>
        <xdr:cNvSpPr txBox="1"/>
      </xdr:nvSpPr>
      <xdr:spPr>
        <a:xfrm>
          <a:off x="161100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11992</xdr:rowOff>
    </xdr:from>
    <xdr:ext cx="405111" cy="259045"/>
    <xdr:sp macro="" textlink="">
      <xdr:nvSpPr>
        <xdr:cNvPr id="91" name="n_4mainValue【図書館】&#10;有形固定資産減価償却率">
          <a:extLst>
            <a:ext uri="{FF2B5EF4-FFF2-40B4-BE49-F238E27FC236}">
              <a16:creationId xmlns:a16="http://schemas.microsoft.com/office/drawing/2014/main" id="{64437C6B-DBB2-4562-928A-9835808F1441}"/>
            </a:ext>
          </a:extLst>
        </xdr:cNvPr>
        <xdr:cNvSpPr txBox="1"/>
      </xdr:nvSpPr>
      <xdr:spPr>
        <a:xfrm>
          <a:off x="836304" y="65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77CF133-8078-458A-9DCC-E129141D3AD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22E43F0-A168-42D4-8A03-92D03697720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98FB721-3904-4E3C-83D3-A291BF64C35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2C9830F-C09F-418B-9697-B42C777B76B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158F111-6714-4469-836A-D920FB46CDC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9FB0442-839D-45B8-A38D-3A44B59E942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CBD0084-01C0-48D8-B2D0-FF400901863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6BA331A-4AE0-4679-928B-14B06B379E3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FAD691E-BD2B-468F-8279-54BE604CA265}"/>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380E8B7-E632-4C47-A1C1-FE38FAA7239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2F0DFA8-051B-41D2-ABEB-85277240604D}"/>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329E163-C7C5-43F1-A7B9-DAF75FE81FE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859FD42-CF76-4E13-96CA-F792A58AF026}"/>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AA6B059-B54D-4D03-AEF3-E90E1C5038D5}"/>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4E9196C-7EA2-451D-BA44-35850C169E1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83C4FAB-5256-4E1A-BE79-118A7B64DDCE}"/>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DB8F69D-6046-42F7-B15B-700BDC0199FC}"/>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363716D-8E63-4791-AC03-59C0B87392E9}"/>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0E6903E-1116-40F4-8A15-6590320CC24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D2E485F-6C90-4FD3-9B02-AD8BCF268077}"/>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7CEAD82-BE97-40E7-8E45-DADD8234542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D9C2AB7-27DE-4131-B842-BC2F5E58D16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3ED7584-C2DB-4F46-B71F-424341C070E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68CCAD8C-3CFB-47CB-A299-D0F58B46D91C}"/>
            </a:ext>
          </a:extLst>
        </xdr:cNvPr>
        <xdr:cNvCxnSpPr/>
      </xdr:nvCxnSpPr>
      <xdr:spPr>
        <a:xfrm flipV="1">
          <a:off x="9219565" y="576834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EEE18CF4-4A03-4BCB-8035-4E09E3D4582C}"/>
            </a:ext>
          </a:extLst>
        </xdr:cNvPr>
        <xdr:cNvSpPr txBox="1"/>
      </xdr:nvSpPr>
      <xdr:spPr>
        <a:xfrm>
          <a:off x="92583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59A7EC69-D536-48D9-999E-F01D20C09E93}"/>
            </a:ext>
          </a:extLst>
        </xdr:cNvPr>
        <xdr:cNvCxnSpPr/>
      </xdr:nvCxnSpPr>
      <xdr:spPr>
        <a:xfrm>
          <a:off x="915416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6F6A72CD-AAE4-43A0-AC6E-83E35ACB856E}"/>
            </a:ext>
          </a:extLst>
        </xdr:cNvPr>
        <xdr:cNvSpPr txBox="1"/>
      </xdr:nvSpPr>
      <xdr:spPr>
        <a:xfrm>
          <a:off x="92583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B5E63633-9AB6-403E-B8F5-9A6337F4B458}"/>
            </a:ext>
          </a:extLst>
        </xdr:cNvPr>
        <xdr:cNvCxnSpPr/>
      </xdr:nvCxnSpPr>
      <xdr:spPr>
        <a:xfrm>
          <a:off x="9154160" y="576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BE301F95-09A2-4450-838B-5650E5D6BC6E}"/>
            </a:ext>
          </a:extLst>
        </xdr:cNvPr>
        <xdr:cNvSpPr txBox="1"/>
      </xdr:nvSpPr>
      <xdr:spPr>
        <a:xfrm>
          <a:off x="9258300" y="6357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5A882AC4-76AA-4AE4-AF4D-D1D1B4E740F6}"/>
            </a:ext>
          </a:extLst>
        </xdr:cNvPr>
        <xdr:cNvSpPr/>
      </xdr:nvSpPr>
      <xdr:spPr>
        <a:xfrm>
          <a:off x="9192260" y="650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C3D7B8A5-7E3C-4C8F-A3BC-90F2AFA04523}"/>
            </a:ext>
          </a:extLst>
        </xdr:cNvPr>
        <xdr:cNvSpPr/>
      </xdr:nvSpPr>
      <xdr:spPr>
        <a:xfrm>
          <a:off x="844550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D33AE77-1378-4DED-AFE8-602A255EE9AD}"/>
            </a:ext>
          </a:extLst>
        </xdr:cNvPr>
        <xdr:cNvSpPr/>
      </xdr:nvSpPr>
      <xdr:spPr>
        <a:xfrm>
          <a:off x="767080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13C4EFE9-6C7E-4C4B-A175-917BDF297E37}"/>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5" name="フローチャート: 判断 124">
          <a:extLst>
            <a:ext uri="{FF2B5EF4-FFF2-40B4-BE49-F238E27FC236}">
              <a16:creationId xmlns:a16="http://schemas.microsoft.com/office/drawing/2014/main" id="{85B885D7-47C0-4008-9FB8-20A0D2BE50FB}"/>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3116AA1-8A65-4223-A242-C59B5A3A6F1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F42EF4C-D635-406D-A10E-C1FE3CCF494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24DFE12-3127-4379-A8ED-EBBF0D64218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81581F5-DB99-47F2-AAF7-2B59B650902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A56A4D6-51CE-4BF5-96B4-366A23CF518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71120</xdr:rowOff>
    </xdr:from>
    <xdr:to>
      <xdr:col>55</xdr:col>
      <xdr:colOff>50800</xdr:colOff>
      <xdr:row>41</xdr:row>
      <xdr:rowOff>1270</xdr:rowOff>
    </xdr:to>
    <xdr:sp macro="" textlink="">
      <xdr:nvSpPr>
        <xdr:cNvPr id="131" name="楕円 130">
          <a:extLst>
            <a:ext uri="{FF2B5EF4-FFF2-40B4-BE49-F238E27FC236}">
              <a16:creationId xmlns:a16="http://schemas.microsoft.com/office/drawing/2014/main" id="{268CA9EB-E34A-4F23-9A6C-61C72D4348AE}"/>
            </a:ext>
          </a:extLst>
        </xdr:cNvPr>
        <xdr:cNvSpPr/>
      </xdr:nvSpPr>
      <xdr:spPr>
        <a:xfrm>
          <a:off x="9192260" y="677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49547</xdr:rowOff>
    </xdr:from>
    <xdr:ext cx="469744" cy="259045"/>
    <xdr:sp macro="" textlink="">
      <xdr:nvSpPr>
        <xdr:cNvPr id="132" name="【図書館】&#10;一人当たり面積該当値テキスト">
          <a:extLst>
            <a:ext uri="{FF2B5EF4-FFF2-40B4-BE49-F238E27FC236}">
              <a16:creationId xmlns:a16="http://schemas.microsoft.com/office/drawing/2014/main" id="{15BB6FAD-BAD4-4747-AA1B-EC1C2828071B}"/>
            </a:ext>
          </a:extLst>
        </xdr:cNvPr>
        <xdr:cNvSpPr txBox="1"/>
      </xdr:nvSpPr>
      <xdr:spPr>
        <a:xfrm>
          <a:off x="9258300"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33" name="楕円 132">
          <a:extLst>
            <a:ext uri="{FF2B5EF4-FFF2-40B4-BE49-F238E27FC236}">
              <a16:creationId xmlns:a16="http://schemas.microsoft.com/office/drawing/2014/main" id="{78A583D8-E07E-4EDF-BC77-F2067D7A0669}"/>
            </a:ext>
          </a:extLst>
        </xdr:cNvPr>
        <xdr:cNvSpPr/>
      </xdr:nvSpPr>
      <xdr:spPr>
        <a:xfrm>
          <a:off x="844550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121920</xdr:rowOff>
    </xdr:from>
    <xdr:to>
      <xdr:col>55</xdr:col>
      <xdr:colOff>0</xdr:colOff>
      <xdr:row>40</xdr:row>
      <xdr:rowOff>121920</xdr:rowOff>
    </xdr:to>
    <xdr:cxnSp macro="">
      <xdr:nvCxnSpPr>
        <xdr:cNvPr id="134" name="直線コネクタ 133">
          <a:extLst>
            <a:ext uri="{FF2B5EF4-FFF2-40B4-BE49-F238E27FC236}">
              <a16:creationId xmlns:a16="http://schemas.microsoft.com/office/drawing/2014/main" id="{82122461-0B25-4B32-B12C-875B725B66DA}"/>
            </a:ext>
          </a:extLst>
        </xdr:cNvPr>
        <xdr:cNvCxnSpPr/>
      </xdr:nvCxnSpPr>
      <xdr:spPr>
        <a:xfrm>
          <a:off x="8496300" y="68275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71120</xdr:rowOff>
    </xdr:from>
    <xdr:to>
      <xdr:col>46</xdr:col>
      <xdr:colOff>38100</xdr:colOff>
      <xdr:row>41</xdr:row>
      <xdr:rowOff>1270</xdr:rowOff>
    </xdr:to>
    <xdr:sp macro="" textlink="">
      <xdr:nvSpPr>
        <xdr:cNvPr id="135" name="楕円 134">
          <a:extLst>
            <a:ext uri="{FF2B5EF4-FFF2-40B4-BE49-F238E27FC236}">
              <a16:creationId xmlns:a16="http://schemas.microsoft.com/office/drawing/2014/main" id="{FEB82C5C-9F6D-4B3A-B304-A2D24CB053C0}"/>
            </a:ext>
          </a:extLst>
        </xdr:cNvPr>
        <xdr:cNvSpPr/>
      </xdr:nvSpPr>
      <xdr:spPr>
        <a:xfrm>
          <a:off x="7670800" y="677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40</xdr:row>
      <xdr:rowOff>121920</xdr:rowOff>
    </xdr:to>
    <xdr:cxnSp macro="">
      <xdr:nvCxnSpPr>
        <xdr:cNvPr id="136" name="直線コネクタ 135">
          <a:extLst>
            <a:ext uri="{FF2B5EF4-FFF2-40B4-BE49-F238E27FC236}">
              <a16:creationId xmlns:a16="http://schemas.microsoft.com/office/drawing/2014/main" id="{AEAF5C3E-48DA-4253-A7C2-C850E6682DD4}"/>
            </a:ext>
          </a:extLst>
        </xdr:cNvPr>
        <xdr:cNvCxnSpPr/>
      </xdr:nvCxnSpPr>
      <xdr:spPr>
        <a:xfrm>
          <a:off x="7713980" y="68275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71120</xdr:rowOff>
    </xdr:from>
    <xdr:to>
      <xdr:col>41</xdr:col>
      <xdr:colOff>101600</xdr:colOff>
      <xdr:row>41</xdr:row>
      <xdr:rowOff>1270</xdr:rowOff>
    </xdr:to>
    <xdr:sp macro="" textlink="">
      <xdr:nvSpPr>
        <xdr:cNvPr id="137" name="楕円 136">
          <a:extLst>
            <a:ext uri="{FF2B5EF4-FFF2-40B4-BE49-F238E27FC236}">
              <a16:creationId xmlns:a16="http://schemas.microsoft.com/office/drawing/2014/main" id="{26428A9D-6D91-43F1-B3DE-F7AE5F0EEF9C}"/>
            </a:ext>
          </a:extLst>
        </xdr:cNvPr>
        <xdr:cNvSpPr/>
      </xdr:nvSpPr>
      <xdr:spPr>
        <a:xfrm>
          <a:off x="687324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121920</xdr:rowOff>
    </xdr:from>
    <xdr:to>
      <xdr:col>45</xdr:col>
      <xdr:colOff>177800</xdr:colOff>
      <xdr:row>40</xdr:row>
      <xdr:rowOff>121920</xdr:rowOff>
    </xdr:to>
    <xdr:cxnSp macro="">
      <xdr:nvCxnSpPr>
        <xdr:cNvPr id="138" name="直線コネクタ 137">
          <a:extLst>
            <a:ext uri="{FF2B5EF4-FFF2-40B4-BE49-F238E27FC236}">
              <a16:creationId xmlns:a16="http://schemas.microsoft.com/office/drawing/2014/main" id="{D1CCA9E2-572E-47B9-8E1D-AE41003D79AC}"/>
            </a:ext>
          </a:extLst>
        </xdr:cNvPr>
        <xdr:cNvCxnSpPr/>
      </xdr:nvCxnSpPr>
      <xdr:spPr>
        <a:xfrm>
          <a:off x="6924040" y="68275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78740</xdr:rowOff>
    </xdr:from>
    <xdr:to>
      <xdr:col>36</xdr:col>
      <xdr:colOff>165100</xdr:colOff>
      <xdr:row>41</xdr:row>
      <xdr:rowOff>8890</xdr:rowOff>
    </xdr:to>
    <xdr:sp macro="" textlink="">
      <xdr:nvSpPr>
        <xdr:cNvPr id="139" name="楕円 138">
          <a:extLst>
            <a:ext uri="{FF2B5EF4-FFF2-40B4-BE49-F238E27FC236}">
              <a16:creationId xmlns:a16="http://schemas.microsoft.com/office/drawing/2014/main" id="{C7A1EA49-9602-48F4-9739-F32056A9FA26}"/>
            </a:ext>
          </a:extLst>
        </xdr:cNvPr>
        <xdr:cNvSpPr/>
      </xdr:nvSpPr>
      <xdr:spPr>
        <a:xfrm>
          <a:off x="6098540" y="6784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121920</xdr:rowOff>
    </xdr:from>
    <xdr:to>
      <xdr:col>41</xdr:col>
      <xdr:colOff>50800</xdr:colOff>
      <xdr:row>40</xdr:row>
      <xdr:rowOff>129540</xdr:rowOff>
    </xdr:to>
    <xdr:cxnSp macro="">
      <xdr:nvCxnSpPr>
        <xdr:cNvPr id="140" name="直線コネクタ 139">
          <a:extLst>
            <a:ext uri="{FF2B5EF4-FFF2-40B4-BE49-F238E27FC236}">
              <a16:creationId xmlns:a16="http://schemas.microsoft.com/office/drawing/2014/main" id="{17E1628D-22AC-4093-A248-A1E37D26D487}"/>
            </a:ext>
          </a:extLst>
        </xdr:cNvPr>
        <xdr:cNvCxnSpPr/>
      </xdr:nvCxnSpPr>
      <xdr:spPr>
        <a:xfrm flipV="1">
          <a:off x="6149340" y="682752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F5DCD143-3535-4CC8-9140-A3D92649ABCB}"/>
            </a:ext>
          </a:extLst>
        </xdr:cNvPr>
        <xdr:cNvSpPr txBox="1"/>
      </xdr:nvSpPr>
      <xdr:spPr>
        <a:xfrm>
          <a:off x="8271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EECD27D6-55FF-4485-9CBC-46F05EBC4103}"/>
            </a:ext>
          </a:extLst>
        </xdr:cNvPr>
        <xdr:cNvSpPr txBox="1"/>
      </xdr:nvSpPr>
      <xdr:spPr>
        <a:xfrm>
          <a:off x="7509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44C4F684-6F1A-4BD8-8E1A-B3408C7EFBC4}"/>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4" name="n_4aveValue【図書館】&#10;一人当たり面積">
          <a:extLst>
            <a:ext uri="{FF2B5EF4-FFF2-40B4-BE49-F238E27FC236}">
              <a16:creationId xmlns:a16="http://schemas.microsoft.com/office/drawing/2014/main" id="{03387EC9-6387-49F2-AA52-F9EA5A83DC50}"/>
            </a:ext>
          </a:extLst>
        </xdr:cNvPr>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163847</xdr:rowOff>
    </xdr:from>
    <xdr:ext cx="469744" cy="259045"/>
    <xdr:sp macro="" textlink="">
      <xdr:nvSpPr>
        <xdr:cNvPr id="145" name="n_1mainValue【図書館】&#10;一人当たり面積">
          <a:extLst>
            <a:ext uri="{FF2B5EF4-FFF2-40B4-BE49-F238E27FC236}">
              <a16:creationId xmlns:a16="http://schemas.microsoft.com/office/drawing/2014/main" id="{8490A048-8D33-4FC1-BD80-5FAEBD1795C6}"/>
            </a:ext>
          </a:extLst>
        </xdr:cNvPr>
        <xdr:cNvSpPr txBox="1"/>
      </xdr:nvSpPr>
      <xdr:spPr>
        <a:xfrm>
          <a:off x="827158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163847</xdr:rowOff>
    </xdr:from>
    <xdr:ext cx="469744" cy="259045"/>
    <xdr:sp macro="" textlink="">
      <xdr:nvSpPr>
        <xdr:cNvPr id="146" name="n_2mainValue【図書館】&#10;一人当たり面積">
          <a:extLst>
            <a:ext uri="{FF2B5EF4-FFF2-40B4-BE49-F238E27FC236}">
              <a16:creationId xmlns:a16="http://schemas.microsoft.com/office/drawing/2014/main" id="{CB62A763-8B0D-48DC-B6F9-8282EC2DA2A3}"/>
            </a:ext>
          </a:extLst>
        </xdr:cNvPr>
        <xdr:cNvSpPr txBox="1"/>
      </xdr:nvSpPr>
      <xdr:spPr>
        <a:xfrm>
          <a:off x="750958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163847</xdr:rowOff>
    </xdr:from>
    <xdr:ext cx="469744" cy="259045"/>
    <xdr:sp macro="" textlink="">
      <xdr:nvSpPr>
        <xdr:cNvPr id="147" name="n_3mainValue【図書館】&#10;一人当たり面積">
          <a:extLst>
            <a:ext uri="{FF2B5EF4-FFF2-40B4-BE49-F238E27FC236}">
              <a16:creationId xmlns:a16="http://schemas.microsoft.com/office/drawing/2014/main" id="{71C48708-B6B2-4B9C-88D2-E6E4C44190DB}"/>
            </a:ext>
          </a:extLst>
        </xdr:cNvPr>
        <xdr:cNvSpPr txBox="1"/>
      </xdr:nvSpPr>
      <xdr:spPr>
        <a:xfrm>
          <a:off x="67120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17</xdr:rowOff>
    </xdr:from>
    <xdr:ext cx="469744" cy="259045"/>
    <xdr:sp macro="" textlink="">
      <xdr:nvSpPr>
        <xdr:cNvPr id="148" name="n_4mainValue【図書館】&#10;一人当たり面積">
          <a:extLst>
            <a:ext uri="{FF2B5EF4-FFF2-40B4-BE49-F238E27FC236}">
              <a16:creationId xmlns:a16="http://schemas.microsoft.com/office/drawing/2014/main" id="{1F8E71FF-5A71-40DD-B3FA-28907B0E6ACC}"/>
            </a:ext>
          </a:extLst>
        </xdr:cNvPr>
        <xdr:cNvSpPr txBox="1"/>
      </xdr:nvSpPr>
      <xdr:spPr>
        <a:xfrm>
          <a:off x="593732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9BFB300-2EC1-4F76-B8CC-35A3978BEF9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FD45490-D3D4-4A55-A8CA-96525D05627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36DA054-50B7-4061-B341-77949571AFD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7F02D96-9DA4-4455-8E16-F6E263D4C56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6169E2A-6E6F-4A97-9A8F-9AC836184E6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7257055-1446-48CD-A1E3-00BDC787CB2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F0CE906-DBD9-4AFB-B395-DB4F68BA5B5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3B88836-F16E-4DA8-BDC7-0F33A0DBE49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BF50172-3150-47C3-B5F9-7EB1034B7CC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95A4165-92C7-4BE7-AB54-98C065C7650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D065C63-323B-43F8-B5C6-2A604EEAA4C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307CD84-FED6-4B6D-9342-30F3FF60564C}"/>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DAA58D4-2D0C-4CED-81A6-63A55AB2FA2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2B82D17-1A76-46DB-846D-92A24601E299}"/>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8903B6E6-2B19-492C-B38B-83CB57D69A6F}"/>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59116CC-56C2-4778-A555-88563B40A89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5D706ED-6A82-48EC-9CA8-8D3EACF0FE4D}"/>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586211F-D342-41A0-A50C-22B6FFBAD3C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2DC0EE0-CA41-4B97-A982-754ECE13C70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7636E0F-52B2-47AF-B139-7E590BF74E89}"/>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57DD24C-1DE3-4544-81A1-A8AED13243E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93A55EA-52DF-48B2-9116-F267958BF34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205CDB49-0637-4297-BFF0-346DC31CFBB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7B9F043-F6B3-43E6-8527-914B5249600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31AC7F6C-061A-4107-9181-DEE4DECC00C8}"/>
            </a:ext>
          </a:extLst>
        </xdr:cNvPr>
        <xdr:cNvCxnSpPr/>
      </xdr:nvCxnSpPr>
      <xdr:spPr>
        <a:xfrm flipV="1">
          <a:off x="4086225" y="95554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F4454A49-030E-49D8-9338-98472EA7E505}"/>
            </a:ext>
          </a:extLst>
        </xdr:cNvPr>
        <xdr:cNvSpPr txBox="1"/>
      </xdr:nvSpPr>
      <xdr:spPr>
        <a:xfrm>
          <a:off x="412496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4C021FE6-FE68-4564-9D9C-B5695A8DED85}"/>
            </a:ext>
          </a:extLst>
        </xdr:cNvPr>
        <xdr:cNvCxnSpPr/>
      </xdr:nvCxnSpPr>
      <xdr:spPr>
        <a:xfrm>
          <a:off x="402082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5ABCECE6-4AEE-4382-A09D-BB57CBFA2416}"/>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42CD7407-092D-4D92-95A8-02E34DE970C7}"/>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42E7B57-D9F9-457B-B3B6-AF8D21AE442D}"/>
            </a:ext>
          </a:extLst>
        </xdr:cNvPr>
        <xdr:cNvSpPr txBox="1"/>
      </xdr:nvSpPr>
      <xdr:spPr>
        <a:xfrm>
          <a:off x="4124960" y="1012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6BB223E1-F68E-4186-A599-8E58AAECD428}"/>
            </a:ext>
          </a:extLst>
        </xdr:cNvPr>
        <xdr:cNvSpPr/>
      </xdr:nvSpPr>
      <xdr:spPr>
        <a:xfrm>
          <a:off x="4036060" y="1014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DB2AC4E5-4D62-4962-8DFD-3CF372F4C8ED}"/>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1FD0C76A-C4A4-4D21-8E24-480BC360E895}"/>
            </a:ext>
          </a:extLst>
        </xdr:cNvPr>
        <xdr:cNvSpPr/>
      </xdr:nvSpPr>
      <xdr:spPr>
        <a:xfrm>
          <a:off x="251460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694E1AB-8C7C-4B1A-BDE4-E64BE9B6214B}"/>
            </a:ext>
          </a:extLst>
        </xdr:cNvPr>
        <xdr:cNvSpPr/>
      </xdr:nvSpPr>
      <xdr:spPr>
        <a:xfrm>
          <a:off x="173990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3" name="フローチャート: 判断 182">
          <a:extLst>
            <a:ext uri="{FF2B5EF4-FFF2-40B4-BE49-F238E27FC236}">
              <a16:creationId xmlns:a16="http://schemas.microsoft.com/office/drawing/2014/main" id="{EA6FF8AE-FC45-45CE-8374-75F311F310A9}"/>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A3E4570-6BA2-4D73-9613-9E9AFC68D58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5F6C5CC-EE75-46AD-A2AC-0428CA81ED4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872BE22-FE9B-4468-8E80-F9E83717648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98C2CDD-5BB1-4419-A72E-304F2C7220C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035CEB4-3A32-4907-A142-65D7566AC1B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89" name="楕円 188">
          <a:extLst>
            <a:ext uri="{FF2B5EF4-FFF2-40B4-BE49-F238E27FC236}">
              <a16:creationId xmlns:a16="http://schemas.microsoft.com/office/drawing/2014/main" id="{9590D939-9E02-49ED-A607-39C44777508A}"/>
            </a:ext>
          </a:extLst>
        </xdr:cNvPr>
        <xdr:cNvSpPr/>
      </xdr:nvSpPr>
      <xdr:spPr>
        <a:xfrm>
          <a:off x="403606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92092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E1887F4-01F5-48F1-BD74-708C41EFC9E7}"/>
            </a:ext>
          </a:extLst>
        </xdr:cNvPr>
        <xdr:cNvSpPr txBox="1"/>
      </xdr:nvSpPr>
      <xdr:spPr>
        <a:xfrm>
          <a:off x="4124960"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34925</xdr:rowOff>
    </xdr:from>
    <xdr:to>
      <xdr:col>20</xdr:col>
      <xdr:colOff>38100</xdr:colOff>
      <xdr:row>60</xdr:row>
      <xdr:rowOff>136525</xdr:rowOff>
    </xdr:to>
    <xdr:sp macro="" textlink="">
      <xdr:nvSpPr>
        <xdr:cNvPr id="191" name="楕円 190">
          <a:extLst>
            <a:ext uri="{FF2B5EF4-FFF2-40B4-BE49-F238E27FC236}">
              <a16:creationId xmlns:a16="http://schemas.microsoft.com/office/drawing/2014/main" id="{DFA87711-33D6-4132-8DDE-E16D0F895980}"/>
            </a:ext>
          </a:extLst>
        </xdr:cNvPr>
        <xdr:cNvSpPr/>
      </xdr:nvSpPr>
      <xdr:spPr>
        <a:xfrm>
          <a:off x="3312160" y="100933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85725</xdr:rowOff>
    </xdr:from>
    <xdr:to>
      <xdr:col>24</xdr:col>
      <xdr:colOff>63500</xdr:colOff>
      <xdr:row>60</xdr:row>
      <xdr:rowOff>120015</xdr:rowOff>
    </xdr:to>
    <xdr:cxnSp macro="">
      <xdr:nvCxnSpPr>
        <xdr:cNvPr id="192" name="直線コネクタ 191">
          <a:extLst>
            <a:ext uri="{FF2B5EF4-FFF2-40B4-BE49-F238E27FC236}">
              <a16:creationId xmlns:a16="http://schemas.microsoft.com/office/drawing/2014/main" id="{F1DF9770-6DA5-4513-A555-902C0CED0543}"/>
            </a:ext>
          </a:extLst>
        </xdr:cNvPr>
        <xdr:cNvCxnSpPr/>
      </xdr:nvCxnSpPr>
      <xdr:spPr>
        <a:xfrm>
          <a:off x="3355340" y="10144125"/>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170180</xdr:rowOff>
    </xdr:from>
    <xdr:to>
      <xdr:col>15</xdr:col>
      <xdr:colOff>101600</xdr:colOff>
      <xdr:row>60</xdr:row>
      <xdr:rowOff>100330</xdr:rowOff>
    </xdr:to>
    <xdr:sp macro="" textlink="">
      <xdr:nvSpPr>
        <xdr:cNvPr id="193" name="楕円 192">
          <a:extLst>
            <a:ext uri="{FF2B5EF4-FFF2-40B4-BE49-F238E27FC236}">
              <a16:creationId xmlns:a16="http://schemas.microsoft.com/office/drawing/2014/main" id="{A8224968-7EE8-4AF3-A2E0-AEE07880098E}"/>
            </a:ext>
          </a:extLst>
        </xdr:cNvPr>
        <xdr:cNvSpPr/>
      </xdr:nvSpPr>
      <xdr:spPr>
        <a:xfrm>
          <a:off x="2514600" y="10060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49530</xdr:rowOff>
    </xdr:from>
    <xdr:to>
      <xdr:col>19</xdr:col>
      <xdr:colOff>177800</xdr:colOff>
      <xdr:row>60</xdr:row>
      <xdr:rowOff>85725</xdr:rowOff>
    </xdr:to>
    <xdr:cxnSp macro="">
      <xdr:nvCxnSpPr>
        <xdr:cNvPr id="194" name="直線コネクタ 193">
          <a:extLst>
            <a:ext uri="{FF2B5EF4-FFF2-40B4-BE49-F238E27FC236}">
              <a16:creationId xmlns:a16="http://schemas.microsoft.com/office/drawing/2014/main" id="{CF7EE361-3570-4922-A6FC-ED88DC829790}"/>
            </a:ext>
          </a:extLst>
        </xdr:cNvPr>
        <xdr:cNvCxnSpPr/>
      </xdr:nvCxnSpPr>
      <xdr:spPr>
        <a:xfrm>
          <a:off x="2565400" y="1010793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135890</xdr:rowOff>
    </xdr:from>
    <xdr:to>
      <xdr:col>10</xdr:col>
      <xdr:colOff>165100</xdr:colOff>
      <xdr:row>60</xdr:row>
      <xdr:rowOff>66040</xdr:rowOff>
    </xdr:to>
    <xdr:sp macro="" textlink="">
      <xdr:nvSpPr>
        <xdr:cNvPr id="195" name="楕円 194">
          <a:extLst>
            <a:ext uri="{FF2B5EF4-FFF2-40B4-BE49-F238E27FC236}">
              <a16:creationId xmlns:a16="http://schemas.microsoft.com/office/drawing/2014/main" id="{9EEA9EE6-84FB-4023-AD33-592B96BF44EC}"/>
            </a:ext>
          </a:extLst>
        </xdr:cNvPr>
        <xdr:cNvSpPr/>
      </xdr:nvSpPr>
      <xdr:spPr>
        <a:xfrm>
          <a:off x="1739900" y="1002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15240</xdr:rowOff>
    </xdr:from>
    <xdr:to>
      <xdr:col>15</xdr:col>
      <xdr:colOff>50800</xdr:colOff>
      <xdr:row>60</xdr:row>
      <xdr:rowOff>49530</xdr:rowOff>
    </xdr:to>
    <xdr:cxnSp macro="">
      <xdr:nvCxnSpPr>
        <xdr:cNvPr id="196" name="直線コネクタ 195">
          <a:extLst>
            <a:ext uri="{FF2B5EF4-FFF2-40B4-BE49-F238E27FC236}">
              <a16:creationId xmlns:a16="http://schemas.microsoft.com/office/drawing/2014/main" id="{B473F5D5-CC58-416C-B8B0-8CB215CA7A2A}"/>
            </a:ext>
          </a:extLst>
        </xdr:cNvPr>
        <xdr:cNvCxnSpPr/>
      </xdr:nvCxnSpPr>
      <xdr:spPr>
        <a:xfrm>
          <a:off x="1790700" y="1007364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99695</xdr:rowOff>
    </xdr:from>
    <xdr:to>
      <xdr:col>6</xdr:col>
      <xdr:colOff>38100</xdr:colOff>
      <xdr:row>60</xdr:row>
      <xdr:rowOff>29845</xdr:rowOff>
    </xdr:to>
    <xdr:sp macro="" textlink="">
      <xdr:nvSpPr>
        <xdr:cNvPr id="197" name="楕円 196">
          <a:extLst>
            <a:ext uri="{FF2B5EF4-FFF2-40B4-BE49-F238E27FC236}">
              <a16:creationId xmlns:a16="http://schemas.microsoft.com/office/drawing/2014/main" id="{4DB6C30C-C253-441D-8016-2ED54C81953E}"/>
            </a:ext>
          </a:extLst>
        </xdr:cNvPr>
        <xdr:cNvSpPr/>
      </xdr:nvSpPr>
      <xdr:spPr>
        <a:xfrm>
          <a:off x="965200" y="99904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150495</xdr:rowOff>
    </xdr:from>
    <xdr:to>
      <xdr:col>10</xdr:col>
      <xdr:colOff>114300</xdr:colOff>
      <xdr:row>60</xdr:row>
      <xdr:rowOff>15240</xdr:rowOff>
    </xdr:to>
    <xdr:cxnSp macro="">
      <xdr:nvCxnSpPr>
        <xdr:cNvPr id="198" name="直線コネクタ 197">
          <a:extLst>
            <a:ext uri="{FF2B5EF4-FFF2-40B4-BE49-F238E27FC236}">
              <a16:creationId xmlns:a16="http://schemas.microsoft.com/office/drawing/2014/main" id="{02CD2744-D735-441A-AD48-D9CF5EA0BFF7}"/>
            </a:ext>
          </a:extLst>
        </xdr:cNvPr>
        <xdr:cNvCxnSpPr/>
      </xdr:nvCxnSpPr>
      <xdr:spPr>
        <a:xfrm>
          <a:off x="1008380" y="1004125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F73E2BA8-AA13-42CD-90B8-445BCBE719B0}"/>
            </a:ext>
          </a:extLst>
        </xdr:cNvPr>
        <xdr:cNvSpPr txBox="1"/>
      </xdr:nvSpPr>
      <xdr:spPr>
        <a:xfrm>
          <a:off x="317056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4536E5CA-89E7-4EAA-961A-018366C6DD85}"/>
            </a:ext>
          </a:extLst>
        </xdr:cNvPr>
        <xdr:cNvSpPr txBox="1"/>
      </xdr:nvSpPr>
      <xdr:spPr>
        <a:xfrm>
          <a:off x="238570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F6B38308-7C5E-44A9-A5B7-386764A45D3E}"/>
            </a:ext>
          </a:extLst>
        </xdr:cNvPr>
        <xdr:cNvSpPr txBox="1"/>
      </xdr:nvSpPr>
      <xdr:spPr>
        <a:xfrm>
          <a:off x="161100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2" name="n_4aveValue【体育館・プール】&#10;有形固定資産減価償却率">
          <a:extLst>
            <a:ext uri="{FF2B5EF4-FFF2-40B4-BE49-F238E27FC236}">
              <a16:creationId xmlns:a16="http://schemas.microsoft.com/office/drawing/2014/main" id="{D9F9A82F-95C2-4185-90CA-9D6D92A8D0A0}"/>
            </a:ext>
          </a:extLst>
        </xdr:cNvPr>
        <xdr:cNvSpPr txBox="1"/>
      </xdr:nvSpPr>
      <xdr:spPr>
        <a:xfrm>
          <a:off x="83630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153052</xdr:rowOff>
    </xdr:from>
    <xdr:ext cx="405111" cy="259045"/>
    <xdr:sp macro="" textlink="">
      <xdr:nvSpPr>
        <xdr:cNvPr id="203" name="n_1mainValue【体育館・プール】&#10;有形固定資産減価償却率">
          <a:extLst>
            <a:ext uri="{FF2B5EF4-FFF2-40B4-BE49-F238E27FC236}">
              <a16:creationId xmlns:a16="http://schemas.microsoft.com/office/drawing/2014/main" id="{9AA44F3A-CD6D-428E-B8E5-DD545A278199}"/>
            </a:ext>
          </a:extLst>
        </xdr:cNvPr>
        <xdr:cNvSpPr txBox="1"/>
      </xdr:nvSpPr>
      <xdr:spPr>
        <a:xfrm>
          <a:off x="317056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116857</xdr:rowOff>
    </xdr:from>
    <xdr:ext cx="405111" cy="259045"/>
    <xdr:sp macro="" textlink="">
      <xdr:nvSpPr>
        <xdr:cNvPr id="204" name="n_2mainValue【体育館・プール】&#10;有形固定資産減価償却率">
          <a:extLst>
            <a:ext uri="{FF2B5EF4-FFF2-40B4-BE49-F238E27FC236}">
              <a16:creationId xmlns:a16="http://schemas.microsoft.com/office/drawing/2014/main" id="{BD38AD7B-6262-4ADA-B1FF-83304584C739}"/>
            </a:ext>
          </a:extLst>
        </xdr:cNvPr>
        <xdr:cNvSpPr txBox="1"/>
      </xdr:nvSpPr>
      <xdr:spPr>
        <a:xfrm>
          <a:off x="23857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82567</xdr:rowOff>
    </xdr:from>
    <xdr:ext cx="405111" cy="259045"/>
    <xdr:sp macro="" textlink="">
      <xdr:nvSpPr>
        <xdr:cNvPr id="205" name="n_3mainValue【体育館・プール】&#10;有形固定資産減価償却率">
          <a:extLst>
            <a:ext uri="{FF2B5EF4-FFF2-40B4-BE49-F238E27FC236}">
              <a16:creationId xmlns:a16="http://schemas.microsoft.com/office/drawing/2014/main" id="{B93770C2-FBA3-41B1-B7E2-81EA1BB37CC2}"/>
            </a:ext>
          </a:extLst>
        </xdr:cNvPr>
        <xdr:cNvSpPr txBox="1"/>
      </xdr:nvSpPr>
      <xdr:spPr>
        <a:xfrm>
          <a:off x="161100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46372</xdr:rowOff>
    </xdr:from>
    <xdr:ext cx="405111" cy="259045"/>
    <xdr:sp macro="" textlink="">
      <xdr:nvSpPr>
        <xdr:cNvPr id="206" name="n_4mainValue【体育館・プール】&#10;有形固定資産減価償却率">
          <a:extLst>
            <a:ext uri="{FF2B5EF4-FFF2-40B4-BE49-F238E27FC236}">
              <a16:creationId xmlns:a16="http://schemas.microsoft.com/office/drawing/2014/main" id="{79AEE12F-54D8-4831-95A1-B384DB515216}"/>
            </a:ext>
          </a:extLst>
        </xdr:cNvPr>
        <xdr:cNvSpPr txBox="1"/>
      </xdr:nvSpPr>
      <xdr:spPr>
        <a:xfrm>
          <a:off x="83630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A04F361-8BB3-43E1-ABA8-6C2ADED989F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C296138-8190-4966-9712-AAA30E18DCB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34A3402-A87D-4EF6-8909-5A806845625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ED3FF5A-4FE5-46FA-96E8-AEDFBDB8882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A2ED7BA-F415-4E28-A0FD-BC71562C12E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1E0907E-E798-448B-92CE-97D8E535AF6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7447CFE-75DC-4D60-8C94-EE0FAFE3677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9E2017B-5769-4319-8C23-BF530B3E3D9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C9947B1-4B7E-4934-8235-F9F84EC3E12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40E290B-0D11-4738-9606-692B0814811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6DB5572-0CA2-48D3-9DF2-9C7F22B0C89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5183870-7399-446D-BA2D-F381BEE2C35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D8BD9AC-FB80-4D19-B5EA-86F10186F02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55BF82F-4E6E-4645-B44B-3F26E6EEB384}"/>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14F62BE-52EB-4504-9392-18D6DA07F32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69FC9E01-B7D7-4853-9877-309433C59E2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C6B1002-3C4F-4C61-972A-8A20BF34CD5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ED6462D-2930-4403-AA67-D26CE632E97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8F0EF89-6327-4376-BE1C-42F06C113B0B}"/>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16A09EF-D92B-45FE-92CF-76EAB2A75597}"/>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BAF4F2F-A180-4877-A4B5-DF2BBB65AC9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6D656D3-C967-4BAD-9569-9E2886B4CE4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39B1AAE-7708-44EA-9512-616A631E49A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BE68B0B2-2816-4B64-9BB6-6E27D98B8AE5}"/>
            </a:ext>
          </a:extLst>
        </xdr:cNvPr>
        <xdr:cNvCxnSpPr/>
      </xdr:nvCxnSpPr>
      <xdr:spPr>
        <a:xfrm flipV="1">
          <a:off x="9219565" y="94475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F010EE4-C25E-427A-A6BF-EA9B077C565B}"/>
            </a:ext>
          </a:extLst>
        </xdr:cNvPr>
        <xdr:cNvSpPr txBox="1"/>
      </xdr:nvSpPr>
      <xdr:spPr>
        <a:xfrm>
          <a:off x="92583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1C7427B1-1808-4195-AF20-80214B2C09D1}"/>
            </a:ext>
          </a:extLst>
        </xdr:cNvPr>
        <xdr:cNvCxnSpPr/>
      </xdr:nvCxnSpPr>
      <xdr:spPr>
        <a:xfrm>
          <a:off x="9154160" y="10781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A32CA439-BCCF-4E59-B51F-BA186597960C}"/>
            </a:ext>
          </a:extLst>
        </xdr:cNvPr>
        <xdr:cNvSpPr txBox="1"/>
      </xdr:nvSpPr>
      <xdr:spPr>
        <a:xfrm>
          <a:off x="9258300" y="922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4CDD2F6C-F977-479C-A3B2-89C683001A33}"/>
            </a:ext>
          </a:extLst>
        </xdr:cNvPr>
        <xdr:cNvCxnSpPr/>
      </xdr:nvCxnSpPr>
      <xdr:spPr>
        <a:xfrm>
          <a:off x="9154160" y="944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8C5797E8-8B84-4872-A3FC-22FCA482D0D0}"/>
            </a:ext>
          </a:extLst>
        </xdr:cNvPr>
        <xdr:cNvSpPr txBox="1"/>
      </xdr:nvSpPr>
      <xdr:spPr>
        <a:xfrm>
          <a:off x="9258300" y="10220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5206413F-D616-436D-B33B-774E8E000FE0}"/>
            </a:ext>
          </a:extLst>
        </xdr:cNvPr>
        <xdr:cNvSpPr/>
      </xdr:nvSpPr>
      <xdr:spPr>
        <a:xfrm>
          <a:off x="919226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21A47F2D-43FE-4483-BC75-364FF9A125B5}"/>
            </a:ext>
          </a:extLst>
        </xdr:cNvPr>
        <xdr:cNvSpPr/>
      </xdr:nvSpPr>
      <xdr:spPr>
        <a:xfrm>
          <a:off x="8445500" y="10375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70A6EDF4-E754-48FE-A0D3-8F240B0E78A6}"/>
            </a:ext>
          </a:extLst>
        </xdr:cNvPr>
        <xdr:cNvSpPr/>
      </xdr:nvSpPr>
      <xdr:spPr>
        <a:xfrm>
          <a:off x="7670800" y="1037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1365B9F4-7E1B-4A47-B36D-F7BE28DFB50B}"/>
            </a:ext>
          </a:extLst>
        </xdr:cNvPr>
        <xdr:cNvSpPr/>
      </xdr:nvSpPr>
      <xdr:spPr>
        <a:xfrm>
          <a:off x="6873240" y="10374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40" name="フローチャート: 判断 239">
          <a:extLst>
            <a:ext uri="{FF2B5EF4-FFF2-40B4-BE49-F238E27FC236}">
              <a16:creationId xmlns:a16="http://schemas.microsoft.com/office/drawing/2014/main" id="{C3427CCC-0785-4B3F-B1F8-15E12B319AEF}"/>
            </a:ext>
          </a:extLst>
        </xdr:cNvPr>
        <xdr:cNvSpPr/>
      </xdr:nvSpPr>
      <xdr:spPr>
        <a:xfrm>
          <a:off x="609854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30FA974-66E5-4541-99E2-EB06C132593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BA94457-87C1-43E1-AFCE-BBFC5D12BFA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B450FC4-9C09-48EE-800A-A807CCAD51B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1D600B6-102C-42A4-900B-52C1C78274B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DDDF943-DD30-4EC8-A733-394E5178D1E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63500</xdr:rowOff>
    </xdr:from>
    <xdr:to>
      <xdr:col>55</xdr:col>
      <xdr:colOff>50800</xdr:colOff>
      <xdr:row>63</xdr:row>
      <xdr:rowOff>165100</xdr:rowOff>
    </xdr:to>
    <xdr:sp macro="" textlink="">
      <xdr:nvSpPr>
        <xdr:cNvPr id="246" name="楕円 245">
          <a:extLst>
            <a:ext uri="{FF2B5EF4-FFF2-40B4-BE49-F238E27FC236}">
              <a16:creationId xmlns:a16="http://schemas.microsoft.com/office/drawing/2014/main" id="{2D956524-5B56-430D-9232-9A7B6C938136}"/>
            </a:ext>
          </a:extLst>
        </xdr:cNvPr>
        <xdr:cNvSpPr/>
      </xdr:nvSpPr>
      <xdr:spPr>
        <a:xfrm>
          <a:off x="9192260" y="10624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149877</xdr:rowOff>
    </xdr:from>
    <xdr:ext cx="469744" cy="259045"/>
    <xdr:sp macro="" textlink="">
      <xdr:nvSpPr>
        <xdr:cNvPr id="247" name="【体育館・プール】&#10;一人当たり面積該当値テキスト">
          <a:extLst>
            <a:ext uri="{FF2B5EF4-FFF2-40B4-BE49-F238E27FC236}">
              <a16:creationId xmlns:a16="http://schemas.microsoft.com/office/drawing/2014/main" id="{719E4F0A-46A5-4B02-BC3B-C39B5D7B94FB}"/>
            </a:ext>
          </a:extLst>
        </xdr:cNvPr>
        <xdr:cNvSpPr txBox="1"/>
      </xdr:nvSpPr>
      <xdr:spPr>
        <a:xfrm>
          <a:off x="9258300" y="1054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64770</xdr:rowOff>
    </xdr:from>
    <xdr:to>
      <xdr:col>50</xdr:col>
      <xdr:colOff>165100</xdr:colOff>
      <xdr:row>63</xdr:row>
      <xdr:rowOff>166370</xdr:rowOff>
    </xdr:to>
    <xdr:sp macro="" textlink="">
      <xdr:nvSpPr>
        <xdr:cNvPr id="248" name="楕円 247">
          <a:extLst>
            <a:ext uri="{FF2B5EF4-FFF2-40B4-BE49-F238E27FC236}">
              <a16:creationId xmlns:a16="http://schemas.microsoft.com/office/drawing/2014/main" id="{68FCF02C-FC10-4C20-915C-40659679673F}"/>
            </a:ext>
          </a:extLst>
        </xdr:cNvPr>
        <xdr:cNvSpPr/>
      </xdr:nvSpPr>
      <xdr:spPr>
        <a:xfrm>
          <a:off x="8445500" y="1062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114300</xdr:rowOff>
    </xdr:from>
    <xdr:to>
      <xdr:col>55</xdr:col>
      <xdr:colOff>0</xdr:colOff>
      <xdr:row>63</xdr:row>
      <xdr:rowOff>115570</xdr:rowOff>
    </xdr:to>
    <xdr:cxnSp macro="">
      <xdr:nvCxnSpPr>
        <xdr:cNvPr id="249" name="直線コネクタ 248">
          <a:extLst>
            <a:ext uri="{FF2B5EF4-FFF2-40B4-BE49-F238E27FC236}">
              <a16:creationId xmlns:a16="http://schemas.microsoft.com/office/drawing/2014/main" id="{8A7184FC-A9CA-4B1C-A3D5-CADC073220BD}"/>
            </a:ext>
          </a:extLst>
        </xdr:cNvPr>
        <xdr:cNvCxnSpPr/>
      </xdr:nvCxnSpPr>
      <xdr:spPr>
        <a:xfrm flipV="1">
          <a:off x="8496300" y="10675620"/>
          <a:ext cx="7239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64770</xdr:rowOff>
    </xdr:from>
    <xdr:to>
      <xdr:col>46</xdr:col>
      <xdr:colOff>38100</xdr:colOff>
      <xdr:row>63</xdr:row>
      <xdr:rowOff>166370</xdr:rowOff>
    </xdr:to>
    <xdr:sp macro="" textlink="">
      <xdr:nvSpPr>
        <xdr:cNvPr id="250" name="楕円 249">
          <a:extLst>
            <a:ext uri="{FF2B5EF4-FFF2-40B4-BE49-F238E27FC236}">
              <a16:creationId xmlns:a16="http://schemas.microsoft.com/office/drawing/2014/main" id="{48FF8082-83FE-4AAB-A2CB-4D22BC07F4A8}"/>
            </a:ext>
          </a:extLst>
        </xdr:cNvPr>
        <xdr:cNvSpPr/>
      </xdr:nvSpPr>
      <xdr:spPr>
        <a:xfrm>
          <a:off x="7670800" y="10626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115570</xdr:rowOff>
    </xdr:from>
    <xdr:to>
      <xdr:col>50</xdr:col>
      <xdr:colOff>114300</xdr:colOff>
      <xdr:row>63</xdr:row>
      <xdr:rowOff>115570</xdr:rowOff>
    </xdr:to>
    <xdr:cxnSp macro="">
      <xdr:nvCxnSpPr>
        <xdr:cNvPr id="251" name="直線コネクタ 250">
          <a:extLst>
            <a:ext uri="{FF2B5EF4-FFF2-40B4-BE49-F238E27FC236}">
              <a16:creationId xmlns:a16="http://schemas.microsoft.com/office/drawing/2014/main" id="{C1253C2C-8539-479E-95F5-5950B5B70FC8}"/>
            </a:ext>
          </a:extLst>
        </xdr:cNvPr>
        <xdr:cNvCxnSpPr/>
      </xdr:nvCxnSpPr>
      <xdr:spPr>
        <a:xfrm>
          <a:off x="7713980" y="106768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66040</xdr:rowOff>
    </xdr:from>
    <xdr:to>
      <xdr:col>41</xdr:col>
      <xdr:colOff>101600</xdr:colOff>
      <xdr:row>63</xdr:row>
      <xdr:rowOff>167640</xdr:rowOff>
    </xdr:to>
    <xdr:sp macro="" textlink="">
      <xdr:nvSpPr>
        <xdr:cNvPr id="252" name="楕円 251">
          <a:extLst>
            <a:ext uri="{FF2B5EF4-FFF2-40B4-BE49-F238E27FC236}">
              <a16:creationId xmlns:a16="http://schemas.microsoft.com/office/drawing/2014/main" id="{30831E47-1ED3-4145-80DE-30BBB6A630D7}"/>
            </a:ext>
          </a:extLst>
        </xdr:cNvPr>
        <xdr:cNvSpPr/>
      </xdr:nvSpPr>
      <xdr:spPr>
        <a:xfrm>
          <a:off x="6873240" y="1062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115570</xdr:rowOff>
    </xdr:from>
    <xdr:to>
      <xdr:col>45</xdr:col>
      <xdr:colOff>177800</xdr:colOff>
      <xdr:row>63</xdr:row>
      <xdr:rowOff>116840</xdr:rowOff>
    </xdr:to>
    <xdr:cxnSp macro="">
      <xdr:nvCxnSpPr>
        <xdr:cNvPr id="253" name="直線コネクタ 252">
          <a:extLst>
            <a:ext uri="{FF2B5EF4-FFF2-40B4-BE49-F238E27FC236}">
              <a16:creationId xmlns:a16="http://schemas.microsoft.com/office/drawing/2014/main" id="{6D5BCB7A-3AC8-45DA-99F9-FD0A63899269}"/>
            </a:ext>
          </a:extLst>
        </xdr:cNvPr>
        <xdr:cNvCxnSpPr/>
      </xdr:nvCxnSpPr>
      <xdr:spPr>
        <a:xfrm flipV="1">
          <a:off x="6924040" y="10676890"/>
          <a:ext cx="78994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67310</xdr:rowOff>
    </xdr:from>
    <xdr:to>
      <xdr:col>36</xdr:col>
      <xdr:colOff>165100</xdr:colOff>
      <xdr:row>63</xdr:row>
      <xdr:rowOff>168910</xdr:rowOff>
    </xdr:to>
    <xdr:sp macro="" textlink="">
      <xdr:nvSpPr>
        <xdr:cNvPr id="254" name="楕円 253">
          <a:extLst>
            <a:ext uri="{FF2B5EF4-FFF2-40B4-BE49-F238E27FC236}">
              <a16:creationId xmlns:a16="http://schemas.microsoft.com/office/drawing/2014/main" id="{77785AAB-26D5-47B1-A6BF-C2D1DCA40045}"/>
            </a:ext>
          </a:extLst>
        </xdr:cNvPr>
        <xdr:cNvSpPr/>
      </xdr:nvSpPr>
      <xdr:spPr>
        <a:xfrm>
          <a:off x="609854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116840</xdr:rowOff>
    </xdr:from>
    <xdr:to>
      <xdr:col>41</xdr:col>
      <xdr:colOff>50800</xdr:colOff>
      <xdr:row>63</xdr:row>
      <xdr:rowOff>118110</xdr:rowOff>
    </xdr:to>
    <xdr:cxnSp macro="">
      <xdr:nvCxnSpPr>
        <xdr:cNvPr id="255" name="直線コネクタ 254">
          <a:extLst>
            <a:ext uri="{FF2B5EF4-FFF2-40B4-BE49-F238E27FC236}">
              <a16:creationId xmlns:a16="http://schemas.microsoft.com/office/drawing/2014/main" id="{8A400ADD-2E70-4E73-AFB9-FFB0F5C75A20}"/>
            </a:ext>
          </a:extLst>
        </xdr:cNvPr>
        <xdr:cNvCxnSpPr/>
      </xdr:nvCxnSpPr>
      <xdr:spPr>
        <a:xfrm flipV="1">
          <a:off x="6149340" y="10678160"/>
          <a:ext cx="7747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1AE24590-580D-4FBA-B12A-D533A080E1B1}"/>
            </a:ext>
          </a:extLst>
        </xdr:cNvPr>
        <xdr:cNvSpPr txBox="1"/>
      </xdr:nvSpPr>
      <xdr:spPr>
        <a:xfrm>
          <a:off x="8271587" y="1015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D37F6B9D-55CA-4ED9-BBB2-F0A1ED6132D4}"/>
            </a:ext>
          </a:extLst>
        </xdr:cNvPr>
        <xdr:cNvSpPr txBox="1"/>
      </xdr:nvSpPr>
      <xdr:spPr>
        <a:xfrm>
          <a:off x="7509587" y="1015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AB47E8E8-52F2-4935-B648-674455A8F07E}"/>
            </a:ext>
          </a:extLst>
        </xdr:cNvPr>
        <xdr:cNvSpPr txBox="1"/>
      </xdr:nvSpPr>
      <xdr:spPr>
        <a:xfrm>
          <a:off x="6712027" y="1015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259" name="n_4aveValue【体育館・プール】&#10;一人当たり面積">
          <a:extLst>
            <a:ext uri="{FF2B5EF4-FFF2-40B4-BE49-F238E27FC236}">
              <a16:creationId xmlns:a16="http://schemas.microsoft.com/office/drawing/2014/main" id="{2A521801-C445-404B-8352-68248D0D48D9}"/>
            </a:ext>
          </a:extLst>
        </xdr:cNvPr>
        <xdr:cNvSpPr txBox="1"/>
      </xdr:nvSpPr>
      <xdr:spPr>
        <a:xfrm>
          <a:off x="5937327" y="1006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157497</xdr:rowOff>
    </xdr:from>
    <xdr:ext cx="469744" cy="259045"/>
    <xdr:sp macro="" textlink="">
      <xdr:nvSpPr>
        <xdr:cNvPr id="260" name="n_1mainValue【体育館・プール】&#10;一人当たり面積">
          <a:extLst>
            <a:ext uri="{FF2B5EF4-FFF2-40B4-BE49-F238E27FC236}">
              <a16:creationId xmlns:a16="http://schemas.microsoft.com/office/drawing/2014/main" id="{59ABC8FE-4EA4-424D-977C-DCBEB5816DE8}"/>
            </a:ext>
          </a:extLst>
        </xdr:cNvPr>
        <xdr:cNvSpPr txBox="1"/>
      </xdr:nvSpPr>
      <xdr:spPr>
        <a:xfrm>
          <a:off x="8271587" y="1071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157497</xdr:rowOff>
    </xdr:from>
    <xdr:ext cx="469744" cy="259045"/>
    <xdr:sp macro="" textlink="">
      <xdr:nvSpPr>
        <xdr:cNvPr id="261" name="n_2mainValue【体育館・プール】&#10;一人当たり面積">
          <a:extLst>
            <a:ext uri="{FF2B5EF4-FFF2-40B4-BE49-F238E27FC236}">
              <a16:creationId xmlns:a16="http://schemas.microsoft.com/office/drawing/2014/main" id="{495D1B71-A71E-422A-8DBC-004A504F897B}"/>
            </a:ext>
          </a:extLst>
        </xdr:cNvPr>
        <xdr:cNvSpPr txBox="1"/>
      </xdr:nvSpPr>
      <xdr:spPr>
        <a:xfrm>
          <a:off x="7509587" y="1071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158767</xdr:rowOff>
    </xdr:from>
    <xdr:ext cx="469744" cy="259045"/>
    <xdr:sp macro="" textlink="">
      <xdr:nvSpPr>
        <xdr:cNvPr id="262" name="n_3mainValue【体育館・プール】&#10;一人当たり面積">
          <a:extLst>
            <a:ext uri="{FF2B5EF4-FFF2-40B4-BE49-F238E27FC236}">
              <a16:creationId xmlns:a16="http://schemas.microsoft.com/office/drawing/2014/main" id="{EB1B9788-C714-4172-B953-CE2CA51A7CCA}"/>
            </a:ext>
          </a:extLst>
        </xdr:cNvPr>
        <xdr:cNvSpPr txBox="1"/>
      </xdr:nvSpPr>
      <xdr:spPr>
        <a:xfrm>
          <a:off x="6712027" y="1072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160037</xdr:rowOff>
    </xdr:from>
    <xdr:ext cx="469744" cy="259045"/>
    <xdr:sp macro="" textlink="">
      <xdr:nvSpPr>
        <xdr:cNvPr id="263" name="n_4mainValue【体育館・プール】&#10;一人当たり面積">
          <a:extLst>
            <a:ext uri="{FF2B5EF4-FFF2-40B4-BE49-F238E27FC236}">
              <a16:creationId xmlns:a16="http://schemas.microsoft.com/office/drawing/2014/main" id="{45DE2A31-B73A-4C4F-B4FA-186E57669A43}"/>
            </a:ext>
          </a:extLst>
        </xdr:cNvPr>
        <xdr:cNvSpPr txBox="1"/>
      </xdr:nvSpPr>
      <xdr:spPr>
        <a:xfrm>
          <a:off x="593732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C76A124-8B73-476D-8BAE-269A277F589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C5704EB-03B1-4C5B-A542-6153314D5BC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01DD54C-5606-408B-94AF-DDE54D98C01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0B31946-E89B-4A34-BFC5-9F3867421AE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0B2F9D8-1261-4197-9843-C94AD444531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C89691A-B100-4201-9713-0F2260D313E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2653AAC-AAA8-426F-89E5-2264B88B306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BFEB1E9-2015-4F4A-9D47-66BA2B3C3A7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35887B0-361E-45BD-BFB2-77CA0FC7B0F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546CAF0-15B5-4ABA-8CC2-59214F8A19D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8E9F1A5-4493-4A20-9172-EDA49A861FE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5CBD1B2-C815-4B48-B2A7-151AA929558B}"/>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047BCC8-A2A2-4AD9-A91F-48F6FE909A3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2678045-B097-4967-939A-6EEE1BC5F8E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845F718-FFAE-4347-B1DA-2DAF7733093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F1B38B2-60FB-4163-B655-B6C9A9DDFAD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01401A3-2364-4B6E-827C-80CC24FDEFB4}"/>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4C06E09-0894-487D-8AAD-9716AA8AD58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7F78D04-37ED-40D0-A9A7-1ECF1D975DB4}"/>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27377C0-668E-44B0-B968-3EDF32A5A672}"/>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550CF6A-EC8C-41C1-9D68-6E57D6384ED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4824B9A-B787-4F4C-835C-2427AA4FF19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58A92BC-C685-463D-BFF2-06F57C2F848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118C797-C1B6-41B5-922E-F29E2B9F434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317EABB-B655-4AF8-8C41-EA23CFCA414C}"/>
            </a:ext>
          </a:extLst>
        </xdr:cNvPr>
        <xdr:cNvCxnSpPr/>
      </xdr:nvCxnSpPr>
      <xdr:spPr>
        <a:xfrm flipV="1">
          <a:off x="4086225" y="13064491"/>
          <a:ext cx="0" cy="146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DA90FD79-DFD2-49EC-A147-E2B47010F67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DE8ABAF-86AF-4A7A-A638-5A3272A246F4}"/>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AE02CD4-5DA0-4B67-9CA8-53873AEC3941}"/>
            </a:ext>
          </a:extLst>
        </xdr:cNvPr>
        <xdr:cNvSpPr txBox="1"/>
      </xdr:nvSpPr>
      <xdr:spPr>
        <a:xfrm>
          <a:off x="4124960" y="128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BC3D731C-8BC0-4371-B585-FF423311862A}"/>
            </a:ext>
          </a:extLst>
        </xdr:cNvPr>
        <xdr:cNvCxnSpPr/>
      </xdr:nvCxnSpPr>
      <xdr:spPr>
        <a:xfrm>
          <a:off x="4020820" y="13064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ECE93E7-F35A-42C6-A641-DD550C14F1AD}"/>
            </a:ext>
          </a:extLst>
        </xdr:cNvPr>
        <xdr:cNvSpPr txBox="1"/>
      </xdr:nvSpPr>
      <xdr:spPr>
        <a:xfrm>
          <a:off x="4124960" y="1358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D0C38059-7ECC-4571-A80F-7E1A5B560239}"/>
            </a:ext>
          </a:extLst>
        </xdr:cNvPr>
        <xdr:cNvSpPr/>
      </xdr:nvSpPr>
      <xdr:spPr>
        <a:xfrm>
          <a:off x="403606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D1328DE7-F92F-490E-B794-409BF391ACDB}"/>
            </a:ext>
          </a:extLst>
        </xdr:cNvPr>
        <xdr:cNvSpPr/>
      </xdr:nvSpPr>
      <xdr:spPr>
        <a:xfrm>
          <a:off x="331216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D477FEC0-A7AA-4E77-B474-A58A25E4906C}"/>
            </a:ext>
          </a:extLst>
        </xdr:cNvPr>
        <xdr:cNvSpPr/>
      </xdr:nvSpPr>
      <xdr:spPr>
        <a:xfrm>
          <a:off x="251460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E53F402E-B192-4834-9DC2-2441449C400A}"/>
            </a:ext>
          </a:extLst>
        </xdr:cNvPr>
        <xdr:cNvSpPr/>
      </xdr:nvSpPr>
      <xdr:spPr>
        <a:xfrm>
          <a:off x="1739900" y="13676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AB018E27-5ECD-4C91-927D-6C23A90304B6}"/>
            </a:ext>
          </a:extLst>
        </xdr:cNvPr>
        <xdr:cNvSpPr/>
      </xdr:nvSpPr>
      <xdr:spPr>
        <a:xfrm>
          <a:off x="965200" y="136461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A34DFBE-1797-40C2-B36A-9286B9774BF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4B85885-7DCF-41C6-AADF-FB2920DD6B6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8E79373-DF86-4970-99D2-E354B8E6806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7561149-E262-425E-B0D9-5A6EF262E5E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9B3AD06-E5F5-45BE-B078-3555A834331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73025</xdr:rowOff>
    </xdr:from>
    <xdr:to>
      <xdr:col>24</xdr:col>
      <xdr:colOff>114300</xdr:colOff>
      <xdr:row>83</xdr:row>
      <xdr:rowOff>3175</xdr:rowOff>
    </xdr:to>
    <xdr:sp macro="" textlink="">
      <xdr:nvSpPr>
        <xdr:cNvPr id="304" name="楕円 303">
          <a:extLst>
            <a:ext uri="{FF2B5EF4-FFF2-40B4-BE49-F238E27FC236}">
              <a16:creationId xmlns:a16="http://schemas.microsoft.com/office/drawing/2014/main" id="{971882AB-B677-46A4-8749-31DF19AFCD5C}"/>
            </a:ext>
          </a:extLst>
        </xdr:cNvPr>
        <xdr:cNvSpPr/>
      </xdr:nvSpPr>
      <xdr:spPr>
        <a:xfrm>
          <a:off x="4036060" y="13819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51452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489AE6B-B160-491A-8236-30597FA64E1E}"/>
            </a:ext>
          </a:extLst>
        </xdr:cNvPr>
        <xdr:cNvSpPr txBox="1"/>
      </xdr:nvSpPr>
      <xdr:spPr>
        <a:xfrm>
          <a:off x="4124960"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40639</xdr:rowOff>
    </xdr:from>
    <xdr:to>
      <xdr:col>20</xdr:col>
      <xdr:colOff>38100</xdr:colOff>
      <xdr:row>82</xdr:row>
      <xdr:rowOff>142239</xdr:rowOff>
    </xdr:to>
    <xdr:sp macro="" textlink="">
      <xdr:nvSpPr>
        <xdr:cNvPr id="306" name="楕円 305">
          <a:extLst>
            <a:ext uri="{FF2B5EF4-FFF2-40B4-BE49-F238E27FC236}">
              <a16:creationId xmlns:a16="http://schemas.microsoft.com/office/drawing/2014/main" id="{C53FF3BD-F0C0-4683-9D06-3D324265B4B3}"/>
            </a:ext>
          </a:extLst>
        </xdr:cNvPr>
        <xdr:cNvSpPr/>
      </xdr:nvSpPr>
      <xdr:spPr>
        <a:xfrm>
          <a:off x="3312160" y="137871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91439</xdr:rowOff>
    </xdr:from>
    <xdr:to>
      <xdr:col>24</xdr:col>
      <xdr:colOff>63500</xdr:colOff>
      <xdr:row>82</xdr:row>
      <xdr:rowOff>123825</xdr:rowOff>
    </xdr:to>
    <xdr:cxnSp macro="">
      <xdr:nvCxnSpPr>
        <xdr:cNvPr id="307" name="直線コネクタ 306">
          <a:extLst>
            <a:ext uri="{FF2B5EF4-FFF2-40B4-BE49-F238E27FC236}">
              <a16:creationId xmlns:a16="http://schemas.microsoft.com/office/drawing/2014/main" id="{96A7F06B-E99A-4A79-A7D2-9F4650C9CF97}"/>
            </a:ext>
          </a:extLst>
        </xdr:cNvPr>
        <xdr:cNvCxnSpPr/>
      </xdr:nvCxnSpPr>
      <xdr:spPr>
        <a:xfrm>
          <a:off x="3355340" y="13837919"/>
          <a:ext cx="73152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636</xdr:rowOff>
    </xdr:from>
    <xdr:to>
      <xdr:col>15</xdr:col>
      <xdr:colOff>101600</xdr:colOff>
      <xdr:row>82</xdr:row>
      <xdr:rowOff>102236</xdr:rowOff>
    </xdr:to>
    <xdr:sp macro="" textlink="">
      <xdr:nvSpPr>
        <xdr:cNvPr id="308" name="楕円 307">
          <a:extLst>
            <a:ext uri="{FF2B5EF4-FFF2-40B4-BE49-F238E27FC236}">
              <a16:creationId xmlns:a16="http://schemas.microsoft.com/office/drawing/2014/main" id="{43E8742A-5518-4AFA-BF54-E3494AB56B3E}"/>
            </a:ext>
          </a:extLst>
        </xdr:cNvPr>
        <xdr:cNvSpPr/>
      </xdr:nvSpPr>
      <xdr:spPr>
        <a:xfrm>
          <a:off x="2514600" y="1374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51436</xdr:rowOff>
    </xdr:from>
    <xdr:to>
      <xdr:col>19</xdr:col>
      <xdr:colOff>177800</xdr:colOff>
      <xdr:row>82</xdr:row>
      <xdr:rowOff>91439</xdr:rowOff>
    </xdr:to>
    <xdr:cxnSp macro="">
      <xdr:nvCxnSpPr>
        <xdr:cNvPr id="309" name="直線コネクタ 308">
          <a:extLst>
            <a:ext uri="{FF2B5EF4-FFF2-40B4-BE49-F238E27FC236}">
              <a16:creationId xmlns:a16="http://schemas.microsoft.com/office/drawing/2014/main" id="{BB3F97EE-A750-4890-9CC6-45FB29BAEBD1}"/>
            </a:ext>
          </a:extLst>
        </xdr:cNvPr>
        <xdr:cNvCxnSpPr/>
      </xdr:nvCxnSpPr>
      <xdr:spPr>
        <a:xfrm>
          <a:off x="2565400" y="13797916"/>
          <a:ext cx="78994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137795</xdr:rowOff>
    </xdr:from>
    <xdr:to>
      <xdr:col>10</xdr:col>
      <xdr:colOff>165100</xdr:colOff>
      <xdr:row>82</xdr:row>
      <xdr:rowOff>67945</xdr:rowOff>
    </xdr:to>
    <xdr:sp macro="" textlink="">
      <xdr:nvSpPr>
        <xdr:cNvPr id="310" name="楕円 309">
          <a:extLst>
            <a:ext uri="{FF2B5EF4-FFF2-40B4-BE49-F238E27FC236}">
              <a16:creationId xmlns:a16="http://schemas.microsoft.com/office/drawing/2014/main" id="{F066AA94-8E5C-499D-9A3B-DF3805070E09}"/>
            </a:ext>
          </a:extLst>
        </xdr:cNvPr>
        <xdr:cNvSpPr/>
      </xdr:nvSpPr>
      <xdr:spPr>
        <a:xfrm>
          <a:off x="1739900" y="13716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17145</xdr:rowOff>
    </xdr:from>
    <xdr:to>
      <xdr:col>15</xdr:col>
      <xdr:colOff>50800</xdr:colOff>
      <xdr:row>82</xdr:row>
      <xdr:rowOff>51436</xdr:rowOff>
    </xdr:to>
    <xdr:cxnSp macro="">
      <xdr:nvCxnSpPr>
        <xdr:cNvPr id="311" name="直線コネクタ 310">
          <a:extLst>
            <a:ext uri="{FF2B5EF4-FFF2-40B4-BE49-F238E27FC236}">
              <a16:creationId xmlns:a16="http://schemas.microsoft.com/office/drawing/2014/main" id="{FFBEEE12-32BA-44B6-8A3B-3193950DC529}"/>
            </a:ext>
          </a:extLst>
        </xdr:cNvPr>
        <xdr:cNvCxnSpPr/>
      </xdr:nvCxnSpPr>
      <xdr:spPr>
        <a:xfrm>
          <a:off x="1790700" y="13763625"/>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97789</xdr:rowOff>
    </xdr:from>
    <xdr:to>
      <xdr:col>6</xdr:col>
      <xdr:colOff>38100</xdr:colOff>
      <xdr:row>82</xdr:row>
      <xdr:rowOff>27939</xdr:rowOff>
    </xdr:to>
    <xdr:sp macro="" textlink="">
      <xdr:nvSpPr>
        <xdr:cNvPr id="312" name="楕円 311">
          <a:extLst>
            <a:ext uri="{FF2B5EF4-FFF2-40B4-BE49-F238E27FC236}">
              <a16:creationId xmlns:a16="http://schemas.microsoft.com/office/drawing/2014/main" id="{15A53FFB-81BF-48E9-A322-82C77C48ACC4}"/>
            </a:ext>
          </a:extLst>
        </xdr:cNvPr>
        <xdr:cNvSpPr/>
      </xdr:nvSpPr>
      <xdr:spPr>
        <a:xfrm>
          <a:off x="965200" y="136766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148589</xdr:rowOff>
    </xdr:from>
    <xdr:to>
      <xdr:col>10</xdr:col>
      <xdr:colOff>114300</xdr:colOff>
      <xdr:row>82</xdr:row>
      <xdr:rowOff>17145</xdr:rowOff>
    </xdr:to>
    <xdr:cxnSp macro="">
      <xdr:nvCxnSpPr>
        <xdr:cNvPr id="313" name="直線コネクタ 312">
          <a:extLst>
            <a:ext uri="{FF2B5EF4-FFF2-40B4-BE49-F238E27FC236}">
              <a16:creationId xmlns:a16="http://schemas.microsoft.com/office/drawing/2014/main" id="{4F742A70-9006-4559-BB98-BA81B8E18ECA}"/>
            </a:ext>
          </a:extLst>
        </xdr:cNvPr>
        <xdr:cNvCxnSpPr/>
      </xdr:nvCxnSpPr>
      <xdr:spPr>
        <a:xfrm>
          <a:off x="1008380" y="13727429"/>
          <a:ext cx="78232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FDD4BC3A-FE78-4B90-AAA8-66334ACBDE53}"/>
            </a:ext>
          </a:extLst>
        </xdr:cNvPr>
        <xdr:cNvSpPr txBox="1"/>
      </xdr:nvSpPr>
      <xdr:spPr>
        <a:xfrm>
          <a:off x="317056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6A650805-1ECC-445E-A4AC-B632D43D9200}"/>
            </a:ext>
          </a:extLst>
        </xdr:cNvPr>
        <xdr:cNvSpPr txBox="1"/>
      </xdr:nvSpPr>
      <xdr:spPr>
        <a:xfrm>
          <a:off x="238570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91B3409A-11D1-42E2-A742-372BD941647A}"/>
            </a:ext>
          </a:extLst>
        </xdr:cNvPr>
        <xdr:cNvSpPr txBox="1"/>
      </xdr:nvSpPr>
      <xdr:spPr>
        <a:xfrm>
          <a:off x="161100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7" name="n_4aveValue【福祉施設】&#10;有形固定資産減価償却率">
          <a:extLst>
            <a:ext uri="{FF2B5EF4-FFF2-40B4-BE49-F238E27FC236}">
              <a16:creationId xmlns:a16="http://schemas.microsoft.com/office/drawing/2014/main" id="{099C58D3-DEAF-4352-830A-1F4152A9AA55}"/>
            </a:ext>
          </a:extLst>
        </xdr:cNvPr>
        <xdr:cNvSpPr txBox="1"/>
      </xdr:nvSpPr>
      <xdr:spPr>
        <a:xfrm>
          <a:off x="83630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133366</xdr:rowOff>
    </xdr:from>
    <xdr:ext cx="405111" cy="259045"/>
    <xdr:sp macro="" textlink="">
      <xdr:nvSpPr>
        <xdr:cNvPr id="318" name="n_1mainValue【福祉施設】&#10;有形固定資産減価償却率">
          <a:extLst>
            <a:ext uri="{FF2B5EF4-FFF2-40B4-BE49-F238E27FC236}">
              <a16:creationId xmlns:a16="http://schemas.microsoft.com/office/drawing/2014/main" id="{1871E9C5-6BE2-4AAE-A60B-F929297D8AFC}"/>
            </a:ext>
          </a:extLst>
        </xdr:cNvPr>
        <xdr:cNvSpPr txBox="1"/>
      </xdr:nvSpPr>
      <xdr:spPr>
        <a:xfrm>
          <a:off x="317056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93363</xdr:rowOff>
    </xdr:from>
    <xdr:ext cx="405111" cy="259045"/>
    <xdr:sp macro="" textlink="">
      <xdr:nvSpPr>
        <xdr:cNvPr id="319" name="n_2mainValue【福祉施設】&#10;有形固定資産減価償却率">
          <a:extLst>
            <a:ext uri="{FF2B5EF4-FFF2-40B4-BE49-F238E27FC236}">
              <a16:creationId xmlns:a16="http://schemas.microsoft.com/office/drawing/2014/main" id="{1F8D3AB1-9A0D-4607-8CA6-2A74902BE996}"/>
            </a:ext>
          </a:extLst>
        </xdr:cNvPr>
        <xdr:cNvSpPr txBox="1"/>
      </xdr:nvSpPr>
      <xdr:spPr>
        <a:xfrm>
          <a:off x="2385704" y="1383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59072</xdr:rowOff>
    </xdr:from>
    <xdr:ext cx="405111" cy="259045"/>
    <xdr:sp macro="" textlink="">
      <xdr:nvSpPr>
        <xdr:cNvPr id="320" name="n_3mainValue【福祉施設】&#10;有形固定資産減価償却率">
          <a:extLst>
            <a:ext uri="{FF2B5EF4-FFF2-40B4-BE49-F238E27FC236}">
              <a16:creationId xmlns:a16="http://schemas.microsoft.com/office/drawing/2014/main" id="{C8357EB9-24AD-47CC-AF91-B1D30361A15C}"/>
            </a:ext>
          </a:extLst>
        </xdr:cNvPr>
        <xdr:cNvSpPr txBox="1"/>
      </xdr:nvSpPr>
      <xdr:spPr>
        <a:xfrm>
          <a:off x="161100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19066</xdr:rowOff>
    </xdr:from>
    <xdr:ext cx="405111" cy="259045"/>
    <xdr:sp macro="" textlink="">
      <xdr:nvSpPr>
        <xdr:cNvPr id="321" name="n_4mainValue【福祉施設】&#10;有形固定資産減価償却率">
          <a:extLst>
            <a:ext uri="{FF2B5EF4-FFF2-40B4-BE49-F238E27FC236}">
              <a16:creationId xmlns:a16="http://schemas.microsoft.com/office/drawing/2014/main" id="{2B26CE66-AD55-4E5C-99B1-6B6D49F284FB}"/>
            </a:ext>
          </a:extLst>
        </xdr:cNvPr>
        <xdr:cNvSpPr txBox="1"/>
      </xdr:nvSpPr>
      <xdr:spPr>
        <a:xfrm>
          <a:off x="836304" y="1376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2AE73B6-8B3E-4669-9EE5-432DE09DD37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8AEF9B1-D0F5-493B-A7CE-0474BBAB2B1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13A7333-FF7E-4E90-9D8D-DBF7B155E60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9B29E9E-D764-4A87-AAEB-9A3236DD046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E1E3B6E-21C4-4D3D-9948-0BEAB9CF44B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411D817-4B9F-4E7B-906B-27167CDBA72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E394EC6-F760-4F75-8DD8-6604736C3E9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1A7F1BC-6C14-48F6-A5CC-8D3ABB46C39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C488C3D-822A-4A5D-82F4-7387B63620F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39AE690-4EC7-4F95-B941-36FDE6F6BB1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28BF298A-2292-47C8-A2F7-287B57A3177A}"/>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D9AA6328-F743-4DA6-9BFD-40B2FF64D3AF}"/>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E389025E-791A-4F72-8EBF-A6AEB0C1180D}"/>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6F925D23-7C23-4DE1-AA9A-96066DBDC8BA}"/>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2345A3FB-44F2-4661-BEDE-BC7C16CEA54E}"/>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6B4455F5-AFB9-4860-B400-36133BA49143}"/>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9FAE7F85-7FAF-466A-A13F-743150843B55}"/>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1DC14F0E-987E-441A-AD9A-3CFB1CF3E0CA}"/>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EC72DFD-8647-4CFC-B86E-C0584307E28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4A871049-2EC0-4C76-9BFA-EDD8B71F7E4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B79160A0-0E8E-48C7-B407-D47A5A46B16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A5620B7D-4B3F-42DB-8B24-69E2DCADD943}"/>
            </a:ext>
          </a:extLst>
        </xdr:cNvPr>
        <xdr:cNvCxnSpPr/>
      </xdr:nvCxnSpPr>
      <xdr:spPr>
        <a:xfrm flipV="1">
          <a:off x="9219565" y="13322808"/>
          <a:ext cx="0" cy="112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F59F28DA-F16B-4877-A459-2D68E052018D}"/>
            </a:ext>
          </a:extLst>
        </xdr:cNvPr>
        <xdr:cNvSpPr txBox="1"/>
      </xdr:nvSpPr>
      <xdr:spPr>
        <a:xfrm>
          <a:off x="9258300" y="144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90F46376-9FC0-42B2-9C85-E2797D55AF80}"/>
            </a:ext>
          </a:extLst>
        </xdr:cNvPr>
        <xdr:cNvCxnSpPr/>
      </xdr:nvCxnSpPr>
      <xdr:spPr>
        <a:xfrm>
          <a:off x="9154160" y="14448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8429A926-AF17-4D31-9C2D-C5A2E51F0B5C}"/>
            </a:ext>
          </a:extLst>
        </xdr:cNvPr>
        <xdr:cNvSpPr txBox="1"/>
      </xdr:nvSpPr>
      <xdr:spPr>
        <a:xfrm>
          <a:off x="9258300" y="1310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E97C4548-1F9E-4F06-9332-C238CB3C5024}"/>
            </a:ext>
          </a:extLst>
        </xdr:cNvPr>
        <xdr:cNvCxnSpPr/>
      </xdr:nvCxnSpPr>
      <xdr:spPr>
        <a:xfrm>
          <a:off x="9154160" y="13322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FCA17CEC-33FD-49B0-B430-9C95B6D04203}"/>
            </a:ext>
          </a:extLst>
        </xdr:cNvPr>
        <xdr:cNvSpPr txBox="1"/>
      </xdr:nvSpPr>
      <xdr:spPr>
        <a:xfrm>
          <a:off x="9258300" y="14069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9DB65165-D0BE-4F66-88D2-7BDD7C51494A}"/>
            </a:ext>
          </a:extLst>
        </xdr:cNvPr>
        <xdr:cNvSpPr/>
      </xdr:nvSpPr>
      <xdr:spPr>
        <a:xfrm>
          <a:off x="919226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3984077C-D271-4F79-8E86-9EAE6CE8203E}"/>
            </a:ext>
          </a:extLst>
        </xdr:cNvPr>
        <xdr:cNvSpPr/>
      </xdr:nvSpPr>
      <xdr:spPr>
        <a:xfrm>
          <a:off x="8445500" y="1408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CCA89998-6445-4199-9C1E-C47B8715F7E9}"/>
            </a:ext>
          </a:extLst>
        </xdr:cNvPr>
        <xdr:cNvSpPr/>
      </xdr:nvSpPr>
      <xdr:spPr>
        <a:xfrm>
          <a:off x="767080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B04593E3-47A7-4270-B86C-5805384B5F0C}"/>
            </a:ext>
          </a:extLst>
        </xdr:cNvPr>
        <xdr:cNvSpPr/>
      </xdr:nvSpPr>
      <xdr:spPr>
        <a:xfrm>
          <a:off x="687324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3" name="フローチャート: 判断 352">
          <a:extLst>
            <a:ext uri="{FF2B5EF4-FFF2-40B4-BE49-F238E27FC236}">
              <a16:creationId xmlns:a16="http://schemas.microsoft.com/office/drawing/2014/main" id="{5EDD7240-AE94-472D-955D-9216EDC6C751}"/>
            </a:ext>
          </a:extLst>
        </xdr:cNvPr>
        <xdr:cNvSpPr/>
      </xdr:nvSpPr>
      <xdr:spPr>
        <a:xfrm>
          <a:off x="609854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042C1C5-72C3-4E01-BF27-B39EBA51984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C4CC74E-FB65-4A6C-B407-E5014A295C6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E72D4B1-70DB-4DD6-847A-2E7A6DF07C4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ED36821-2E63-4EEF-8ABC-59F709B5524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220D86D-1DB3-4C9E-83CF-65C152D0E3B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44450</xdr:rowOff>
    </xdr:from>
    <xdr:to>
      <xdr:col>55</xdr:col>
      <xdr:colOff>50800</xdr:colOff>
      <xdr:row>81</xdr:row>
      <xdr:rowOff>146050</xdr:rowOff>
    </xdr:to>
    <xdr:sp macro="" textlink="">
      <xdr:nvSpPr>
        <xdr:cNvPr id="359" name="楕円 358">
          <a:extLst>
            <a:ext uri="{FF2B5EF4-FFF2-40B4-BE49-F238E27FC236}">
              <a16:creationId xmlns:a16="http://schemas.microsoft.com/office/drawing/2014/main" id="{383AAF08-5A61-4DC7-B35B-2708E3887479}"/>
            </a:ext>
          </a:extLst>
        </xdr:cNvPr>
        <xdr:cNvSpPr/>
      </xdr:nvSpPr>
      <xdr:spPr>
        <a:xfrm>
          <a:off x="9192260" y="13623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67327</xdr:rowOff>
    </xdr:from>
    <xdr:ext cx="469744" cy="259045"/>
    <xdr:sp macro="" textlink="">
      <xdr:nvSpPr>
        <xdr:cNvPr id="360" name="【福祉施設】&#10;一人当たり面積該当値テキスト">
          <a:extLst>
            <a:ext uri="{FF2B5EF4-FFF2-40B4-BE49-F238E27FC236}">
              <a16:creationId xmlns:a16="http://schemas.microsoft.com/office/drawing/2014/main" id="{E8E6F2B4-8F55-4A60-8F40-8A89D264B203}"/>
            </a:ext>
          </a:extLst>
        </xdr:cNvPr>
        <xdr:cNvSpPr txBox="1"/>
      </xdr:nvSpPr>
      <xdr:spPr>
        <a:xfrm>
          <a:off x="9258300"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51308</xdr:rowOff>
    </xdr:from>
    <xdr:to>
      <xdr:col>50</xdr:col>
      <xdr:colOff>165100</xdr:colOff>
      <xdr:row>81</xdr:row>
      <xdr:rowOff>152908</xdr:rowOff>
    </xdr:to>
    <xdr:sp macro="" textlink="">
      <xdr:nvSpPr>
        <xdr:cNvPr id="361" name="楕円 360">
          <a:extLst>
            <a:ext uri="{FF2B5EF4-FFF2-40B4-BE49-F238E27FC236}">
              <a16:creationId xmlns:a16="http://schemas.microsoft.com/office/drawing/2014/main" id="{87F25A4B-7B62-4DBC-A217-2E1C323367CD}"/>
            </a:ext>
          </a:extLst>
        </xdr:cNvPr>
        <xdr:cNvSpPr/>
      </xdr:nvSpPr>
      <xdr:spPr>
        <a:xfrm>
          <a:off x="8445500" y="1363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95250</xdr:rowOff>
    </xdr:from>
    <xdr:to>
      <xdr:col>55</xdr:col>
      <xdr:colOff>0</xdr:colOff>
      <xdr:row>81</xdr:row>
      <xdr:rowOff>102108</xdr:rowOff>
    </xdr:to>
    <xdr:cxnSp macro="">
      <xdr:nvCxnSpPr>
        <xdr:cNvPr id="362" name="直線コネクタ 361">
          <a:extLst>
            <a:ext uri="{FF2B5EF4-FFF2-40B4-BE49-F238E27FC236}">
              <a16:creationId xmlns:a16="http://schemas.microsoft.com/office/drawing/2014/main" id="{4E8235F8-A68E-44F0-9928-824A6BA39E2F}"/>
            </a:ext>
          </a:extLst>
        </xdr:cNvPr>
        <xdr:cNvCxnSpPr/>
      </xdr:nvCxnSpPr>
      <xdr:spPr>
        <a:xfrm flipV="1">
          <a:off x="8496300" y="13674090"/>
          <a:ext cx="7239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49022</xdr:rowOff>
    </xdr:from>
    <xdr:to>
      <xdr:col>46</xdr:col>
      <xdr:colOff>38100</xdr:colOff>
      <xdr:row>81</xdr:row>
      <xdr:rowOff>150622</xdr:rowOff>
    </xdr:to>
    <xdr:sp macro="" textlink="">
      <xdr:nvSpPr>
        <xdr:cNvPr id="363" name="楕円 362">
          <a:extLst>
            <a:ext uri="{FF2B5EF4-FFF2-40B4-BE49-F238E27FC236}">
              <a16:creationId xmlns:a16="http://schemas.microsoft.com/office/drawing/2014/main" id="{6118AE7B-7674-4B8C-A9D3-7B87815C45B6}"/>
            </a:ext>
          </a:extLst>
        </xdr:cNvPr>
        <xdr:cNvSpPr/>
      </xdr:nvSpPr>
      <xdr:spPr>
        <a:xfrm>
          <a:off x="7670800" y="136278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99822</xdr:rowOff>
    </xdr:from>
    <xdr:to>
      <xdr:col>50</xdr:col>
      <xdr:colOff>114300</xdr:colOff>
      <xdr:row>81</xdr:row>
      <xdr:rowOff>102108</xdr:rowOff>
    </xdr:to>
    <xdr:cxnSp macro="">
      <xdr:nvCxnSpPr>
        <xdr:cNvPr id="364" name="直線コネクタ 363">
          <a:extLst>
            <a:ext uri="{FF2B5EF4-FFF2-40B4-BE49-F238E27FC236}">
              <a16:creationId xmlns:a16="http://schemas.microsoft.com/office/drawing/2014/main" id="{D6F131EC-E8ED-49C4-9E0A-1A5B3B6B04AE}"/>
            </a:ext>
          </a:extLst>
        </xdr:cNvPr>
        <xdr:cNvCxnSpPr/>
      </xdr:nvCxnSpPr>
      <xdr:spPr>
        <a:xfrm>
          <a:off x="7713980" y="13678662"/>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55880</xdr:rowOff>
    </xdr:from>
    <xdr:to>
      <xdr:col>41</xdr:col>
      <xdr:colOff>101600</xdr:colOff>
      <xdr:row>81</xdr:row>
      <xdr:rowOff>157480</xdr:rowOff>
    </xdr:to>
    <xdr:sp macro="" textlink="">
      <xdr:nvSpPr>
        <xdr:cNvPr id="365" name="楕円 364">
          <a:extLst>
            <a:ext uri="{FF2B5EF4-FFF2-40B4-BE49-F238E27FC236}">
              <a16:creationId xmlns:a16="http://schemas.microsoft.com/office/drawing/2014/main" id="{E860B87B-E743-4044-BCDC-13FFB4330373}"/>
            </a:ext>
          </a:extLst>
        </xdr:cNvPr>
        <xdr:cNvSpPr/>
      </xdr:nvSpPr>
      <xdr:spPr>
        <a:xfrm>
          <a:off x="687324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99822</xdr:rowOff>
    </xdr:from>
    <xdr:to>
      <xdr:col>45</xdr:col>
      <xdr:colOff>177800</xdr:colOff>
      <xdr:row>81</xdr:row>
      <xdr:rowOff>106680</xdr:rowOff>
    </xdr:to>
    <xdr:cxnSp macro="">
      <xdr:nvCxnSpPr>
        <xdr:cNvPr id="366" name="直線コネクタ 365">
          <a:extLst>
            <a:ext uri="{FF2B5EF4-FFF2-40B4-BE49-F238E27FC236}">
              <a16:creationId xmlns:a16="http://schemas.microsoft.com/office/drawing/2014/main" id="{EB290CD3-8E23-4B8D-B1AE-8A7E65BB8DE5}"/>
            </a:ext>
          </a:extLst>
        </xdr:cNvPr>
        <xdr:cNvCxnSpPr/>
      </xdr:nvCxnSpPr>
      <xdr:spPr>
        <a:xfrm flipV="1">
          <a:off x="6924040" y="13678662"/>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65024</xdr:rowOff>
    </xdr:from>
    <xdr:to>
      <xdr:col>36</xdr:col>
      <xdr:colOff>165100</xdr:colOff>
      <xdr:row>81</xdr:row>
      <xdr:rowOff>166624</xdr:rowOff>
    </xdr:to>
    <xdr:sp macro="" textlink="">
      <xdr:nvSpPr>
        <xdr:cNvPr id="367" name="楕円 366">
          <a:extLst>
            <a:ext uri="{FF2B5EF4-FFF2-40B4-BE49-F238E27FC236}">
              <a16:creationId xmlns:a16="http://schemas.microsoft.com/office/drawing/2014/main" id="{A15DB62B-92E5-4372-8C68-B9AD440282B8}"/>
            </a:ext>
          </a:extLst>
        </xdr:cNvPr>
        <xdr:cNvSpPr/>
      </xdr:nvSpPr>
      <xdr:spPr>
        <a:xfrm>
          <a:off x="6098540" y="1364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106680</xdr:rowOff>
    </xdr:from>
    <xdr:to>
      <xdr:col>41</xdr:col>
      <xdr:colOff>50800</xdr:colOff>
      <xdr:row>81</xdr:row>
      <xdr:rowOff>115824</xdr:rowOff>
    </xdr:to>
    <xdr:cxnSp macro="">
      <xdr:nvCxnSpPr>
        <xdr:cNvPr id="368" name="直線コネクタ 367">
          <a:extLst>
            <a:ext uri="{FF2B5EF4-FFF2-40B4-BE49-F238E27FC236}">
              <a16:creationId xmlns:a16="http://schemas.microsoft.com/office/drawing/2014/main" id="{0AABCAE9-87C2-4708-954B-FF2A784015FF}"/>
            </a:ext>
          </a:extLst>
        </xdr:cNvPr>
        <xdr:cNvCxnSpPr/>
      </xdr:nvCxnSpPr>
      <xdr:spPr>
        <a:xfrm flipV="1">
          <a:off x="6149340" y="13685520"/>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2826C8EA-CE6C-4D8F-9E31-7464DAA43DB3}"/>
            </a:ext>
          </a:extLst>
        </xdr:cNvPr>
        <xdr:cNvSpPr txBox="1"/>
      </xdr:nvSpPr>
      <xdr:spPr>
        <a:xfrm>
          <a:off x="8271587" y="14177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B99D9EA1-8076-4C93-B204-A9D7252F8D6A}"/>
            </a:ext>
          </a:extLst>
        </xdr:cNvPr>
        <xdr:cNvSpPr txBox="1"/>
      </xdr:nvSpPr>
      <xdr:spPr>
        <a:xfrm>
          <a:off x="750958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2B81C239-583A-4467-BE91-2AEACC5E51A3}"/>
            </a:ext>
          </a:extLst>
        </xdr:cNvPr>
        <xdr:cNvSpPr txBox="1"/>
      </xdr:nvSpPr>
      <xdr:spPr>
        <a:xfrm>
          <a:off x="671202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2" name="n_4aveValue【福祉施設】&#10;一人当たり面積">
          <a:extLst>
            <a:ext uri="{FF2B5EF4-FFF2-40B4-BE49-F238E27FC236}">
              <a16:creationId xmlns:a16="http://schemas.microsoft.com/office/drawing/2014/main" id="{D6A7740A-D386-4D4E-B06E-C481605737D4}"/>
            </a:ext>
          </a:extLst>
        </xdr:cNvPr>
        <xdr:cNvSpPr txBox="1"/>
      </xdr:nvSpPr>
      <xdr:spPr>
        <a:xfrm>
          <a:off x="5937327" y="1415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169435</xdr:rowOff>
    </xdr:from>
    <xdr:ext cx="469744" cy="259045"/>
    <xdr:sp macro="" textlink="">
      <xdr:nvSpPr>
        <xdr:cNvPr id="373" name="n_1mainValue【福祉施設】&#10;一人当たり面積">
          <a:extLst>
            <a:ext uri="{FF2B5EF4-FFF2-40B4-BE49-F238E27FC236}">
              <a16:creationId xmlns:a16="http://schemas.microsoft.com/office/drawing/2014/main" id="{51D171CC-DBB1-44EB-8C60-C713C2E747DB}"/>
            </a:ext>
          </a:extLst>
        </xdr:cNvPr>
        <xdr:cNvSpPr txBox="1"/>
      </xdr:nvSpPr>
      <xdr:spPr>
        <a:xfrm>
          <a:off x="8271587" y="1341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167149</xdr:rowOff>
    </xdr:from>
    <xdr:ext cx="469744" cy="259045"/>
    <xdr:sp macro="" textlink="">
      <xdr:nvSpPr>
        <xdr:cNvPr id="374" name="n_2mainValue【福祉施設】&#10;一人当たり面積">
          <a:extLst>
            <a:ext uri="{FF2B5EF4-FFF2-40B4-BE49-F238E27FC236}">
              <a16:creationId xmlns:a16="http://schemas.microsoft.com/office/drawing/2014/main" id="{42A0B074-887B-4526-A0B4-EEAAA4DEBBA5}"/>
            </a:ext>
          </a:extLst>
        </xdr:cNvPr>
        <xdr:cNvSpPr txBox="1"/>
      </xdr:nvSpPr>
      <xdr:spPr>
        <a:xfrm>
          <a:off x="7509587" y="1341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2557</xdr:rowOff>
    </xdr:from>
    <xdr:ext cx="469744" cy="259045"/>
    <xdr:sp macro="" textlink="">
      <xdr:nvSpPr>
        <xdr:cNvPr id="375" name="n_3mainValue【福祉施設】&#10;一人当たり面積">
          <a:extLst>
            <a:ext uri="{FF2B5EF4-FFF2-40B4-BE49-F238E27FC236}">
              <a16:creationId xmlns:a16="http://schemas.microsoft.com/office/drawing/2014/main" id="{8CC5ED41-5AB0-4D09-847A-15983190E2C1}"/>
            </a:ext>
          </a:extLst>
        </xdr:cNvPr>
        <xdr:cNvSpPr txBox="1"/>
      </xdr:nvSpPr>
      <xdr:spPr>
        <a:xfrm>
          <a:off x="6712027" y="1341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11701</xdr:rowOff>
    </xdr:from>
    <xdr:ext cx="469744" cy="259045"/>
    <xdr:sp macro="" textlink="">
      <xdr:nvSpPr>
        <xdr:cNvPr id="376" name="n_4mainValue【福祉施設】&#10;一人当たり面積">
          <a:extLst>
            <a:ext uri="{FF2B5EF4-FFF2-40B4-BE49-F238E27FC236}">
              <a16:creationId xmlns:a16="http://schemas.microsoft.com/office/drawing/2014/main" id="{61CF8484-9035-48E3-95B0-8233803F23ED}"/>
            </a:ext>
          </a:extLst>
        </xdr:cNvPr>
        <xdr:cNvSpPr txBox="1"/>
      </xdr:nvSpPr>
      <xdr:spPr>
        <a:xfrm>
          <a:off x="5937327" y="1342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295FE7A1-B325-4C1D-A736-010EDF0A024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7890A0C-98ED-4806-A282-4E8ACBCACD7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42EA5291-E50B-4D01-B73B-5E8C4360946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C37468C9-E00B-454D-B5FC-695676FE364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526B1E1-81B2-4DD3-9772-7FD0A9D81F6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2DE78377-98C2-4147-9B43-030BC5F443D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6EDF2BA5-7F32-4D16-B162-05DD350A9AB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6E173CED-828B-4C72-BC1C-A25E75A8F87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A27310CE-EFE4-4944-B502-178657AFAE73}"/>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BA71AE72-5B47-46C3-9881-FEF35040267F}"/>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2033707E-8540-4F34-85A6-A9864B3C9AA2}"/>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C0BD8CA5-385A-44EF-B617-2C98FB6E3F2A}"/>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CC5E01BC-511B-4554-9799-9ADAAB470755}"/>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BD169011-7B66-428E-A952-BE795E6D0F87}"/>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64D0F40A-DE78-4C55-80CD-C732FCFDEC7F}"/>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4CEE5AC5-7E5B-4A44-B70E-DA427E7B09BB}"/>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4FD52ADB-48B6-4291-BEC6-9372341C87A3}"/>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1608C3D9-D8E5-42AA-9A90-AB58E99B2AE6}"/>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AEBF4758-EFE9-4555-8F5F-2D510B455421}"/>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E31A1987-D554-4158-9124-BEBFD78CDB92}"/>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9D4F57C8-34BC-473D-86D6-3225A11C63B4}"/>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6810C5F4-A8B6-4617-BD59-2CB24D3CD42C}"/>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455B31E5-0D39-433A-A6CE-21C1C94526A7}"/>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90EAC235-95D6-4D3B-96FB-8FE7D4536E1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97E545A6-256B-487C-BA3F-EDCFA25E780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AD042453-A97E-49A4-893F-A63925B70D5E}"/>
            </a:ext>
          </a:extLst>
        </xdr:cNvPr>
        <xdr:cNvCxnSpPr/>
      </xdr:nvCxnSpPr>
      <xdr:spPr>
        <a:xfrm flipV="1">
          <a:off x="4086225"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050A7E07-ED2F-4D71-8634-5B7313AC5630}"/>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7E988137-EDC2-4AC6-B859-D9A0CBB85B7F}"/>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13E74399-8374-4029-87BB-1E7F7A396E20}"/>
            </a:ext>
          </a:extLst>
        </xdr:cNvPr>
        <xdr:cNvSpPr txBox="1"/>
      </xdr:nvSpPr>
      <xdr:spPr>
        <a:xfrm>
          <a:off x="412496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CCF1DDA8-0192-48BF-B114-FAD662436E29}"/>
            </a:ext>
          </a:extLst>
        </xdr:cNvPr>
        <xdr:cNvCxnSpPr/>
      </xdr:nvCxnSpPr>
      <xdr:spPr>
        <a:xfrm>
          <a:off x="402082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B93FD9E-F85D-441F-B4FE-2DD8378D40B1}"/>
            </a:ext>
          </a:extLst>
        </xdr:cNvPr>
        <xdr:cNvSpPr txBox="1"/>
      </xdr:nvSpPr>
      <xdr:spPr>
        <a:xfrm>
          <a:off x="4124960" y="17468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8018F964-25E4-4E77-A34B-FEA095BDAC83}"/>
            </a:ext>
          </a:extLst>
        </xdr:cNvPr>
        <xdr:cNvSpPr/>
      </xdr:nvSpPr>
      <xdr:spPr>
        <a:xfrm>
          <a:off x="4036060" y="1761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BF057214-EF48-4174-9D58-E6E79BCD51E0}"/>
            </a:ext>
          </a:extLst>
        </xdr:cNvPr>
        <xdr:cNvSpPr/>
      </xdr:nvSpPr>
      <xdr:spPr>
        <a:xfrm>
          <a:off x="3312160" y="17588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67014906-6223-41E5-A61B-119D457CC5FE}"/>
            </a:ext>
          </a:extLst>
        </xdr:cNvPr>
        <xdr:cNvSpPr/>
      </xdr:nvSpPr>
      <xdr:spPr>
        <a:xfrm>
          <a:off x="251460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6873CEAC-131E-4341-8314-B64029D0F366}"/>
            </a:ext>
          </a:extLst>
        </xdr:cNvPr>
        <xdr:cNvSpPr/>
      </xdr:nvSpPr>
      <xdr:spPr>
        <a:xfrm>
          <a:off x="173990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2" name="フローチャート: 判断 411">
          <a:extLst>
            <a:ext uri="{FF2B5EF4-FFF2-40B4-BE49-F238E27FC236}">
              <a16:creationId xmlns:a16="http://schemas.microsoft.com/office/drawing/2014/main" id="{1B8B0DE6-27CA-4210-B1ED-834570BF5C2A}"/>
            </a:ext>
          </a:extLst>
        </xdr:cNvPr>
        <xdr:cNvSpPr/>
      </xdr:nvSpPr>
      <xdr:spPr>
        <a:xfrm>
          <a:off x="96520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A8FF12D-A91E-4E5F-A276-4B4C20322C1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D1205F3-E409-4866-9E2E-3BE6F177537D}"/>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7CB1D57-F40A-45E0-979E-8D5787FB228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A87C484-66E8-4A14-8955-D871BD6635C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0228725-BC7E-4E0E-8B09-3DD543E1342D}"/>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64588</xdr:rowOff>
    </xdr:from>
    <xdr:to>
      <xdr:col>24</xdr:col>
      <xdr:colOff>114300</xdr:colOff>
      <xdr:row>106</xdr:row>
      <xdr:rowOff>166188</xdr:rowOff>
    </xdr:to>
    <xdr:sp macro="" textlink="">
      <xdr:nvSpPr>
        <xdr:cNvPr id="418" name="楕円 417">
          <a:extLst>
            <a:ext uri="{FF2B5EF4-FFF2-40B4-BE49-F238E27FC236}">
              <a16:creationId xmlns:a16="http://schemas.microsoft.com/office/drawing/2014/main" id="{71E90800-9A1E-4C6B-BAB6-AEE16C78C37A}"/>
            </a:ext>
          </a:extLst>
        </xdr:cNvPr>
        <xdr:cNvSpPr/>
      </xdr:nvSpPr>
      <xdr:spPr>
        <a:xfrm>
          <a:off x="4036060" y="178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43015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A9B2F262-4D85-41A7-8569-74E4293B3C79}"/>
            </a:ext>
          </a:extLst>
        </xdr:cNvPr>
        <xdr:cNvSpPr txBox="1"/>
      </xdr:nvSpPr>
      <xdr:spPr>
        <a:xfrm>
          <a:off x="4124960" y="1781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41729</xdr:rowOff>
    </xdr:from>
    <xdr:to>
      <xdr:col>20</xdr:col>
      <xdr:colOff>38100</xdr:colOff>
      <xdr:row>106</xdr:row>
      <xdr:rowOff>143329</xdr:rowOff>
    </xdr:to>
    <xdr:sp macro="" textlink="">
      <xdr:nvSpPr>
        <xdr:cNvPr id="420" name="楕円 419">
          <a:extLst>
            <a:ext uri="{FF2B5EF4-FFF2-40B4-BE49-F238E27FC236}">
              <a16:creationId xmlns:a16="http://schemas.microsoft.com/office/drawing/2014/main" id="{1258A77D-6A72-4D97-A0AA-29F8F1B45F12}"/>
            </a:ext>
          </a:extLst>
        </xdr:cNvPr>
        <xdr:cNvSpPr/>
      </xdr:nvSpPr>
      <xdr:spPr>
        <a:xfrm>
          <a:off x="3312160" y="178115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92529</xdr:rowOff>
    </xdr:from>
    <xdr:to>
      <xdr:col>24</xdr:col>
      <xdr:colOff>63500</xdr:colOff>
      <xdr:row>106</xdr:row>
      <xdr:rowOff>115388</xdr:rowOff>
    </xdr:to>
    <xdr:cxnSp macro="">
      <xdr:nvCxnSpPr>
        <xdr:cNvPr id="421" name="直線コネクタ 420">
          <a:extLst>
            <a:ext uri="{FF2B5EF4-FFF2-40B4-BE49-F238E27FC236}">
              <a16:creationId xmlns:a16="http://schemas.microsoft.com/office/drawing/2014/main" id="{EEE1F175-5CC5-4F19-BA46-947469BD0C62}"/>
            </a:ext>
          </a:extLst>
        </xdr:cNvPr>
        <xdr:cNvCxnSpPr/>
      </xdr:nvCxnSpPr>
      <xdr:spPr>
        <a:xfrm>
          <a:off x="3355340" y="17862369"/>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18869</xdr:rowOff>
    </xdr:from>
    <xdr:to>
      <xdr:col>15</xdr:col>
      <xdr:colOff>101600</xdr:colOff>
      <xdr:row>106</xdr:row>
      <xdr:rowOff>120469</xdr:rowOff>
    </xdr:to>
    <xdr:sp macro="" textlink="">
      <xdr:nvSpPr>
        <xdr:cNvPr id="422" name="楕円 421">
          <a:extLst>
            <a:ext uri="{FF2B5EF4-FFF2-40B4-BE49-F238E27FC236}">
              <a16:creationId xmlns:a16="http://schemas.microsoft.com/office/drawing/2014/main" id="{A462F24D-86F6-4D0E-8D1B-C5A04B0CA84A}"/>
            </a:ext>
          </a:extLst>
        </xdr:cNvPr>
        <xdr:cNvSpPr/>
      </xdr:nvSpPr>
      <xdr:spPr>
        <a:xfrm>
          <a:off x="2514600" y="1778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69669</xdr:rowOff>
    </xdr:from>
    <xdr:to>
      <xdr:col>19</xdr:col>
      <xdr:colOff>177800</xdr:colOff>
      <xdr:row>106</xdr:row>
      <xdr:rowOff>92529</xdr:rowOff>
    </xdr:to>
    <xdr:cxnSp macro="">
      <xdr:nvCxnSpPr>
        <xdr:cNvPr id="423" name="直線コネクタ 422">
          <a:extLst>
            <a:ext uri="{FF2B5EF4-FFF2-40B4-BE49-F238E27FC236}">
              <a16:creationId xmlns:a16="http://schemas.microsoft.com/office/drawing/2014/main" id="{C9A99376-98F0-427B-8EE0-B76596BA5DBB}"/>
            </a:ext>
          </a:extLst>
        </xdr:cNvPr>
        <xdr:cNvCxnSpPr/>
      </xdr:nvCxnSpPr>
      <xdr:spPr>
        <a:xfrm>
          <a:off x="2565400" y="17839509"/>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169092</xdr:rowOff>
    </xdr:from>
    <xdr:to>
      <xdr:col>10</xdr:col>
      <xdr:colOff>165100</xdr:colOff>
      <xdr:row>106</xdr:row>
      <xdr:rowOff>99242</xdr:rowOff>
    </xdr:to>
    <xdr:sp macro="" textlink="">
      <xdr:nvSpPr>
        <xdr:cNvPr id="424" name="楕円 423">
          <a:extLst>
            <a:ext uri="{FF2B5EF4-FFF2-40B4-BE49-F238E27FC236}">
              <a16:creationId xmlns:a16="http://schemas.microsoft.com/office/drawing/2014/main" id="{9284939B-390A-4D9D-8526-E3E6511F46CA}"/>
            </a:ext>
          </a:extLst>
        </xdr:cNvPr>
        <xdr:cNvSpPr/>
      </xdr:nvSpPr>
      <xdr:spPr>
        <a:xfrm>
          <a:off x="1739900" y="17771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48442</xdr:rowOff>
    </xdr:from>
    <xdr:to>
      <xdr:col>15</xdr:col>
      <xdr:colOff>50800</xdr:colOff>
      <xdr:row>106</xdr:row>
      <xdr:rowOff>69669</xdr:rowOff>
    </xdr:to>
    <xdr:cxnSp macro="">
      <xdr:nvCxnSpPr>
        <xdr:cNvPr id="425" name="直線コネクタ 424">
          <a:extLst>
            <a:ext uri="{FF2B5EF4-FFF2-40B4-BE49-F238E27FC236}">
              <a16:creationId xmlns:a16="http://schemas.microsoft.com/office/drawing/2014/main" id="{BF0CB7AF-8584-4519-BB5B-E5F6295117A1}"/>
            </a:ext>
          </a:extLst>
        </xdr:cNvPr>
        <xdr:cNvCxnSpPr/>
      </xdr:nvCxnSpPr>
      <xdr:spPr>
        <a:xfrm>
          <a:off x="1790700" y="17818282"/>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147864</xdr:rowOff>
    </xdr:from>
    <xdr:to>
      <xdr:col>6</xdr:col>
      <xdr:colOff>38100</xdr:colOff>
      <xdr:row>106</xdr:row>
      <xdr:rowOff>78014</xdr:rowOff>
    </xdr:to>
    <xdr:sp macro="" textlink="">
      <xdr:nvSpPr>
        <xdr:cNvPr id="426" name="楕円 425">
          <a:extLst>
            <a:ext uri="{FF2B5EF4-FFF2-40B4-BE49-F238E27FC236}">
              <a16:creationId xmlns:a16="http://schemas.microsoft.com/office/drawing/2014/main" id="{C3DB180F-F944-4BC0-BFF3-E344C07423CC}"/>
            </a:ext>
          </a:extLst>
        </xdr:cNvPr>
        <xdr:cNvSpPr/>
      </xdr:nvSpPr>
      <xdr:spPr>
        <a:xfrm>
          <a:off x="965200" y="177500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27214</xdr:rowOff>
    </xdr:from>
    <xdr:to>
      <xdr:col>10</xdr:col>
      <xdr:colOff>114300</xdr:colOff>
      <xdr:row>106</xdr:row>
      <xdr:rowOff>48442</xdr:rowOff>
    </xdr:to>
    <xdr:cxnSp macro="">
      <xdr:nvCxnSpPr>
        <xdr:cNvPr id="427" name="直線コネクタ 426">
          <a:extLst>
            <a:ext uri="{FF2B5EF4-FFF2-40B4-BE49-F238E27FC236}">
              <a16:creationId xmlns:a16="http://schemas.microsoft.com/office/drawing/2014/main" id="{85595938-0925-4D60-93EC-79D22AB18D67}"/>
            </a:ext>
          </a:extLst>
        </xdr:cNvPr>
        <xdr:cNvCxnSpPr/>
      </xdr:nvCxnSpPr>
      <xdr:spPr>
        <a:xfrm>
          <a:off x="1008380" y="17797054"/>
          <a:ext cx="7823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5C1D4DE6-EBED-404C-8C1B-80B184A8FE5A}"/>
            </a:ext>
          </a:extLst>
        </xdr:cNvPr>
        <xdr:cNvSpPr txBox="1"/>
      </xdr:nvSpPr>
      <xdr:spPr>
        <a:xfrm>
          <a:off x="3170564" y="173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39615DE8-C21B-4151-9EE9-ED63944EF612}"/>
            </a:ext>
          </a:extLst>
        </xdr:cNvPr>
        <xdr:cNvSpPr txBox="1"/>
      </xdr:nvSpPr>
      <xdr:spPr>
        <a:xfrm>
          <a:off x="238570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ADDA441D-CE51-4B2E-8B59-F95A5D35C981}"/>
            </a:ext>
          </a:extLst>
        </xdr:cNvPr>
        <xdr:cNvSpPr txBox="1"/>
      </xdr:nvSpPr>
      <xdr:spPr>
        <a:xfrm>
          <a:off x="161100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1" name="n_4aveValue【市民会館】&#10;有形固定資産減価償却率">
          <a:extLst>
            <a:ext uri="{FF2B5EF4-FFF2-40B4-BE49-F238E27FC236}">
              <a16:creationId xmlns:a16="http://schemas.microsoft.com/office/drawing/2014/main" id="{4A76BB9F-64F2-4532-92D1-9A6B73473027}"/>
            </a:ext>
          </a:extLst>
        </xdr:cNvPr>
        <xdr:cNvSpPr txBox="1"/>
      </xdr:nvSpPr>
      <xdr:spPr>
        <a:xfrm>
          <a:off x="83630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134456</xdr:rowOff>
    </xdr:from>
    <xdr:ext cx="405111" cy="259045"/>
    <xdr:sp macro="" textlink="">
      <xdr:nvSpPr>
        <xdr:cNvPr id="432" name="n_1mainValue【市民会館】&#10;有形固定資産減価償却率">
          <a:extLst>
            <a:ext uri="{FF2B5EF4-FFF2-40B4-BE49-F238E27FC236}">
              <a16:creationId xmlns:a16="http://schemas.microsoft.com/office/drawing/2014/main" id="{A38C20E0-2A47-435A-90B2-928976630B10}"/>
            </a:ext>
          </a:extLst>
        </xdr:cNvPr>
        <xdr:cNvSpPr txBox="1"/>
      </xdr:nvSpPr>
      <xdr:spPr>
        <a:xfrm>
          <a:off x="3170564" y="17904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111596</xdr:rowOff>
    </xdr:from>
    <xdr:ext cx="405111" cy="259045"/>
    <xdr:sp macro="" textlink="">
      <xdr:nvSpPr>
        <xdr:cNvPr id="433" name="n_2mainValue【市民会館】&#10;有形固定資産減価償却率">
          <a:extLst>
            <a:ext uri="{FF2B5EF4-FFF2-40B4-BE49-F238E27FC236}">
              <a16:creationId xmlns:a16="http://schemas.microsoft.com/office/drawing/2014/main" id="{2CA0B5DB-26E3-46C9-8753-85DDA42F58DC}"/>
            </a:ext>
          </a:extLst>
        </xdr:cNvPr>
        <xdr:cNvSpPr txBox="1"/>
      </xdr:nvSpPr>
      <xdr:spPr>
        <a:xfrm>
          <a:off x="2385704" y="17881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90369</xdr:rowOff>
    </xdr:from>
    <xdr:ext cx="405111" cy="259045"/>
    <xdr:sp macro="" textlink="">
      <xdr:nvSpPr>
        <xdr:cNvPr id="434" name="n_3mainValue【市民会館】&#10;有形固定資産減価償却率">
          <a:extLst>
            <a:ext uri="{FF2B5EF4-FFF2-40B4-BE49-F238E27FC236}">
              <a16:creationId xmlns:a16="http://schemas.microsoft.com/office/drawing/2014/main" id="{3234C9F0-6190-4671-8B0C-CB56B2A17A41}"/>
            </a:ext>
          </a:extLst>
        </xdr:cNvPr>
        <xdr:cNvSpPr txBox="1"/>
      </xdr:nvSpPr>
      <xdr:spPr>
        <a:xfrm>
          <a:off x="1611004" y="1786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69141</xdr:rowOff>
    </xdr:from>
    <xdr:ext cx="405111" cy="259045"/>
    <xdr:sp macro="" textlink="">
      <xdr:nvSpPr>
        <xdr:cNvPr id="435" name="n_4mainValue【市民会館】&#10;有形固定資産減価償却率">
          <a:extLst>
            <a:ext uri="{FF2B5EF4-FFF2-40B4-BE49-F238E27FC236}">
              <a16:creationId xmlns:a16="http://schemas.microsoft.com/office/drawing/2014/main" id="{00F46D4F-9BC5-453E-8DF6-6D9103CA8519}"/>
            </a:ext>
          </a:extLst>
        </xdr:cNvPr>
        <xdr:cNvSpPr txBox="1"/>
      </xdr:nvSpPr>
      <xdr:spPr>
        <a:xfrm>
          <a:off x="836304" y="1783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E340CD23-0DE7-4203-8EF9-0B77D862EBC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747D2F73-7BFD-478A-BB8A-D998992D01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471B2E8A-7663-45BE-9001-21A19165C2B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B0D7F883-F056-432E-8C2A-C5762CFD51F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93712C0-6683-481F-AB1A-6E76DFE9F45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23DDDAF2-413A-4DE7-AB0D-FFF270F49A2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36EB9ADB-A04F-4834-AAA0-2953ABE3750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4E4F0799-3978-42E5-9CC1-80B504FFAAC3}"/>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8FA2B3C7-FF1D-48D9-90DC-B0BF5F1BA71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DA1D8837-32A3-4898-A051-7792F697800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6D22D22C-AD2E-47D2-B05D-F9D62AE7106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264487F1-D464-4AD6-B56E-B30B6DBA781D}"/>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D3D1E72B-2B80-4C11-BAD9-0977EFA498E6}"/>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84DFACAE-3836-4565-A6D2-F9B0FCEE0D15}"/>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398AB2AA-8EAF-4576-94BB-4F9D39B5EBF2}"/>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8FAD0BB3-C0E4-4588-B150-F535B0699A2E}"/>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D7EE340A-294A-46DB-B517-AB95648A715E}"/>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119AF76C-3D22-4D57-B2E2-C0FBC524995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16F4A79F-512A-4416-984D-218F2C58798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5AEBF679-90D5-41F2-99D8-10CFBBCE49A6}"/>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20FC8078-9E1E-41B0-AC3A-50AC1288BE2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C79059E1-8FBF-4B26-94E4-5AF45CCE04CD}"/>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31833F89-74A4-43DE-ABCD-6E065CC22BA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C491AEF7-0FD0-41CB-848F-A0290FF0791F}"/>
            </a:ext>
          </a:extLst>
        </xdr:cNvPr>
        <xdr:cNvCxnSpPr/>
      </xdr:nvCxnSpPr>
      <xdr:spPr>
        <a:xfrm flipV="1">
          <a:off x="9219565" y="16680180"/>
          <a:ext cx="0" cy="15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D4277310-A50A-4A14-BD50-55D894B8B923}"/>
            </a:ext>
          </a:extLst>
        </xdr:cNvPr>
        <xdr:cNvSpPr txBox="1"/>
      </xdr:nvSpPr>
      <xdr:spPr>
        <a:xfrm>
          <a:off x="9258300"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EEBE6C28-F570-436D-A015-598E09881992}"/>
            </a:ext>
          </a:extLst>
        </xdr:cNvPr>
        <xdr:cNvCxnSpPr/>
      </xdr:nvCxnSpPr>
      <xdr:spPr>
        <a:xfrm>
          <a:off x="9154160" y="18194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F57F8400-F69C-4755-8C14-303CEB2D983A}"/>
            </a:ext>
          </a:extLst>
        </xdr:cNvPr>
        <xdr:cNvSpPr txBox="1"/>
      </xdr:nvSpPr>
      <xdr:spPr>
        <a:xfrm>
          <a:off x="9258300" y="1645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569E9358-D3CE-481E-A9AC-E3DBE1A468A3}"/>
            </a:ext>
          </a:extLst>
        </xdr:cNvPr>
        <xdr:cNvCxnSpPr/>
      </xdr:nvCxnSpPr>
      <xdr:spPr>
        <a:xfrm>
          <a:off x="9154160" y="16680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457974AB-5792-40F8-9D3D-A308A8281566}"/>
            </a:ext>
          </a:extLst>
        </xdr:cNvPr>
        <xdr:cNvSpPr txBox="1"/>
      </xdr:nvSpPr>
      <xdr:spPr>
        <a:xfrm>
          <a:off x="9258300" y="1768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112643FC-6DE0-4D3D-A905-189763A0E69E}"/>
            </a:ext>
          </a:extLst>
        </xdr:cNvPr>
        <xdr:cNvSpPr/>
      </xdr:nvSpPr>
      <xdr:spPr>
        <a:xfrm>
          <a:off x="9192260" y="1782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D2A84E3C-59CC-479D-A8E8-5EF8E57B4431}"/>
            </a:ext>
          </a:extLst>
        </xdr:cNvPr>
        <xdr:cNvSpPr/>
      </xdr:nvSpPr>
      <xdr:spPr>
        <a:xfrm>
          <a:off x="8445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A8D60B6A-AC5F-45BB-BE2E-A7260E2C4C36}"/>
            </a:ext>
          </a:extLst>
        </xdr:cNvPr>
        <xdr:cNvSpPr/>
      </xdr:nvSpPr>
      <xdr:spPr>
        <a:xfrm>
          <a:off x="7670800" y="178352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D00FAE8E-4B82-4F52-B620-FA7D0BCEECEB}"/>
            </a:ext>
          </a:extLst>
        </xdr:cNvPr>
        <xdr:cNvSpPr/>
      </xdr:nvSpPr>
      <xdr:spPr>
        <a:xfrm>
          <a:off x="6873240" y="1783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9" name="フローチャート: 判断 468">
          <a:extLst>
            <a:ext uri="{FF2B5EF4-FFF2-40B4-BE49-F238E27FC236}">
              <a16:creationId xmlns:a16="http://schemas.microsoft.com/office/drawing/2014/main" id="{85830891-9766-4D4E-8894-01EDDCBB91B6}"/>
            </a:ext>
          </a:extLst>
        </xdr:cNvPr>
        <xdr:cNvSpPr/>
      </xdr:nvSpPr>
      <xdr:spPr>
        <a:xfrm>
          <a:off x="6098540" y="1786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2BCA394-B499-4AAA-9E54-0CA49C88A171}"/>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5145C61-6548-4FEA-B5D2-3116ACDF3A3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E7E47B0-7059-4BD5-93F3-0B596039B32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90276BC-943D-44AB-87BA-1C2994A97483}"/>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92AAE82-BC8A-4F69-AF5C-9DC12B8B032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151130</xdr:rowOff>
    </xdr:from>
    <xdr:to>
      <xdr:col>55</xdr:col>
      <xdr:colOff>50800</xdr:colOff>
      <xdr:row>108</xdr:row>
      <xdr:rowOff>81280</xdr:rowOff>
    </xdr:to>
    <xdr:sp macro="" textlink="">
      <xdr:nvSpPr>
        <xdr:cNvPr id="475" name="楕円 474">
          <a:extLst>
            <a:ext uri="{FF2B5EF4-FFF2-40B4-BE49-F238E27FC236}">
              <a16:creationId xmlns:a16="http://schemas.microsoft.com/office/drawing/2014/main" id="{5FF41324-9E62-4AAD-BFB4-5565750A5EA6}"/>
            </a:ext>
          </a:extLst>
        </xdr:cNvPr>
        <xdr:cNvSpPr/>
      </xdr:nvSpPr>
      <xdr:spPr>
        <a:xfrm>
          <a:off x="9192260" y="1808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66057</xdr:rowOff>
    </xdr:from>
    <xdr:ext cx="469744" cy="259045"/>
    <xdr:sp macro="" textlink="">
      <xdr:nvSpPr>
        <xdr:cNvPr id="476" name="【市民会館】&#10;一人当たり面積該当値テキスト">
          <a:extLst>
            <a:ext uri="{FF2B5EF4-FFF2-40B4-BE49-F238E27FC236}">
              <a16:creationId xmlns:a16="http://schemas.microsoft.com/office/drawing/2014/main" id="{BFD83DE8-65CF-4E6F-8A3B-204820C54DE5}"/>
            </a:ext>
          </a:extLst>
        </xdr:cNvPr>
        <xdr:cNvSpPr txBox="1"/>
      </xdr:nvSpPr>
      <xdr:spPr>
        <a:xfrm>
          <a:off x="9258300" y="1800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151130</xdr:rowOff>
    </xdr:from>
    <xdr:to>
      <xdr:col>50</xdr:col>
      <xdr:colOff>165100</xdr:colOff>
      <xdr:row>108</xdr:row>
      <xdr:rowOff>81280</xdr:rowOff>
    </xdr:to>
    <xdr:sp macro="" textlink="">
      <xdr:nvSpPr>
        <xdr:cNvPr id="477" name="楕円 476">
          <a:extLst>
            <a:ext uri="{FF2B5EF4-FFF2-40B4-BE49-F238E27FC236}">
              <a16:creationId xmlns:a16="http://schemas.microsoft.com/office/drawing/2014/main" id="{9CA660BA-16D1-4CEF-8381-21F19052138D}"/>
            </a:ext>
          </a:extLst>
        </xdr:cNvPr>
        <xdr:cNvSpPr/>
      </xdr:nvSpPr>
      <xdr:spPr>
        <a:xfrm>
          <a:off x="844550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30480</xdr:rowOff>
    </xdr:from>
    <xdr:to>
      <xdr:col>55</xdr:col>
      <xdr:colOff>0</xdr:colOff>
      <xdr:row>108</xdr:row>
      <xdr:rowOff>30480</xdr:rowOff>
    </xdr:to>
    <xdr:cxnSp macro="">
      <xdr:nvCxnSpPr>
        <xdr:cNvPr id="478" name="直線コネクタ 477">
          <a:extLst>
            <a:ext uri="{FF2B5EF4-FFF2-40B4-BE49-F238E27FC236}">
              <a16:creationId xmlns:a16="http://schemas.microsoft.com/office/drawing/2014/main" id="{09528986-7402-484D-93CC-7A748D39D4FA}"/>
            </a:ext>
          </a:extLst>
        </xdr:cNvPr>
        <xdr:cNvCxnSpPr/>
      </xdr:nvCxnSpPr>
      <xdr:spPr>
        <a:xfrm>
          <a:off x="8496300" y="181356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151130</xdr:rowOff>
    </xdr:from>
    <xdr:to>
      <xdr:col>46</xdr:col>
      <xdr:colOff>38100</xdr:colOff>
      <xdr:row>108</xdr:row>
      <xdr:rowOff>81280</xdr:rowOff>
    </xdr:to>
    <xdr:sp macro="" textlink="">
      <xdr:nvSpPr>
        <xdr:cNvPr id="479" name="楕円 478">
          <a:extLst>
            <a:ext uri="{FF2B5EF4-FFF2-40B4-BE49-F238E27FC236}">
              <a16:creationId xmlns:a16="http://schemas.microsoft.com/office/drawing/2014/main" id="{265283A1-A5CF-407A-A8AF-0086E6F478D6}"/>
            </a:ext>
          </a:extLst>
        </xdr:cNvPr>
        <xdr:cNvSpPr/>
      </xdr:nvSpPr>
      <xdr:spPr>
        <a:xfrm>
          <a:off x="7670800" y="1808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30480</xdr:rowOff>
    </xdr:from>
    <xdr:to>
      <xdr:col>50</xdr:col>
      <xdr:colOff>114300</xdr:colOff>
      <xdr:row>108</xdr:row>
      <xdr:rowOff>30480</xdr:rowOff>
    </xdr:to>
    <xdr:cxnSp macro="">
      <xdr:nvCxnSpPr>
        <xdr:cNvPr id="480" name="直線コネクタ 479">
          <a:extLst>
            <a:ext uri="{FF2B5EF4-FFF2-40B4-BE49-F238E27FC236}">
              <a16:creationId xmlns:a16="http://schemas.microsoft.com/office/drawing/2014/main" id="{6B638CF8-E59E-4B43-87E1-97BF171A2AC6}"/>
            </a:ext>
          </a:extLst>
        </xdr:cNvPr>
        <xdr:cNvCxnSpPr/>
      </xdr:nvCxnSpPr>
      <xdr:spPr>
        <a:xfrm>
          <a:off x="7713980" y="181356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153036</xdr:rowOff>
    </xdr:from>
    <xdr:to>
      <xdr:col>41</xdr:col>
      <xdr:colOff>101600</xdr:colOff>
      <xdr:row>108</xdr:row>
      <xdr:rowOff>83186</xdr:rowOff>
    </xdr:to>
    <xdr:sp macro="" textlink="">
      <xdr:nvSpPr>
        <xdr:cNvPr id="481" name="楕円 480">
          <a:extLst>
            <a:ext uri="{FF2B5EF4-FFF2-40B4-BE49-F238E27FC236}">
              <a16:creationId xmlns:a16="http://schemas.microsoft.com/office/drawing/2014/main" id="{AF90A24D-9804-4F71-A974-4ED389A6E747}"/>
            </a:ext>
          </a:extLst>
        </xdr:cNvPr>
        <xdr:cNvSpPr/>
      </xdr:nvSpPr>
      <xdr:spPr>
        <a:xfrm>
          <a:off x="6873240" y="18090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30480</xdr:rowOff>
    </xdr:from>
    <xdr:to>
      <xdr:col>45</xdr:col>
      <xdr:colOff>177800</xdr:colOff>
      <xdr:row>108</xdr:row>
      <xdr:rowOff>32386</xdr:rowOff>
    </xdr:to>
    <xdr:cxnSp macro="">
      <xdr:nvCxnSpPr>
        <xdr:cNvPr id="482" name="直線コネクタ 481">
          <a:extLst>
            <a:ext uri="{FF2B5EF4-FFF2-40B4-BE49-F238E27FC236}">
              <a16:creationId xmlns:a16="http://schemas.microsoft.com/office/drawing/2014/main" id="{9F363DB5-11AE-4070-868A-76C0C0A0ABD1}"/>
            </a:ext>
          </a:extLst>
        </xdr:cNvPr>
        <xdr:cNvCxnSpPr/>
      </xdr:nvCxnSpPr>
      <xdr:spPr>
        <a:xfrm flipV="1">
          <a:off x="6924040" y="18135600"/>
          <a:ext cx="78994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153036</xdr:rowOff>
    </xdr:from>
    <xdr:to>
      <xdr:col>36</xdr:col>
      <xdr:colOff>165100</xdr:colOff>
      <xdr:row>108</xdr:row>
      <xdr:rowOff>83186</xdr:rowOff>
    </xdr:to>
    <xdr:sp macro="" textlink="">
      <xdr:nvSpPr>
        <xdr:cNvPr id="483" name="楕円 482">
          <a:extLst>
            <a:ext uri="{FF2B5EF4-FFF2-40B4-BE49-F238E27FC236}">
              <a16:creationId xmlns:a16="http://schemas.microsoft.com/office/drawing/2014/main" id="{751C4A6D-A45F-406B-BBAC-7DFEE2BDBBE2}"/>
            </a:ext>
          </a:extLst>
        </xdr:cNvPr>
        <xdr:cNvSpPr/>
      </xdr:nvSpPr>
      <xdr:spPr>
        <a:xfrm>
          <a:off x="6098540" y="18090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32386</xdr:rowOff>
    </xdr:from>
    <xdr:to>
      <xdr:col>41</xdr:col>
      <xdr:colOff>50800</xdr:colOff>
      <xdr:row>108</xdr:row>
      <xdr:rowOff>32386</xdr:rowOff>
    </xdr:to>
    <xdr:cxnSp macro="">
      <xdr:nvCxnSpPr>
        <xdr:cNvPr id="484" name="直線コネクタ 483">
          <a:extLst>
            <a:ext uri="{FF2B5EF4-FFF2-40B4-BE49-F238E27FC236}">
              <a16:creationId xmlns:a16="http://schemas.microsoft.com/office/drawing/2014/main" id="{BDB8C31B-4C01-420F-A7AB-6C0C9F5B1DE0}"/>
            </a:ext>
          </a:extLst>
        </xdr:cNvPr>
        <xdr:cNvCxnSpPr/>
      </xdr:nvCxnSpPr>
      <xdr:spPr>
        <a:xfrm>
          <a:off x="6149340" y="1813750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238BF0BB-7AD6-4126-984A-1A0F24F387BB}"/>
            </a:ext>
          </a:extLst>
        </xdr:cNvPr>
        <xdr:cNvSpPr txBox="1"/>
      </xdr:nvSpPr>
      <xdr:spPr>
        <a:xfrm>
          <a:off x="8271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73C1B86D-704E-4573-986A-243E3CFEBB1A}"/>
            </a:ext>
          </a:extLst>
        </xdr:cNvPr>
        <xdr:cNvSpPr txBox="1"/>
      </xdr:nvSpPr>
      <xdr:spPr>
        <a:xfrm>
          <a:off x="7509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E9FA1A2C-588A-4559-B994-9C8BEFF986D1}"/>
            </a:ext>
          </a:extLst>
        </xdr:cNvPr>
        <xdr:cNvSpPr txBox="1"/>
      </xdr:nvSpPr>
      <xdr:spPr>
        <a:xfrm>
          <a:off x="671202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8" name="n_4aveValue【市民会館】&#10;一人当たり面積">
          <a:extLst>
            <a:ext uri="{FF2B5EF4-FFF2-40B4-BE49-F238E27FC236}">
              <a16:creationId xmlns:a16="http://schemas.microsoft.com/office/drawing/2014/main" id="{07DF17BA-EA9F-4117-B831-85475798CB52}"/>
            </a:ext>
          </a:extLst>
        </xdr:cNvPr>
        <xdr:cNvSpPr txBox="1"/>
      </xdr:nvSpPr>
      <xdr:spPr>
        <a:xfrm>
          <a:off x="59373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72407</xdr:rowOff>
    </xdr:from>
    <xdr:ext cx="469744" cy="259045"/>
    <xdr:sp macro="" textlink="">
      <xdr:nvSpPr>
        <xdr:cNvPr id="489" name="n_1mainValue【市民会館】&#10;一人当たり面積">
          <a:extLst>
            <a:ext uri="{FF2B5EF4-FFF2-40B4-BE49-F238E27FC236}">
              <a16:creationId xmlns:a16="http://schemas.microsoft.com/office/drawing/2014/main" id="{8B2E4E45-EF91-4985-A888-DE332AE22B06}"/>
            </a:ext>
          </a:extLst>
        </xdr:cNvPr>
        <xdr:cNvSpPr txBox="1"/>
      </xdr:nvSpPr>
      <xdr:spPr>
        <a:xfrm>
          <a:off x="827158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72407</xdr:rowOff>
    </xdr:from>
    <xdr:ext cx="469744" cy="259045"/>
    <xdr:sp macro="" textlink="">
      <xdr:nvSpPr>
        <xdr:cNvPr id="490" name="n_2mainValue【市民会館】&#10;一人当たり面積">
          <a:extLst>
            <a:ext uri="{FF2B5EF4-FFF2-40B4-BE49-F238E27FC236}">
              <a16:creationId xmlns:a16="http://schemas.microsoft.com/office/drawing/2014/main" id="{9320B6A3-5DF6-4F38-A2B1-3CB06837EB39}"/>
            </a:ext>
          </a:extLst>
        </xdr:cNvPr>
        <xdr:cNvSpPr txBox="1"/>
      </xdr:nvSpPr>
      <xdr:spPr>
        <a:xfrm>
          <a:off x="750958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74313</xdr:rowOff>
    </xdr:from>
    <xdr:ext cx="469744" cy="259045"/>
    <xdr:sp macro="" textlink="">
      <xdr:nvSpPr>
        <xdr:cNvPr id="491" name="n_3mainValue【市民会館】&#10;一人当たり面積">
          <a:extLst>
            <a:ext uri="{FF2B5EF4-FFF2-40B4-BE49-F238E27FC236}">
              <a16:creationId xmlns:a16="http://schemas.microsoft.com/office/drawing/2014/main" id="{5328D5DC-DDD0-4111-BBB2-C5DD9789E738}"/>
            </a:ext>
          </a:extLst>
        </xdr:cNvPr>
        <xdr:cNvSpPr txBox="1"/>
      </xdr:nvSpPr>
      <xdr:spPr>
        <a:xfrm>
          <a:off x="6712027" y="1817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74313</xdr:rowOff>
    </xdr:from>
    <xdr:ext cx="469744" cy="259045"/>
    <xdr:sp macro="" textlink="">
      <xdr:nvSpPr>
        <xdr:cNvPr id="492" name="n_4mainValue【市民会館】&#10;一人当たり面積">
          <a:extLst>
            <a:ext uri="{FF2B5EF4-FFF2-40B4-BE49-F238E27FC236}">
              <a16:creationId xmlns:a16="http://schemas.microsoft.com/office/drawing/2014/main" id="{95CA5FE2-9B7C-40A5-9FF4-4D7C0207A911}"/>
            </a:ext>
          </a:extLst>
        </xdr:cNvPr>
        <xdr:cNvSpPr txBox="1"/>
      </xdr:nvSpPr>
      <xdr:spPr>
        <a:xfrm>
          <a:off x="5937327" y="1817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C855E9BA-89F4-44D3-8329-49E8DE58FD6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5763C827-2F7B-4F1C-BEED-4E248B3CA27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278C8A0C-2087-4BE1-9A04-79F1DB1F32F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1E7C878F-2A3C-4692-A706-782E8D46B8D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29568507-A9FE-443A-AA36-1C134D376EC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88CBB30B-DFF5-426E-AFD8-C18B98216BE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3BD6DA65-3D98-4E36-8F06-FE30E9FFAFD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5C127440-5AE7-41F6-AC1D-BA8F4D71685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E3D64CE9-49B5-43C7-AA3A-53EF1D0266D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AF16017F-8B69-4EC7-BEAB-D823DB814D4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D51A6790-30E6-40C1-A76D-74AD24A2CC6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3FBDEE99-8740-4F15-B464-CEF9E0D18DB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955CC0EC-0672-4921-B35E-D72306CF798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46EB7046-876C-4EBE-AAA3-E51169D267B2}"/>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3710A813-DBDB-4DE7-94B4-5D35F8875B1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B9B7E277-1F0D-456A-8B90-A575662E3E1A}"/>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8ADF84F4-9F25-495B-80F8-9B718C506C93}"/>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588F7296-A080-471C-B815-616B6800F82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C95692FC-42EB-4068-A531-157320668C8A}"/>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E1296C7E-5BE2-4F93-85BD-136897B526EB}"/>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06AE2DF2-3C4F-4916-AAD9-69C5537E125B}"/>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95B2C1BB-CA3A-45DE-B95C-E98EA5DF44A8}"/>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B3CD0869-5931-4A3D-A45C-14B3BD7A2552}"/>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CE9FC1A1-EACC-494F-8F22-2062EFEA857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725CC93A-5252-4F18-9A7C-9347D47524E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ED548728-AD9F-46DB-8348-5BCC2685EB5C}"/>
            </a:ext>
          </a:extLst>
        </xdr:cNvPr>
        <xdr:cNvCxnSpPr/>
      </xdr:nvCxnSpPr>
      <xdr:spPr>
        <a:xfrm flipV="1">
          <a:off x="14375764" y="5700849"/>
          <a:ext cx="0" cy="1378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D5F29261-B359-4A21-AEAE-9B92DA8956F3}"/>
            </a:ext>
          </a:extLst>
        </xdr:cNvPr>
        <xdr:cNvSpPr txBox="1"/>
      </xdr:nvSpPr>
      <xdr:spPr>
        <a:xfrm>
          <a:off x="144145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46F7B88E-E4D7-48C6-8E67-1FB6E5F3C812}"/>
            </a:ext>
          </a:extLst>
        </xdr:cNvPr>
        <xdr:cNvCxnSpPr/>
      </xdr:nvCxnSpPr>
      <xdr:spPr>
        <a:xfrm>
          <a:off x="14287500" y="7079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89A7B921-97E2-4A99-A24E-62F7C5D9F6A2}"/>
            </a:ext>
          </a:extLst>
        </xdr:cNvPr>
        <xdr:cNvSpPr txBox="1"/>
      </xdr:nvSpPr>
      <xdr:spPr>
        <a:xfrm>
          <a:off x="14414500" y="548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F8B7C209-FC29-4063-91EC-91BF0EF4F349}"/>
            </a:ext>
          </a:extLst>
        </xdr:cNvPr>
        <xdr:cNvCxnSpPr/>
      </xdr:nvCxnSpPr>
      <xdr:spPr>
        <a:xfrm>
          <a:off x="14287500" y="5700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F180CC55-C803-47B9-A919-BF0AF2EC779C}"/>
            </a:ext>
          </a:extLst>
        </xdr:cNvPr>
        <xdr:cNvSpPr txBox="1"/>
      </xdr:nvSpPr>
      <xdr:spPr>
        <a:xfrm>
          <a:off x="14414500" y="63892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26FCC0BD-2197-4022-A78E-FFBE7F4DAA85}"/>
            </a:ext>
          </a:extLst>
        </xdr:cNvPr>
        <xdr:cNvSpPr/>
      </xdr:nvSpPr>
      <xdr:spPr>
        <a:xfrm>
          <a:off x="14325600" y="653777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8F73C7C1-3C7B-45BB-A0A7-CB2591919656}"/>
            </a:ext>
          </a:extLst>
        </xdr:cNvPr>
        <xdr:cNvSpPr/>
      </xdr:nvSpPr>
      <xdr:spPr>
        <a:xfrm>
          <a:off x="13578840" y="651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35859D56-DF08-4579-9C9B-D649DC11FBA5}"/>
            </a:ext>
          </a:extLst>
        </xdr:cNvPr>
        <xdr:cNvSpPr/>
      </xdr:nvSpPr>
      <xdr:spPr>
        <a:xfrm>
          <a:off x="1280414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CA3A3F67-0296-48EA-BAD1-5501985136C4}"/>
            </a:ext>
          </a:extLst>
        </xdr:cNvPr>
        <xdr:cNvSpPr/>
      </xdr:nvSpPr>
      <xdr:spPr>
        <a:xfrm>
          <a:off x="12029440" y="65116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54791</xdr:rowOff>
    </xdr:from>
    <xdr:to>
      <xdr:col>67</xdr:col>
      <xdr:colOff>101600</xdr:colOff>
      <xdr:row>38</xdr:row>
      <xdr:rowOff>156391</xdr:rowOff>
    </xdr:to>
    <xdr:sp macro="" textlink="">
      <xdr:nvSpPr>
        <xdr:cNvPr id="528" name="フローチャート: 判断 527">
          <a:extLst>
            <a:ext uri="{FF2B5EF4-FFF2-40B4-BE49-F238E27FC236}">
              <a16:creationId xmlns:a16="http://schemas.microsoft.com/office/drawing/2014/main" id="{7ED26048-84C7-4FE6-B00C-70721F8A2818}"/>
            </a:ext>
          </a:extLst>
        </xdr:cNvPr>
        <xdr:cNvSpPr/>
      </xdr:nvSpPr>
      <xdr:spPr>
        <a:xfrm>
          <a:off x="11231880" y="642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E79EC50-7047-4939-9BAA-0C984F170FD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CDF8B24-9A32-41AF-9A6C-F504310DD7B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A3179D2-FD45-4F0C-A188-61A0929A261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7F23F77-6620-41F9-B847-F947CAC067C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0A84936-DC24-46DF-9F6C-501797260C4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133169</xdr:rowOff>
    </xdr:from>
    <xdr:to>
      <xdr:col>85</xdr:col>
      <xdr:colOff>177800</xdr:colOff>
      <xdr:row>40</xdr:row>
      <xdr:rowOff>63319</xdr:rowOff>
    </xdr:to>
    <xdr:sp macro="" textlink="">
      <xdr:nvSpPr>
        <xdr:cNvPr id="534" name="楕円 533">
          <a:extLst>
            <a:ext uri="{FF2B5EF4-FFF2-40B4-BE49-F238E27FC236}">
              <a16:creationId xmlns:a16="http://schemas.microsoft.com/office/drawing/2014/main" id="{32C8CA88-E409-436D-9EF1-1BD09030F2A3}"/>
            </a:ext>
          </a:extLst>
        </xdr:cNvPr>
        <xdr:cNvSpPr/>
      </xdr:nvSpPr>
      <xdr:spPr>
        <a:xfrm>
          <a:off x="14325600" y="667112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111596</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8CAAB97F-A22C-473F-B829-EEE4DF32987C}"/>
            </a:ext>
          </a:extLst>
        </xdr:cNvPr>
        <xdr:cNvSpPr txBox="1"/>
      </xdr:nvSpPr>
      <xdr:spPr>
        <a:xfrm>
          <a:off x="14414500" y="664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90715</xdr:rowOff>
    </xdr:from>
    <xdr:to>
      <xdr:col>81</xdr:col>
      <xdr:colOff>101600</xdr:colOff>
      <xdr:row>40</xdr:row>
      <xdr:rowOff>20865</xdr:rowOff>
    </xdr:to>
    <xdr:sp macro="" textlink="">
      <xdr:nvSpPr>
        <xdr:cNvPr id="536" name="楕円 535">
          <a:extLst>
            <a:ext uri="{FF2B5EF4-FFF2-40B4-BE49-F238E27FC236}">
              <a16:creationId xmlns:a16="http://schemas.microsoft.com/office/drawing/2014/main" id="{DC7FB06A-4839-4CF5-A5D6-B7430ADFDEF3}"/>
            </a:ext>
          </a:extLst>
        </xdr:cNvPr>
        <xdr:cNvSpPr/>
      </xdr:nvSpPr>
      <xdr:spPr>
        <a:xfrm>
          <a:off x="13578840" y="6628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141515</xdr:rowOff>
    </xdr:from>
    <xdr:to>
      <xdr:col>85</xdr:col>
      <xdr:colOff>127000</xdr:colOff>
      <xdr:row>40</xdr:row>
      <xdr:rowOff>12519</xdr:rowOff>
    </xdr:to>
    <xdr:cxnSp macro="">
      <xdr:nvCxnSpPr>
        <xdr:cNvPr id="537" name="直線コネクタ 536">
          <a:extLst>
            <a:ext uri="{FF2B5EF4-FFF2-40B4-BE49-F238E27FC236}">
              <a16:creationId xmlns:a16="http://schemas.microsoft.com/office/drawing/2014/main" id="{4E885393-5294-45BE-A1DB-5112A882ED83}"/>
            </a:ext>
          </a:extLst>
        </xdr:cNvPr>
        <xdr:cNvCxnSpPr/>
      </xdr:nvCxnSpPr>
      <xdr:spPr>
        <a:xfrm>
          <a:off x="13629640" y="6679475"/>
          <a:ext cx="74676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49893</xdr:rowOff>
    </xdr:from>
    <xdr:to>
      <xdr:col>76</xdr:col>
      <xdr:colOff>165100</xdr:colOff>
      <xdr:row>39</xdr:row>
      <xdr:rowOff>151493</xdr:rowOff>
    </xdr:to>
    <xdr:sp macro="" textlink="">
      <xdr:nvSpPr>
        <xdr:cNvPr id="538" name="楕円 537">
          <a:extLst>
            <a:ext uri="{FF2B5EF4-FFF2-40B4-BE49-F238E27FC236}">
              <a16:creationId xmlns:a16="http://schemas.microsoft.com/office/drawing/2014/main" id="{1DFAADC5-23F8-4C4A-A177-B6EC0382EB58}"/>
            </a:ext>
          </a:extLst>
        </xdr:cNvPr>
        <xdr:cNvSpPr/>
      </xdr:nvSpPr>
      <xdr:spPr>
        <a:xfrm>
          <a:off x="1280414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100693</xdr:rowOff>
    </xdr:from>
    <xdr:to>
      <xdr:col>81</xdr:col>
      <xdr:colOff>50800</xdr:colOff>
      <xdr:row>39</xdr:row>
      <xdr:rowOff>141515</xdr:rowOff>
    </xdr:to>
    <xdr:cxnSp macro="">
      <xdr:nvCxnSpPr>
        <xdr:cNvPr id="539" name="直線コネクタ 538">
          <a:extLst>
            <a:ext uri="{FF2B5EF4-FFF2-40B4-BE49-F238E27FC236}">
              <a16:creationId xmlns:a16="http://schemas.microsoft.com/office/drawing/2014/main" id="{E76D0D68-2D50-4BFE-ACA2-8AA64ACC5CD9}"/>
            </a:ext>
          </a:extLst>
        </xdr:cNvPr>
        <xdr:cNvCxnSpPr/>
      </xdr:nvCxnSpPr>
      <xdr:spPr>
        <a:xfrm>
          <a:off x="12854940" y="6638653"/>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62956</xdr:rowOff>
    </xdr:from>
    <xdr:to>
      <xdr:col>72</xdr:col>
      <xdr:colOff>38100</xdr:colOff>
      <xdr:row>39</xdr:row>
      <xdr:rowOff>164556</xdr:rowOff>
    </xdr:to>
    <xdr:sp macro="" textlink="">
      <xdr:nvSpPr>
        <xdr:cNvPr id="540" name="楕円 539">
          <a:extLst>
            <a:ext uri="{FF2B5EF4-FFF2-40B4-BE49-F238E27FC236}">
              <a16:creationId xmlns:a16="http://schemas.microsoft.com/office/drawing/2014/main" id="{63C3A0D2-6C20-430A-99BA-26642751E866}"/>
            </a:ext>
          </a:extLst>
        </xdr:cNvPr>
        <xdr:cNvSpPr/>
      </xdr:nvSpPr>
      <xdr:spPr>
        <a:xfrm>
          <a:off x="12029440" y="66009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100693</xdr:rowOff>
    </xdr:from>
    <xdr:to>
      <xdr:col>76</xdr:col>
      <xdr:colOff>114300</xdr:colOff>
      <xdr:row>39</xdr:row>
      <xdr:rowOff>113756</xdr:rowOff>
    </xdr:to>
    <xdr:cxnSp macro="">
      <xdr:nvCxnSpPr>
        <xdr:cNvPr id="541" name="直線コネクタ 540">
          <a:extLst>
            <a:ext uri="{FF2B5EF4-FFF2-40B4-BE49-F238E27FC236}">
              <a16:creationId xmlns:a16="http://schemas.microsoft.com/office/drawing/2014/main" id="{E9E5871D-18CB-4BF5-8929-715093BF4853}"/>
            </a:ext>
          </a:extLst>
        </xdr:cNvPr>
        <xdr:cNvCxnSpPr/>
      </xdr:nvCxnSpPr>
      <xdr:spPr>
        <a:xfrm flipV="1">
          <a:off x="12072620" y="6638653"/>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18869</xdr:rowOff>
    </xdr:from>
    <xdr:to>
      <xdr:col>67</xdr:col>
      <xdr:colOff>101600</xdr:colOff>
      <xdr:row>39</xdr:row>
      <xdr:rowOff>120469</xdr:rowOff>
    </xdr:to>
    <xdr:sp macro="" textlink="">
      <xdr:nvSpPr>
        <xdr:cNvPr id="542" name="楕円 541">
          <a:extLst>
            <a:ext uri="{FF2B5EF4-FFF2-40B4-BE49-F238E27FC236}">
              <a16:creationId xmlns:a16="http://schemas.microsoft.com/office/drawing/2014/main" id="{060653D9-1F89-4E24-9DDE-9777D9E5EA53}"/>
            </a:ext>
          </a:extLst>
        </xdr:cNvPr>
        <xdr:cNvSpPr/>
      </xdr:nvSpPr>
      <xdr:spPr>
        <a:xfrm>
          <a:off x="11231880" y="655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69669</xdr:rowOff>
    </xdr:from>
    <xdr:to>
      <xdr:col>71</xdr:col>
      <xdr:colOff>177800</xdr:colOff>
      <xdr:row>39</xdr:row>
      <xdr:rowOff>113756</xdr:rowOff>
    </xdr:to>
    <xdr:cxnSp macro="">
      <xdr:nvCxnSpPr>
        <xdr:cNvPr id="543" name="直線コネクタ 542">
          <a:extLst>
            <a:ext uri="{FF2B5EF4-FFF2-40B4-BE49-F238E27FC236}">
              <a16:creationId xmlns:a16="http://schemas.microsoft.com/office/drawing/2014/main" id="{38AEF447-459C-450C-BC43-AFF314E3F91F}"/>
            </a:ext>
          </a:extLst>
        </xdr:cNvPr>
        <xdr:cNvCxnSpPr/>
      </xdr:nvCxnSpPr>
      <xdr:spPr>
        <a:xfrm>
          <a:off x="11282680" y="6607629"/>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1797C549-AFC0-4705-BFB6-74107248A126}"/>
            </a:ext>
          </a:extLst>
        </xdr:cNvPr>
        <xdr:cNvSpPr txBox="1"/>
      </xdr:nvSpPr>
      <xdr:spPr>
        <a:xfrm>
          <a:off x="13437244" y="629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2D2AEA77-B635-467E-A336-CFEFE54C6278}"/>
            </a:ext>
          </a:extLst>
        </xdr:cNvPr>
        <xdr:cNvSpPr txBox="1"/>
      </xdr:nvSpPr>
      <xdr:spPr>
        <a:xfrm>
          <a:off x="12675244" y="6333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C870B63C-8B56-41A1-9FB9-3344C079C188}"/>
            </a:ext>
          </a:extLst>
        </xdr:cNvPr>
        <xdr:cNvSpPr txBox="1"/>
      </xdr:nvSpPr>
      <xdr:spPr>
        <a:xfrm>
          <a:off x="11900544" y="6290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1469</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6DED2C4F-A802-4160-A73D-122C9C4A5AA1}"/>
            </a:ext>
          </a:extLst>
        </xdr:cNvPr>
        <xdr:cNvSpPr txBox="1"/>
      </xdr:nvSpPr>
      <xdr:spPr>
        <a:xfrm>
          <a:off x="11102984" y="6204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11992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E7DACD88-B674-4A8C-99DC-A7979B50024A}"/>
            </a:ext>
          </a:extLst>
        </xdr:cNvPr>
        <xdr:cNvSpPr txBox="1"/>
      </xdr:nvSpPr>
      <xdr:spPr>
        <a:xfrm>
          <a:off x="13437244" y="671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142620</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33060ADB-4AF6-4BC2-AF63-0B76B5344C41}"/>
            </a:ext>
          </a:extLst>
        </xdr:cNvPr>
        <xdr:cNvSpPr txBox="1"/>
      </xdr:nvSpPr>
      <xdr:spPr>
        <a:xfrm>
          <a:off x="126752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155683</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4249BEF6-44F2-4733-949C-64D76B3F3C67}"/>
            </a:ext>
          </a:extLst>
        </xdr:cNvPr>
        <xdr:cNvSpPr txBox="1"/>
      </xdr:nvSpPr>
      <xdr:spPr>
        <a:xfrm>
          <a:off x="11900544" y="669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111596</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BF058716-5843-4901-B8DF-7614161F8722}"/>
            </a:ext>
          </a:extLst>
        </xdr:cNvPr>
        <xdr:cNvSpPr txBox="1"/>
      </xdr:nvSpPr>
      <xdr:spPr>
        <a:xfrm>
          <a:off x="11102984" y="664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6E51ED3F-E957-4469-8C56-10D9762EAF4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723B799-FAE2-43AB-92E0-351C714AD8B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D4DCE2AB-2129-47F8-A711-33F814F9653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5A6D9851-FC3D-4E76-AC32-E27FE2B21F4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1131CC67-6574-4598-9382-345934189A1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70FDFA49-D551-4FEB-8A8E-924969E98C1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E4967496-4924-462D-A827-BE64420317E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863D1EF-15E1-4E14-BCC6-DA1E16DDCC3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549531D6-3183-4220-9A6A-26C5E8CAD54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9923085B-3B30-43AD-8E38-AD96C879BA0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EBDB4B94-4530-447F-AE20-ADBB29DA44AE}"/>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FA10F20D-88A3-474D-9859-A5F9A866D311}"/>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843D4A84-5EE6-4848-9536-85BDB52D06F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F4293B89-7C47-4C3C-8BF4-86794F83E643}"/>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B9A50B57-A1B4-4BFB-968B-92B445D67182}"/>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D58BA1D2-7CC6-49C5-BA20-E89769846F0B}"/>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4C2FB5CB-70CE-4CA2-82DC-DABD0653981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BD24B68B-6C27-4F61-9AEC-EC7C9A24753E}"/>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ABEDF05-91AA-4200-BBD6-260E04C862D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CF1B701-DEE2-4758-8A9E-36EE064C4E7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CA824745-A784-4A78-80CE-3D3C354CF2E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02F3E74C-B030-4670-9417-4CBC1D51C7A8}"/>
            </a:ext>
          </a:extLst>
        </xdr:cNvPr>
        <xdr:cNvCxnSpPr/>
      </xdr:nvCxnSpPr>
      <xdr:spPr>
        <a:xfrm flipV="1">
          <a:off x="19509104" y="5875091"/>
          <a:ext cx="0" cy="1122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4D7968A3-3172-4D79-9AAA-7A45B0C5A249}"/>
            </a:ext>
          </a:extLst>
        </xdr:cNvPr>
        <xdr:cNvSpPr txBox="1"/>
      </xdr:nvSpPr>
      <xdr:spPr>
        <a:xfrm>
          <a:off x="19547840" y="700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0ABBA2F5-A455-4400-93CE-DDB94A6B35A5}"/>
            </a:ext>
          </a:extLst>
        </xdr:cNvPr>
        <xdr:cNvCxnSpPr/>
      </xdr:nvCxnSpPr>
      <xdr:spPr>
        <a:xfrm>
          <a:off x="19443700" y="6997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86F53725-1148-44DE-A4F9-4986AF586DF9}"/>
            </a:ext>
          </a:extLst>
        </xdr:cNvPr>
        <xdr:cNvSpPr txBox="1"/>
      </xdr:nvSpPr>
      <xdr:spPr>
        <a:xfrm>
          <a:off x="19547840" y="565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B93B1CA0-B984-4CE9-BBEC-9938F52F7A6A}"/>
            </a:ext>
          </a:extLst>
        </xdr:cNvPr>
        <xdr:cNvCxnSpPr/>
      </xdr:nvCxnSpPr>
      <xdr:spPr>
        <a:xfrm>
          <a:off x="19443700" y="5875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AB076381-F83F-4C17-9702-04EB5D006EC0}"/>
            </a:ext>
          </a:extLst>
        </xdr:cNvPr>
        <xdr:cNvSpPr txBox="1"/>
      </xdr:nvSpPr>
      <xdr:spPr>
        <a:xfrm>
          <a:off x="19547840" y="6540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F5E720BF-B11D-4936-A480-A4CA39A077E7}"/>
            </a:ext>
          </a:extLst>
        </xdr:cNvPr>
        <xdr:cNvSpPr/>
      </xdr:nvSpPr>
      <xdr:spPr>
        <a:xfrm>
          <a:off x="19458940" y="66894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185063F2-9288-447C-BFF4-FD5BF75FC699}"/>
            </a:ext>
          </a:extLst>
        </xdr:cNvPr>
        <xdr:cNvSpPr/>
      </xdr:nvSpPr>
      <xdr:spPr>
        <a:xfrm>
          <a:off x="18735040" y="6691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2B33414D-1A18-414C-B049-162C78F77FA4}"/>
            </a:ext>
          </a:extLst>
        </xdr:cNvPr>
        <xdr:cNvSpPr/>
      </xdr:nvSpPr>
      <xdr:spPr>
        <a:xfrm>
          <a:off x="17937480" y="67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0576DCA4-B46F-4E20-892C-89AC8024B10D}"/>
            </a:ext>
          </a:extLst>
        </xdr:cNvPr>
        <xdr:cNvSpPr/>
      </xdr:nvSpPr>
      <xdr:spPr>
        <a:xfrm>
          <a:off x="17162780" y="671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165982</xdr:rowOff>
    </xdr:from>
    <xdr:to>
      <xdr:col>98</xdr:col>
      <xdr:colOff>38100</xdr:colOff>
      <xdr:row>40</xdr:row>
      <xdr:rowOff>96132</xdr:rowOff>
    </xdr:to>
    <xdr:sp macro="" textlink="">
      <xdr:nvSpPr>
        <xdr:cNvPr id="583" name="フローチャート: 判断 582">
          <a:extLst>
            <a:ext uri="{FF2B5EF4-FFF2-40B4-BE49-F238E27FC236}">
              <a16:creationId xmlns:a16="http://schemas.microsoft.com/office/drawing/2014/main" id="{28712B9E-FEF8-4EC5-A859-41890F6D911E}"/>
            </a:ext>
          </a:extLst>
        </xdr:cNvPr>
        <xdr:cNvSpPr/>
      </xdr:nvSpPr>
      <xdr:spPr>
        <a:xfrm>
          <a:off x="16388080" y="67039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8F8730E-6934-4D35-812A-BBEAA883C45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7B153F5-F782-42B1-929F-5996902382E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D683E67-71E1-423B-8286-CAF4B67D534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41BF64C-AB73-416F-BA06-ECFEE5916E6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4270CE1-A365-4247-A455-1C3AAC5A7F8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41514</xdr:rowOff>
    </xdr:from>
    <xdr:to>
      <xdr:col>116</xdr:col>
      <xdr:colOff>114300</xdr:colOff>
      <xdr:row>41</xdr:row>
      <xdr:rowOff>143114</xdr:rowOff>
    </xdr:to>
    <xdr:sp macro="" textlink="">
      <xdr:nvSpPr>
        <xdr:cNvPr id="589" name="楕円 588">
          <a:extLst>
            <a:ext uri="{FF2B5EF4-FFF2-40B4-BE49-F238E27FC236}">
              <a16:creationId xmlns:a16="http://schemas.microsoft.com/office/drawing/2014/main" id="{931BD241-18A2-438C-BB7C-04B7A7980951}"/>
            </a:ext>
          </a:extLst>
        </xdr:cNvPr>
        <xdr:cNvSpPr/>
      </xdr:nvSpPr>
      <xdr:spPr>
        <a:xfrm>
          <a:off x="19458940" y="691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127891</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7E4A7B99-83E2-4FB7-B4A1-27B4A0A2F475}"/>
            </a:ext>
          </a:extLst>
        </xdr:cNvPr>
        <xdr:cNvSpPr txBox="1"/>
      </xdr:nvSpPr>
      <xdr:spPr>
        <a:xfrm>
          <a:off x="19547840" y="683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41790</xdr:rowOff>
    </xdr:from>
    <xdr:to>
      <xdr:col>112</xdr:col>
      <xdr:colOff>38100</xdr:colOff>
      <xdr:row>41</xdr:row>
      <xdr:rowOff>143390</xdr:rowOff>
    </xdr:to>
    <xdr:sp macro="" textlink="">
      <xdr:nvSpPr>
        <xdr:cNvPr id="591" name="楕円 590">
          <a:extLst>
            <a:ext uri="{FF2B5EF4-FFF2-40B4-BE49-F238E27FC236}">
              <a16:creationId xmlns:a16="http://schemas.microsoft.com/office/drawing/2014/main" id="{0D45BD4F-FE25-4F05-B295-18563FCFD12E}"/>
            </a:ext>
          </a:extLst>
        </xdr:cNvPr>
        <xdr:cNvSpPr/>
      </xdr:nvSpPr>
      <xdr:spPr>
        <a:xfrm>
          <a:off x="18735040" y="6915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92314</xdr:rowOff>
    </xdr:from>
    <xdr:to>
      <xdr:col>116</xdr:col>
      <xdr:colOff>63500</xdr:colOff>
      <xdr:row>41</xdr:row>
      <xdr:rowOff>92590</xdr:rowOff>
    </xdr:to>
    <xdr:cxnSp macro="">
      <xdr:nvCxnSpPr>
        <xdr:cNvPr id="592" name="直線コネクタ 591">
          <a:extLst>
            <a:ext uri="{FF2B5EF4-FFF2-40B4-BE49-F238E27FC236}">
              <a16:creationId xmlns:a16="http://schemas.microsoft.com/office/drawing/2014/main" id="{B730429A-6BCE-4D25-AF1D-175318AB6A85}"/>
            </a:ext>
          </a:extLst>
        </xdr:cNvPr>
        <xdr:cNvCxnSpPr/>
      </xdr:nvCxnSpPr>
      <xdr:spPr>
        <a:xfrm flipV="1">
          <a:off x="18778220" y="6965554"/>
          <a:ext cx="731520" cy="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41770</xdr:rowOff>
    </xdr:from>
    <xdr:to>
      <xdr:col>107</xdr:col>
      <xdr:colOff>101600</xdr:colOff>
      <xdr:row>41</xdr:row>
      <xdr:rowOff>143370</xdr:rowOff>
    </xdr:to>
    <xdr:sp macro="" textlink="">
      <xdr:nvSpPr>
        <xdr:cNvPr id="593" name="楕円 592">
          <a:extLst>
            <a:ext uri="{FF2B5EF4-FFF2-40B4-BE49-F238E27FC236}">
              <a16:creationId xmlns:a16="http://schemas.microsoft.com/office/drawing/2014/main" id="{9ADB69F1-5B98-470B-9BCA-8678511C0252}"/>
            </a:ext>
          </a:extLst>
        </xdr:cNvPr>
        <xdr:cNvSpPr/>
      </xdr:nvSpPr>
      <xdr:spPr>
        <a:xfrm>
          <a:off x="17937480" y="691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92570</xdr:rowOff>
    </xdr:from>
    <xdr:to>
      <xdr:col>111</xdr:col>
      <xdr:colOff>177800</xdr:colOff>
      <xdr:row>41</xdr:row>
      <xdr:rowOff>92590</xdr:rowOff>
    </xdr:to>
    <xdr:cxnSp macro="">
      <xdr:nvCxnSpPr>
        <xdr:cNvPr id="594" name="直線コネクタ 593">
          <a:extLst>
            <a:ext uri="{FF2B5EF4-FFF2-40B4-BE49-F238E27FC236}">
              <a16:creationId xmlns:a16="http://schemas.microsoft.com/office/drawing/2014/main" id="{4B3C3977-85E3-4D9F-93BB-81B4C55A4CC2}"/>
            </a:ext>
          </a:extLst>
        </xdr:cNvPr>
        <xdr:cNvCxnSpPr/>
      </xdr:nvCxnSpPr>
      <xdr:spPr>
        <a:xfrm>
          <a:off x="17988280" y="6965810"/>
          <a:ext cx="78994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44015</xdr:rowOff>
    </xdr:from>
    <xdr:to>
      <xdr:col>102</xdr:col>
      <xdr:colOff>165100</xdr:colOff>
      <xdr:row>41</xdr:row>
      <xdr:rowOff>145615</xdr:rowOff>
    </xdr:to>
    <xdr:sp macro="" textlink="">
      <xdr:nvSpPr>
        <xdr:cNvPr id="595" name="楕円 594">
          <a:extLst>
            <a:ext uri="{FF2B5EF4-FFF2-40B4-BE49-F238E27FC236}">
              <a16:creationId xmlns:a16="http://schemas.microsoft.com/office/drawing/2014/main" id="{59832DD9-42FE-4E9F-BA2E-30F491DD92F8}"/>
            </a:ext>
          </a:extLst>
        </xdr:cNvPr>
        <xdr:cNvSpPr/>
      </xdr:nvSpPr>
      <xdr:spPr>
        <a:xfrm>
          <a:off x="17162780" y="69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92570</xdr:rowOff>
    </xdr:from>
    <xdr:to>
      <xdr:col>107</xdr:col>
      <xdr:colOff>50800</xdr:colOff>
      <xdr:row>41</xdr:row>
      <xdr:rowOff>94815</xdr:rowOff>
    </xdr:to>
    <xdr:cxnSp macro="">
      <xdr:nvCxnSpPr>
        <xdr:cNvPr id="596" name="直線コネクタ 595">
          <a:extLst>
            <a:ext uri="{FF2B5EF4-FFF2-40B4-BE49-F238E27FC236}">
              <a16:creationId xmlns:a16="http://schemas.microsoft.com/office/drawing/2014/main" id="{E1B20EA5-2E25-4259-86C8-F47B90A8E00A}"/>
            </a:ext>
          </a:extLst>
        </xdr:cNvPr>
        <xdr:cNvCxnSpPr/>
      </xdr:nvCxnSpPr>
      <xdr:spPr>
        <a:xfrm flipV="1">
          <a:off x="17213580" y="6965810"/>
          <a:ext cx="774700" cy="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44543</xdr:rowOff>
    </xdr:from>
    <xdr:to>
      <xdr:col>98</xdr:col>
      <xdr:colOff>38100</xdr:colOff>
      <xdr:row>41</xdr:row>
      <xdr:rowOff>146143</xdr:rowOff>
    </xdr:to>
    <xdr:sp macro="" textlink="">
      <xdr:nvSpPr>
        <xdr:cNvPr id="597" name="楕円 596">
          <a:extLst>
            <a:ext uri="{FF2B5EF4-FFF2-40B4-BE49-F238E27FC236}">
              <a16:creationId xmlns:a16="http://schemas.microsoft.com/office/drawing/2014/main" id="{FA9825F0-ACE9-4FF7-955A-C51E75357FC3}"/>
            </a:ext>
          </a:extLst>
        </xdr:cNvPr>
        <xdr:cNvSpPr/>
      </xdr:nvSpPr>
      <xdr:spPr>
        <a:xfrm>
          <a:off x="16388080" y="69177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94815</xdr:rowOff>
    </xdr:from>
    <xdr:to>
      <xdr:col>102</xdr:col>
      <xdr:colOff>114300</xdr:colOff>
      <xdr:row>41</xdr:row>
      <xdr:rowOff>95343</xdr:rowOff>
    </xdr:to>
    <xdr:cxnSp macro="">
      <xdr:nvCxnSpPr>
        <xdr:cNvPr id="598" name="直線コネクタ 597">
          <a:extLst>
            <a:ext uri="{FF2B5EF4-FFF2-40B4-BE49-F238E27FC236}">
              <a16:creationId xmlns:a16="http://schemas.microsoft.com/office/drawing/2014/main" id="{C0E165E3-C304-40DC-8266-99F0F856462F}"/>
            </a:ext>
          </a:extLst>
        </xdr:cNvPr>
        <xdr:cNvCxnSpPr/>
      </xdr:nvCxnSpPr>
      <xdr:spPr>
        <a:xfrm flipV="1">
          <a:off x="16431260" y="6968055"/>
          <a:ext cx="782320" cy="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3C48F496-47A9-4DFC-BE2D-BDCC4AF4D5CF}"/>
            </a:ext>
          </a:extLst>
        </xdr:cNvPr>
        <xdr:cNvSpPr txBox="1"/>
      </xdr:nvSpPr>
      <xdr:spPr>
        <a:xfrm>
          <a:off x="18496495" y="647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5AC3FDFB-78C2-4A6B-B825-FC158D60B0B2}"/>
            </a:ext>
          </a:extLst>
        </xdr:cNvPr>
        <xdr:cNvSpPr txBox="1"/>
      </xdr:nvSpPr>
      <xdr:spPr>
        <a:xfrm>
          <a:off x="17734495" y="649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62137F9C-D9C3-42C5-848A-72F2972E4545}"/>
            </a:ext>
          </a:extLst>
        </xdr:cNvPr>
        <xdr:cNvSpPr txBox="1"/>
      </xdr:nvSpPr>
      <xdr:spPr>
        <a:xfrm>
          <a:off x="16936935" y="6497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112659</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E3E3E915-4ED4-4BF4-917D-AD9AC138E9BC}"/>
            </a:ext>
          </a:extLst>
        </xdr:cNvPr>
        <xdr:cNvSpPr txBox="1"/>
      </xdr:nvSpPr>
      <xdr:spPr>
        <a:xfrm>
          <a:off x="16162235" y="6482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134517</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CAA28392-8CD5-4DA6-B4C0-68D44AD3D6B1}"/>
            </a:ext>
          </a:extLst>
        </xdr:cNvPr>
        <xdr:cNvSpPr txBox="1"/>
      </xdr:nvSpPr>
      <xdr:spPr>
        <a:xfrm>
          <a:off x="18528811" y="700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134497</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63CA58D6-61E8-42E2-9080-32B9B3923A52}"/>
            </a:ext>
          </a:extLst>
        </xdr:cNvPr>
        <xdr:cNvSpPr txBox="1"/>
      </xdr:nvSpPr>
      <xdr:spPr>
        <a:xfrm>
          <a:off x="17766811" y="7007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136742</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9BE1DB32-A818-4E94-842D-94F468A7B81B}"/>
            </a:ext>
          </a:extLst>
        </xdr:cNvPr>
        <xdr:cNvSpPr txBox="1"/>
      </xdr:nvSpPr>
      <xdr:spPr>
        <a:xfrm>
          <a:off x="16969251" y="700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137270</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028B4C61-7C6E-44FE-9499-E2131B7B30FA}"/>
            </a:ext>
          </a:extLst>
        </xdr:cNvPr>
        <xdr:cNvSpPr txBox="1"/>
      </xdr:nvSpPr>
      <xdr:spPr>
        <a:xfrm>
          <a:off x="16194551" y="701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539E9D2-07B3-4224-A623-E049F493E9B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55911204-1610-41E5-AE0C-EFD9EE368E7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6B8F0932-5666-4CDF-8A45-AC48C0495F5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94048F1-3493-48C5-AD92-0E6C2F8D821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3C756F84-DA19-425D-BE18-3C7921E19C6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2A96FAE4-8477-419E-9098-4CE659868FE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7FB6517-D1D5-4B2F-A343-018648EC685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41E3562F-DA02-41EC-9AE4-C5FEC5F6ADA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8A320E6B-4EAC-4CB2-AEB1-C4D0ACA8CB8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6EF9ACD5-936A-4FB5-8963-087C762DDDD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DA9604B5-755B-4BB6-B527-180F1CF0099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3CFAD6A1-D7A8-4B64-A0F8-49905DFEBE39}"/>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2C830597-FBC0-4B9B-8B0F-FC6CB46F366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BD9FBE5-B1E4-4E82-9FA6-AFDD95E08B45}"/>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53B4507E-4659-4A1F-AF45-04D8D190806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957C0CCF-0CE0-4B3A-ADC7-0725CE1CFB2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96574F0B-479D-467C-9C40-084E201F660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84FB10B9-FE36-4C97-BC6C-37C602F6041A}"/>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2A14D8D-6F31-4AF5-8CB1-6F1C9008782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69D28D5-3156-4AA7-A4C4-0C5346C742B9}"/>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72105C9A-000D-4998-B9CF-292358EC17F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F95E89A2-804E-4526-80FC-01529AA7D2F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3541FC25-D40E-4F9E-9B54-B81C0281E38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E2A87028-B5C5-4310-84C8-6FC363A916C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7A82C0B9-D940-40A8-A104-57FB91895DF9}"/>
            </a:ext>
          </a:extLst>
        </xdr:cNvPr>
        <xdr:cNvCxnSpPr/>
      </xdr:nvCxnSpPr>
      <xdr:spPr>
        <a:xfrm flipV="1">
          <a:off x="14375764" y="920686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49DED8D3-2AF6-4809-AEAA-22EC0AFB0415}"/>
            </a:ext>
          </a:extLst>
        </xdr:cNvPr>
        <xdr:cNvSpPr txBox="1"/>
      </xdr:nvSpPr>
      <xdr:spPr>
        <a:xfrm>
          <a:off x="1441450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D05E7C34-068A-4EDD-95BE-7199F5A48984}"/>
            </a:ext>
          </a:extLst>
        </xdr:cNvPr>
        <xdr:cNvCxnSpPr/>
      </xdr:nvCxnSpPr>
      <xdr:spPr>
        <a:xfrm>
          <a:off x="14287500" y="10723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68EAF56F-7D22-45B5-9544-CF84888E2069}"/>
            </a:ext>
          </a:extLst>
        </xdr:cNvPr>
        <xdr:cNvSpPr txBox="1"/>
      </xdr:nvSpPr>
      <xdr:spPr>
        <a:xfrm>
          <a:off x="1441450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A71AA8D0-034B-47D8-A758-55026527A8B1}"/>
            </a:ext>
          </a:extLst>
        </xdr:cNvPr>
        <xdr:cNvCxnSpPr/>
      </xdr:nvCxnSpPr>
      <xdr:spPr>
        <a:xfrm>
          <a:off x="1428750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94C7C28-3944-4F97-99D9-39493DB92AE2}"/>
            </a:ext>
          </a:extLst>
        </xdr:cNvPr>
        <xdr:cNvSpPr txBox="1"/>
      </xdr:nvSpPr>
      <xdr:spPr>
        <a:xfrm>
          <a:off x="14414500" y="977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FAE3289D-9F41-4A80-A018-F579C6A0D642}"/>
            </a:ext>
          </a:extLst>
        </xdr:cNvPr>
        <xdr:cNvSpPr/>
      </xdr:nvSpPr>
      <xdr:spPr>
        <a:xfrm>
          <a:off x="14325600" y="99218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76212535-B73A-40B0-AB39-595077E10460}"/>
            </a:ext>
          </a:extLst>
        </xdr:cNvPr>
        <xdr:cNvSpPr/>
      </xdr:nvSpPr>
      <xdr:spPr>
        <a:xfrm>
          <a:off x="1357884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65965171-883E-4BEF-A70A-3E4B8C5E5224}"/>
            </a:ext>
          </a:extLst>
        </xdr:cNvPr>
        <xdr:cNvSpPr/>
      </xdr:nvSpPr>
      <xdr:spPr>
        <a:xfrm>
          <a:off x="1280414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398C3236-AF57-452F-B799-EC6EBCDA9043}"/>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E6352366-63BC-4529-9892-6B7A21502E49}"/>
            </a:ext>
          </a:extLst>
        </xdr:cNvPr>
        <xdr:cNvSpPr/>
      </xdr:nvSpPr>
      <xdr:spPr>
        <a:xfrm>
          <a:off x="11231880" y="9838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8FD6DA8-502D-4436-9731-5AAFB94D5A7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5036A21-FDFE-480A-9227-DF74E46177E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8489AA8-EAAB-45F7-A1B0-EA761F3AF86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B3A8E13-13D2-47EA-8F09-EB3B9507454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5EAD0D6-042D-4561-8187-C382EEFF93E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19685</xdr:rowOff>
    </xdr:from>
    <xdr:to>
      <xdr:col>85</xdr:col>
      <xdr:colOff>177800</xdr:colOff>
      <xdr:row>60</xdr:row>
      <xdr:rowOff>121285</xdr:rowOff>
    </xdr:to>
    <xdr:sp macro="" textlink="">
      <xdr:nvSpPr>
        <xdr:cNvPr id="647" name="楕円 646">
          <a:extLst>
            <a:ext uri="{FF2B5EF4-FFF2-40B4-BE49-F238E27FC236}">
              <a16:creationId xmlns:a16="http://schemas.microsoft.com/office/drawing/2014/main" id="{A0D81C6A-F41F-4A95-8FFF-61D553560B03}"/>
            </a:ext>
          </a:extLst>
        </xdr:cNvPr>
        <xdr:cNvSpPr/>
      </xdr:nvSpPr>
      <xdr:spPr>
        <a:xfrm>
          <a:off x="14325600" y="100780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169562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56B36BC8-00B4-4719-A6ED-C72AD644469F}"/>
            </a:ext>
          </a:extLst>
        </xdr:cNvPr>
        <xdr:cNvSpPr txBox="1"/>
      </xdr:nvSpPr>
      <xdr:spPr>
        <a:xfrm>
          <a:off x="14414500" y="1006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164465</xdr:rowOff>
    </xdr:from>
    <xdr:to>
      <xdr:col>81</xdr:col>
      <xdr:colOff>101600</xdr:colOff>
      <xdr:row>60</xdr:row>
      <xdr:rowOff>94615</xdr:rowOff>
    </xdr:to>
    <xdr:sp macro="" textlink="">
      <xdr:nvSpPr>
        <xdr:cNvPr id="649" name="楕円 648">
          <a:extLst>
            <a:ext uri="{FF2B5EF4-FFF2-40B4-BE49-F238E27FC236}">
              <a16:creationId xmlns:a16="http://schemas.microsoft.com/office/drawing/2014/main" id="{75728955-22E0-4228-B592-E7E6B24CCF39}"/>
            </a:ext>
          </a:extLst>
        </xdr:cNvPr>
        <xdr:cNvSpPr/>
      </xdr:nvSpPr>
      <xdr:spPr>
        <a:xfrm>
          <a:off x="13578840" y="10055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43815</xdr:rowOff>
    </xdr:from>
    <xdr:to>
      <xdr:col>85</xdr:col>
      <xdr:colOff>127000</xdr:colOff>
      <xdr:row>60</xdr:row>
      <xdr:rowOff>70485</xdr:rowOff>
    </xdr:to>
    <xdr:cxnSp macro="">
      <xdr:nvCxnSpPr>
        <xdr:cNvPr id="650" name="直線コネクタ 649">
          <a:extLst>
            <a:ext uri="{FF2B5EF4-FFF2-40B4-BE49-F238E27FC236}">
              <a16:creationId xmlns:a16="http://schemas.microsoft.com/office/drawing/2014/main" id="{8051D5DA-6B7B-41A5-9C4B-6866BE1DF79E}"/>
            </a:ext>
          </a:extLst>
        </xdr:cNvPr>
        <xdr:cNvCxnSpPr/>
      </xdr:nvCxnSpPr>
      <xdr:spPr>
        <a:xfrm>
          <a:off x="13629640" y="1010221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137795</xdr:rowOff>
    </xdr:from>
    <xdr:to>
      <xdr:col>76</xdr:col>
      <xdr:colOff>165100</xdr:colOff>
      <xdr:row>60</xdr:row>
      <xdr:rowOff>67945</xdr:rowOff>
    </xdr:to>
    <xdr:sp macro="" textlink="">
      <xdr:nvSpPr>
        <xdr:cNvPr id="651" name="楕円 650">
          <a:extLst>
            <a:ext uri="{FF2B5EF4-FFF2-40B4-BE49-F238E27FC236}">
              <a16:creationId xmlns:a16="http://schemas.microsoft.com/office/drawing/2014/main" id="{4D023641-B284-4A47-B219-B30C4169AD26}"/>
            </a:ext>
          </a:extLst>
        </xdr:cNvPr>
        <xdr:cNvSpPr/>
      </xdr:nvSpPr>
      <xdr:spPr>
        <a:xfrm>
          <a:off x="12804140" y="10028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17145</xdr:rowOff>
    </xdr:from>
    <xdr:to>
      <xdr:col>81</xdr:col>
      <xdr:colOff>50800</xdr:colOff>
      <xdr:row>60</xdr:row>
      <xdr:rowOff>43815</xdr:rowOff>
    </xdr:to>
    <xdr:cxnSp macro="">
      <xdr:nvCxnSpPr>
        <xdr:cNvPr id="652" name="直線コネクタ 651">
          <a:extLst>
            <a:ext uri="{FF2B5EF4-FFF2-40B4-BE49-F238E27FC236}">
              <a16:creationId xmlns:a16="http://schemas.microsoft.com/office/drawing/2014/main" id="{03CD79EC-C6DE-4753-AA3B-29A763B2E638}"/>
            </a:ext>
          </a:extLst>
        </xdr:cNvPr>
        <xdr:cNvCxnSpPr/>
      </xdr:nvCxnSpPr>
      <xdr:spPr>
        <a:xfrm>
          <a:off x="12854940" y="1007554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111125</xdr:rowOff>
    </xdr:from>
    <xdr:to>
      <xdr:col>72</xdr:col>
      <xdr:colOff>38100</xdr:colOff>
      <xdr:row>60</xdr:row>
      <xdr:rowOff>41275</xdr:rowOff>
    </xdr:to>
    <xdr:sp macro="" textlink="">
      <xdr:nvSpPr>
        <xdr:cNvPr id="653" name="楕円 652">
          <a:extLst>
            <a:ext uri="{FF2B5EF4-FFF2-40B4-BE49-F238E27FC236}">
              <a16:creationId xmlns:a16="http://schemas.microsoft.com/office/drawing/2014/main" id="{98A1C33D-5DB1-4F57-AC60-3B516F1AAF25}"/>
            </a:ext>
          </a:extLst>
        </xdr:cNvPr>
        <xdr:cNvSpPr/>
      </xdr:nvSpPr>
      <xdr:spPr>
        <a:xfrm>
          <a:off x="12029440" y="10001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161925</xdr:rowOff>
    </xdr:from>
    <xdr:to>
      <xdr:col>76</xdr:col>
      <xdr:colOff>114300</xdr:colOff>
      <xdr:row>60</xdr:row>
      <xdr:rowOff>17145</xdr:rowOff>
    </xdr:to>
    <xdr:cxnSp macro="">
      <xdr:nvCxnSpPr>
        <xdr:cNvPr id="654" name="直線コネクタ 653">
          <a:extLst>
            <a:ext uri="{FF2B5EF4-FFF2-40B4-BE49-F238E27FC236}">
              <a16:creationId xmlns:a16="http://schemas.microsoft.com/office/drawing/2014/main" id="{FF6FC6A2-9A71-4923-8B85-FB2D1CC3EDD0}"/>
            </a:ext>
          </a:extLst>
        </xdr:cNvPr>
        <xdr:cNvCxnSpPr/>
      </xdr:nvCxnSpPr>
      <xdr:spPr>
        <a:xfrm>
          <a:off x="12072620" y="1005268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84455</xdr:rowOff>
    </xdr:from>
    <xdr:to>
      <xdr:col>67</xdr:col>
      <xdr:colOff>101600</xdr:colOff>
      <xdr:row>60</xdr:row>
      <xdr:rowOff>14605</xdr:rowOff>
    </xdr:to>
    <xdr:sp macro="" textlink="">
      <xdr:nvSpPr>
        <xdr:cNvPr id="655" name="楕円 654">
          <a:extLst>
            <a:ext uri="{FF2B5EF4-FFF2-40B4-BE49-F238E27FC236}">
              <a16:creationId xmlns:a16="http://schemas.microsoft.com/office/drawing/2014/main" id="{0F41924C-0888-4BB9-BADF-B784BF9B62F8}"/>
            </a:ext>
          </a:extLst>
        </xdr:cNvPr>
        <xdr:cNvSpPr/>
      </xdr:nvSpPr>
      <xdr:spPr>
        <a:xfrm>
          <a:off x="11231880" y="997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135255</xdr:rowOff>
    </xdr:from>
    <xdr:to>
      <xdr:col>71</xdr:col>
      <xdr:colOff>177800</xdr:colOff>
      <xdr:row>59</xdr:row>
      <xdr:rowOff>161925</xdr:rowOff>
    </xdr:to>
    <xdr:cxnSp macro="">
      <xdr:nvCxnSpPr>
        <xdr:cNvPr id="656" name="直線コネクタ 655">
          <a:extLst>
            <a:ext uri="{FF2B5EF4-FFF2-40B4-BE49-F238E27FC236}">
              <a16:creationId xmlns:a16="http://schemas.microsoft.com/office/drawing/2014/main" id="{CCC609EE-E55E-47A7-AD76-68564DA26FF4}"/>
            </a:ext>
          </a:extLst>
        </xdr:cNvPr>
        <xdr:cNvCxnSpPr/>
      </xdr:nvCxnSpPr>
      <xdr:spPr>
        <a:xfrm>
          <a:off x="11282680" y="1002601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F64DE42E-0503-4822-A758-6F1C5A0B2498}"/>
            </a:ext>
          </a:extLst>
        </xdr:cNvPr>
        <xdr:cNvSpPr txBox="1"/>
      </xdr:nvSpPr>
      <xdr:spPr>
        <a:xfrm>
          <a:off x="1343724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94E69636-6516-49E5-B739-7F7AA85721D1}"/>
            </a:ext>
          </a:extLst>
        </xdr:cNvPr>
        <xdr:cNvSpPr txBox="1"/>
      </xdr:nvSpPr>
      <xdr:spPr>
        <a:xfrm>
          <a:off x="126752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DC09F3C4-A2CF-45A9-B15F-508ABD040B0E}"/>
            </a:ext>
          </a:extLst>
        </xdr:cNvPr>
        <xdr:cNvSpPr txBox="1"/>
      </xdr:nvSpPr>
      <xdr:spPr>
        <a:xfrm>
          <a:off x="119005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2222195C-10DC-44F0-A1ED-5BEDDFE48B46}"/>
            </a:ext>
          </a:extLst>
        </xdr:cNvPr>
        <xdr:cNvSpPr txBox="1"/>
      </xdr:nvSpPr>
      <xdr:spPr>
        <a:xfrm>
          <a:off x="1110298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85742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95137D8A-AE63-4AFE-B629-939D42931FD8}"/>
            </a:ext>
          </a:extLst>
        </xdr:cNvPr>
        <xdr:cNvSpPr txBox="1"/>
      </xdr:nvSpPr>
      <xdr:spPr>
        <a:xfrm>
          <a:off x="13437244" y="1014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59072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19DB8B6A-50C3-4A59-9CAE-39D0649E16D3}"/>
            </a:ext>
          </a:extLst>
        </xdr:cNvPr>
        <xdr:cNvSpPr txBox="1"/>
      </xdr:nvSpPr>
      <xdr:spPr>
        <a:xfrm>
          <a:off x="126752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32402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898F6722-0E04-4349-8D28-A488296B80F3}"/>
            </a:ext>
          </a:extLst>
        </xdr:cNvPr>
        <xdr:cNvSpPr txBox="1"/>
      </xdr:nvSpPr>
      <xdr:spPr>
        <a:xfrm>
          <a:off x="11900544" y="1009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5732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3B39FB61-FA34-4BF8-830D-1846A687F027}"/>
            </a:ext>
          </a:extLst>
        </xdr:cNvPr>
        <xdr:cNvSpPr txBox="1"/>
      </xdr:nvSpPr>
      <xdr:spPr>
        <a:xfrm>
          <a:off x="11102984" y="1006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C1A49DCD-132E-4D87-9314-D513A8F9585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A7B49945-D2E9-401B-9DEA-67A05089891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CC45EA90-334F-4A0A-9EBC-6C2E38CDEEC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27BBAE38-5633-47A3-B16C-C83672D52D6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98B12210-C178-4F42-B088-FCA86F9FB65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89C5CACC-965A-4543-8244-F1A89C2AD40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948D6F91-5085-4687-A5F4-9AE503401F4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963C82BC-E361-4543-9875-26AFBD0F0CE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5287D29-4E3A-4F01-B16A-74D958CEF2F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13141173-5BC9-48D9-93AF-76DAB253149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94A4A902-9E7A-4CE2-9312-04FE042A2B74}"/>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5A79BF39-1CBD-47D3-8ABE-DF82AB24136E}"/>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BBE15CE-4EB0-4DE4-B022-76FFA5EEEC87}"/>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392742A6-E858-46DE-A2E0-1E94805987A3}"/>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FE3DD3AE-696D-47A5-95D2-C9E262E51425}"/>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D14F1FDA-010B-421E-87ED-A3B2CCA7F6AE}"/>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B6627B4B-FE92-436E-9358-C2A35028C39F}"/>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5906FF68-7758-40CC-8D51-66E3145FC762}"/>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7D1A7309-41F4-4435-BA10-F21182AFEBD5}"/>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55A39D64-0D47-4070-A93D-34F57AFE4A9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BE4DAFB0-A16A-44FF-9A7C-F32C930B5FE9}"/>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82A1236B-51DA-4BF2-A97E-DD17B7CCBE2B}"/>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7C285691-678B-4AB1-899A-60149517607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42256431-CDB8-4CDA-A2FD-9A1FAF2220F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D7734AE-7024-4E24-B625-50C4CA6A8DE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153A7CBA-C7AD-466A-B228-B4C39CAE625C}"/>
            </a:ext>
          </a:extLst>
        </xdr:cNvPr>
        <xdr:cNvCxnSpPr/>
      </xdr:nvCxnSpPr>
      <xdr:spPr>
        <a:xfrm flipV="1">
          <a:off x="19509104" y="9453155"/>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4B0B73AD-C900-4BD8-9D49-BD4FF93148A5}"/>
            </a:ext>
          </a:extLst>
        </xdr:cNvPr>
        <xdr:cNvSpPr txBox="1"/>
      </xdr:nvSpPr>
      <xdr:spPr>
        <a:xfrm>
          <a:off x="19547840" y="10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E49A71B8-741D-4E7D-8750-6CFA303F132D}"/>
            </a:ext>
          </a:extLst>
        </xdr:cNvPr>
        <xdr:cNvCxnSpPr/>
      </xdr:nvCxnSpPr>
      <xdr:spPr>
        <a:xfrm>
          <a:off x="194437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28FBA10E-4B5A-4905-A62F-49443FFA7F9C}"/>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DCB0C984-6651-4AEB-9A29-9BF29AE58C40}"/>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93ECDE00-6BB1-492F-9F42-D424BB72DFBD}"/>
            </a:ext>
          </a:extLst>
        </xdr:cNvPr>
        <xdr:cNvSpPr txBox="1"/>
      </xdr:nvSpPr>
      <xdr:spPr>
        <a:xfrm>
          <a:off x="19547840" y="1059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C8C7AF7D-7740-49AF-B9B8-B625328FC3A1}"/>
            </a:ext>
          </a:extLst>
        </xdr:cNvPr>
        <xdr:cNvSpPr/>
      </xdr:nvSpPr>
      <xdr:spPr>
        <a:xfrm>
          <a:off x="1945894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9EAF8717-810C-4B33-9DBB-943995D92D33}"/>
            </a:ext>
          </a:extLst>
        </xdr:cNvPr>
        <xdr:cNvSpPr/>
      </xdr:nvSpPr>
      <xdr:spPr>
        <a:xfrm>
          <a:off x="18735040" y="1061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89886103-CE2C-4A50-827A-553B9224D80D}"/>
            </a:ext>
          </a:extLst>
        </xdr:cNvPr>
        <xdr:cNvSpPr/>
      </xdr:nvSpPr>
      <xdr:spPr>
        <a:xfrm>
          <a:off x="179374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4EFA86A2-87BF-4FB0-8479-5BF6A81A8D84}"/>
            </a:ext>
          </a:extLst>
        </xdr:cNvPr>
        <xdr:cNvSpPr/>
      </xdr:nvSpPr>
      <xdr:spPr>
        <a:xfrm>
          <a:off x="1716278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582726DA-5B4E-4083-A697-F86059935BF3}"/>
            </a:ext>
          </a:extLst>
        </xdr:cNvPr>
        <xdr:cNvSpPr/>
      </xdr:nvSpPr>
      <xdr:spPr>
        <a:xfrm>
          <a:off x="16388080" y="10564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FC443F0-D5EE-4608-9858-303676E0861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6F4F018-E631-4924-957C-DB4D550068D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D62A6F3-417B-456B-B41E-157119B6B80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0077469-6AF5-4EF5-98C2-640B51E8D59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401403A-67E5-4759-87A7-F3453D5F4A6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48804</xdr:rowOff>
    </xdr:from>
    <xdr:to>
      <xdr:col>116</xdr:col>
      <xdr:colOff>114300</xdr:colOff>
      <xdr:row>63</xdr:row>
      <xdr:rowOff>150404</xdr:rowOff>
    </xdr:to>
    <xdr:sp macro="" textlink="">
      <xdr:nvSpPr>
        <xdr:cNvPr id="706" name="楕円 705">
          <a:extLst>
            <a:ext uri="{FF2B5EF4-FFF2-40B4-BE49-F238E27FC236}">
              <a16:creationId xmlns:a16="http://schemas.microsoft.com/office/drawing/2014/main" id="{B74E9E4A-37CF-4250-8152-467581285573}"/>
            </a:ext>
          </a:extLst>
        </xdr:cNvPr>
        <xdr:cNvSpPr/>
      </xdr:nvSpPr>
      <xdr:spPr>
        <a:xfrm>
          <a:off x="1945894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71681</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D1010F92-C167-4F01-9DEA-22FA2C6838A4}"/>
            </a:ext>
          </a:extLst>
        </xdr:cNvPr>
        <xdr:cNvSpPr txBox="1"/>
      </xdr:nvSpPr>
      <xdr:spPr>
        <a:xfrm>
          <a:off x="19547840" y="1046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48804</xdr:rowOff>
    </xdr:from>
    <xdr:to>
      <xdr:col>112</xdr:col>
      <xdr:colOff>38100</xdr:colOff>
      <xdr:row>63</xdr:row>
      <xdr:rowOff>150404</xdr:rowOff>
    </xdr:to>
    <xdr:sp macro="" textlink="">
      <xdr:nvSpPr>
        <xdr:cNvPr id="708" name="楕円 707">
          <a:extLst>
            <a:ext uri="{FF2B5EF4-FFF2-40B4-BE49-F238E27FC236}">
              <a16:creationId xmlns:a16="http://schemas.microsoft.com/office/drawing/2014/main" id="{5DDE8D02-C372-4297-9255-EBEB9D66D099}"/>
            </a:ext>
          </a:extLst>
        </xdr:cNvPr>
        <xdr:cNvSpPr/>
      </xdr:nvSpPr>
      <xdr:spPr>
        <a:xfrm>
          <a:off x="18735040" y="106101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99604</xdr:rowOff>
    </xdr:from>
    <xdr:to>
      <xdr:col>116</xdr:col>
      <xdr:colOff>63500</xdr:colOff>
      <xdr:row>63</xdr:row>
      <xdr:rowOff>99604</xdr:rowOff>
    </xdr:to>
    <xdr:cxnSp macro="">
      <xdr:nvCxnSpPr>
        <xdr:cNvPr id="709" name="直線コネクタ 708">
          <a:extLst>
            <a:ext uri="{FF2B5EF4-FFF2-40B4-BE49-F238E27FC236}">
              <a16:creationId xmlns:a16="http://schemas.microsoft.com/office/drawing/2014/main" id="{66F03734-1552-4E68-9E86-0F4948B9E327}"/>
            </a:ext>
          </a:extLst>
        </xdr:cNvPr>
        <xdr:cNvCxnSpPr/>
      </xdr:nvCxnSpPr>
      <xdr:spPr>
        <a:xfrm>
          <a:off x="18778220" y="1066092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48804</xdr:rowOff>
    </xdr:from>
    <xdr:to>
      <xdr:col>107</xdr:col>
      <xdr:colOff>101600</xdr:colOff>
      <xdr:row>63</xdr:row>
      <xdr:rowOff>150404</xdr:rowOff>
    </xdr:to>
    <xdr:sp macro="" textlink="">
      <xdr:nvSpPr>
        <xdr:cNvPr id="710" name="楕円 709">
          <a:extLst>
            <a:ext uri="{FF2B5EF4-FFF2-40B4-BE49-F238E27FC236}">
              <a16:creationId xmlns:a16="http://schemas.microsoft.com/office/drawing/2014/main" id="{55C3BAC2-B097-4B66-9E22-F9666608D7F8}"/>
            </a:ext>
          </a:extLst>
        </xdr:cNvPr>
        <xdr:cNvSpPr/>
      </xdr:nvSpPr>
      <xdr:spPr>
        <a:xfrm>
          <a:off x="1793748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99604</xdr:rowOff>
    </xdr:from>
    <xdr:to>
      <xdr:col>111</xdr:col>
      <xdr:colOff>177800</xdr:colOff>
      <xdr:row>63</xdr:row>
      <xdr:rowOff>99604</xdr:rowOff>
    </xdr:to>
    <xdr:cxnSp macro="">
      <xdr:nvCxnSpPr>
        <xdr:cNvPr id="711" name="直線コネクタ 710">
          <a:extLst>
            <a:ext uri="{FF2B5EF4-FFF2-40B4-BE49-F238E27FC236}">
              <a16:creationId xmlns:a16="http://schemas.microsoft.com/office/drawing/2014/main" id="{62CBD719-C31D-487F-A8A9-48E72D867776}"/>
            </a:ext>
          </a:extLst>
        </xdr:cNvPr>
        <xdr:cNvCxnSpPr/>
      </xdr:nvCxnSpPr>
      <xdr:spPr>
        <a:xfrm>
          <a:off x="17988280" y="1066092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48804</xdr:rowOff>
    </xdr:from>
    <xdr:to>
      <xdr:col>102</xdr:col>
      <xdr:colOff>165100</xdr:colOff>
      <xdr:row>63</xdr:row>
      <xdr:rowOff>150404</xdr:rowOff>
    </xdr:to>
    <xdr:sp macro="" textlink="">
      <xdr:nvSpPr>
        <xdr:cNvPr id="712" name="楕円 711">
          <a:extLst>
            <a:ext uri="{FF2B5EF4-FFF2-40B4-BE49-F238E27FC236}">
              <a16:creationId xmlns:a16="http://schemas.microsoft.com/office/drawing/2014/main" id="{B33524CE-E5D9-44AD-917F-C236F670FD78}"/>
            </a:ext>
          </a:extLst>
        </xdr:cNvPr>
        <xdr:cNvSpPr/>
      </xdr:nvSpPr>
      <xdr:spPr>
        <a:xfrm>
          <a:off x="1716278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99604</xdr:rowOff>
    </xdr:from>
    <xdr:to>
      <xdr:col>107</xdr:col>
      <xdr:colOff>50800</xdr:colOff>
      <xdr:row>63</xdr:row>
      <xdr:rowOff>99604</xdr:rowOff>
    </xdr:to>
    <xdr:cxnSp macro="">
      <xdr:nvCxnSpPr>
        <xdr:cNvPr id="713" name="直線コネクタ 712">
          <a:extLst>
            <a:ext uri="{FF2B5EF4-FFF2-40B4-BE49-F238E27FC236}">
              <a16:creationId xmlns:a16="http://schemas.microsoft.com/office/drawing/2014/main" id="{AD8315A8-0740-4A21-A9EA-9B3FF95F3859}"/>
            </a:ext>
          </a:extLst>
        </xdr:cNvPr>
        <xdr:cNvCxnSpPr/>
      </xdr:nvCxnSpPr>
      <xdr:spPr>
        <a:xfrm>
          <a:off x="17213580" y="1066092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714" name="楕円 713">
          <a:extLst>
            <a:ext uri="{FF2B5EF4-FFF2-40B4-BE49-F238E27FC236}">
              <a16:creationId xmlns:a16="http://schemas.microsoft.com/office/drawing/2014/main" id="{869ECAD3-958A-446D-A54E-466F4517D613}"/>
            </a:ext>
          </a:extLst>
        </xdr:cNvPr>
        <xdr:cNvSpPr/>
      </xdr:nvSpPr>
      <xdr:spPr>
        <a:xfrm>
          <a:off x="16388080" y="10613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99604</xdr:rowOff>
    </xdr:from>
    <xdr:to>
      <xdr:col>102</xdr:col>
      <xdr:colOff>114300</xdr:colOff>
      <xdr:row>63</xdr:row>
      <xdr:rowOff>102870</xdr:rowOff>
    </xdr:to>
    <xdr:cxnSp macro="">
      <xdr:nvCxnSpPr>
        <xdr:cNvPr id="715" name="直線コネクタ 714">
          <a:extLst>
            <a:ext uri="{FF2B5EF4-FFF2-40B4-BE49-F238E27FC236}">
              <a16:creationId xmlns:a16="http://schemas.microsoft.com/office/drawing/2014/main" id="{A519DF7F-9E97-4158-9864-F813AE8AA6CD}"/>
            </a:ext>
          </a:extLst>
        </xdr:cNvPr>
        <xdr:cNvCxnSpPr/>
      </xdr:nvCxnSpPr>
      <xdr:spPr>
        <a:xfrm flipV="1">
          <a:off x="16431260" y="10660924"/>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E1283FB9-136B-4D03-8E99-3D979D8E8A7D}"/>
            </a:ext>
          </a:extLst>
        </xdr:cNvPr>
        <xdr:cNvSpPr txBox="1"/>
      </xdr:nvSpPr>
      <xdr:spPr>
        <a:xfrm>
          <a:off x="1856112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44B775EB-DB9E-418F-8E5F-24840AABAEE1}"/>
            </a:ext>
          </a:extLst>
        </xdr:cNvPr>
        <xdr:cNvSpPr txBox="1"/>
      </xdr:nvSpPr>
      <xdr:spPr>
        <a:xfrm>
          <a:off x="177762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90D4E7BA-A253-4061-A2CD-51543EB9E613}"/>
            </a:ext>
          </a:extLst>
        </xdr:cNvPr>
        <xdr:cNvSpPr txBox="1"/>
      </xdr:nvSpPr>
      <xdr:spPr>
        <a:xfrm>
          <a:off x="1700156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4755C56C-C919-466B-8E01-0C20B7F30845}"/>
            </a:ext>
          </a:extLst>
        </xdr:cNvPr>
        <xdr:cNvSpPr txBox="1"/>
      </xdr:nvSpPr>
      <xdr:spPr>
        <a:xfrm>
          <a:off x="162268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166931</xdr:rowOff>
    </xdr:from>
    <xdr:ext cx="469744" cy="259045"/>
    <xdr:sp macro="" textlink="">
      <xdr:nvSpPr>
        <xdr:cNvPr id="720" name="n_1mainValue【保健センター・保健所】&#10;一人当たり面積">
          <a:extLst>
            <a:ext uri="{FF2B5EF4-FFF2-40B4-BE49-F238E27FC236}">
              <a16:creationId xmlns:a16="http://schemas.microsoft.com/office/drawing/2014/main" id="{C7B77538-19C6-4AC4-AF85-10CF1A4785D6}"/>
            </a:ext>
          </a:extLst>
        </xdr:cNvPr>
        <xdr:cNvSpPr txBox="1"/>
      </xdr:nvSpPr>
      <xdr:spPr>
        <a:xfrm>
          <a:off x="1856112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21" name="n_2mainValue【保健センター・保健所】&#10;一人当たり面積">
          <a:extLst>
            <a:ext uri="{FF2B5EF4-FFF2-40B4-BE49-F238E27FC236}">
              <a16:creationId xmlns:a16="http://schemas.microsoft.com/office/drawing/2014/main" id="{9C09DC50-ECE3-4706-93D3-FAC6938B2B63}"/>
            </a:ext>
          </a:extLst>
        </xdr:cNvPr>
        <xdr:cNvSpPr txBox="1"/>
      </xdr:nvSpPr>
      <xdr:spPr>
        <a:xfrm>
          <a:off x="1777626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166931</xdr:rowOff>
    </xdr:from>
    <xdr:ext cx="469744" cy="259045"/>
    <xdr:sp macro="" textlink="">
      <xdr:nvSpPr>
        <xdr:cNvPr id="722" name="n_3mainValue【保健センター・保健所】&#10;一人当たり面積">
          <a:extLst>
            <a:ext uri="{FF2B5EF4-FFF2-40B4-BE49-F238E27FC236}">
              <a16:creationId xmlns:a16="http://schemas.microsoft.com/office/drawing/2014/main" id="{56E6D273-93F4-402A-8190-894D09E8DF76}"/>
            </a:ext>
          </a:extLst>
        </xdr:cNvPr>
        <xdr:cNvSpPr txBox="1"/>
      </xdr:nvSpPr>
      <xdr:spPr>
        <a:xfrm>
          <a:off x="1700156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723" name="n_4mainValue【保健センター・保健所】&#10;一人当たり面積">
          <a:extLst>
            <a:ext uri="{FF2B5EF4-FFF2-40B4-BE49-F238E27FC236}">
              <a16:creationId xmlns:a16="http://schemas.microsoft.com/office/drawing/2014/main" id="{89AC2226-A6F6-4005-A45E-528AF6B63926}"/>
            </a:ext>
          </a:extLst>
        </xdr:cNvPr>
        <xdr:cNvSpPr txBox="1"/>
      </xdr:nvSpPr>
      <xdr:spPr>
        <a:xfrm>
          <a:off x="162268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D3136DE7-5156-47DD-907A-5A33C891C95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F0076554-6183-4514-95D6-1A56EA343B2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AB7005BC-2DDA-464C-8439-139975D052A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E36101E-5863-468E-9D75-73EB2CE4713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2FC13AFA-BE92-495C-91E4-29C834C1E91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99818ECE-C8D8-4265-BCCB-1EFC145A67E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B2A70279-F0F0-4FA4-8773-2C47FDB71AD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460A5D59-F77A-4F86-AD26-CF8F568F6CF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8839271-CD9F-49CE-A400-4F18F877328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8991BC89-2BB2-4DD4-BE87-137300F9C26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F38C6B18-B246-488F-B119-F97BD168C4B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6F4324E0-3E7F-46C4-BFC7-D3298522B8C3}"/>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61DED73F-438F-4CD3-B163-3083202A53E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923CC10-FE85-4E86-A950-F3CD97A5698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74B21021-9099-40ED-9F6C-F21913584DF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B136A474-0595-4B9A-A7F8-4394BBD7E19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72932E52-8C3F-4E8C-B72A-35F225159CD1}"/>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CA7E2680-6550-4873-BA6B-0E6A50A48E1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A0156F0E-A70C-497B-8C75-D79D2434ED1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435C377-CA89-4639-919B-A113DD576D1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2AFB8A5-C532-483E-B9BD-C5479384B428}"/>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CD464FBF-E66A-468D-94D6-9A5FE83F2FC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DFE8460D-9E89-432C-B51D-34A2F878DA6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D7B4034B-9B41-47E6-B9A1-A9B6C2F03ED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AEBE2324-F8F0-4D0E-89E4-D9303BE39E51}"/>
            </a:ext>
          </a:extLst>
        </xdr:cNvPr>
        <xdr:cNvCxnSpPr/>
      </xdr:nvCxnSpPr>
      <xdr:spPr>
        <a:xfrm flipV="1">
          <a:off x="14375764" y="13134975"/>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95D1DF3B-94F0-49D9-877A-CF2276CCE8F9}"/>
            </a:ext>
          </a:extLst>
        </xdr:cNvPr>
        <xdr:cNvSpPr txBox="1"/>
      </xdr:nvSpPr>
      <xdr:spPr>
        <a:xfrm>
          <a:off x="14414500"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B24AAEF5-74EB-49EE-BD08-F99162A46477}"/>
            </a:ext>
          </a:extLst>
        </xdr:cNvPr>
        <xdr:cNvCxnSpPr/>
      </xdr:nvCxnSpPr>
      <xdr:spPr>
        <a:xfrm>
          <a:off x="14287500" y="14491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E71524EF-FB63-41D4-BFCF-EED67F0CAD62}"/>
            </a:ext>
          </a:extLst>
        </xdr:cNvPr>
        <xdr:cNvSpPr txBox="1"/>
      </xdr:nvSpPr>
      <xdr:spPr>
        <a:xfrm>
          <a:off x="14414500" y="1291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5EDA1538-F52D-4F2C-9A66-70988D7C7060}"/>
            </a:ext>
          </a:extLst>
        </xdr:cNvPr>
        <xdr:cNvCxnSpPr/>
      </xdr:nvCxnSpPr>
      <xdr:spPr>
        <a:xfrm>
          <a:off x="14287500" y="13134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D785EAF0-D80E-4AAF-B803-6D31F270268A}"/>
            </a:ext>
          </a:extLst>
        </xdr:cNvPr>
        <xdr:cNvSpPr txBox="1"/>
      </xdr:nvSpPr>
      <xdr:spPr>
        <a:xfrm>
          <a:off x="14414500" y="13674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40855236-A9A2-42BE-B681-1AD287AA26D1}"/>
            </a:ext>
          </a:extLst>
        </xdr:cNvPr>
        <xdr:cNvSpPr/>
      </xdr:nvSpPr>
      <xdr:spPr>
        <a:xfrm>
          <a:off x="14325600" y="138195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6D58488F-ABFD-4BDB-82D2-ECF6B45576E9}"/>
            </a:ext>
          </a:extLst>
        </xdr:cNvPr>
        <xdr:cNvSpPr/>
      </xdr:nvSpPr>
      <xdr:spPr>
        <a:xfrm>
          <a:off x="1357884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14421D87-79A6-4BFB-B897-57858E23846C}"/>
            </a:ext>
          </a:extLst>
        </xdr:cNvPr>
        <xdr:cNvSpPr/>
      </xdr:nvSpPr>
      <xdr:spPr>
        <a:xfrm>
          <a:off x="128041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9E7B893D-3D7E-44B7-93C5-A8BAC327F972}"/>
            </a:ext>
          </a:extLst>
        </xdr:cNvPr>
        <xdr:cNvSpPr/>
      </xdr:nvSpPr>
      <xdr:spPr>
        <a:xfrm>
          <a:off x="1202944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92A9BB7D-A7C5-40EA-B269-2E499C66A5C0}"/>
            </a:ext>
          </a:extLst>
        </xdr:cNvPr>
        <xdr:cNvSpPr/>
      </xdr:nvSpPr>
      <xdr:spPr>
        <a:xfrm>
          <a:off x="1123188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E369898-5759-4466-B448-38500EC35AE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313906F-26B9-4801-9185-CE8A6B11DD7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07A6FEA-C255-4E2B-8462-DD7C1AA3FCA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AD567A9-634C-45FB-ACFE-B94FF0B0295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4136819-69D1-425C-BCB9-82087121AE9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133986</xdr:rowOff>
    </xdr:from>
    <xdr:to>
      <xdr:col>85</xdr:col>
      <xdr:colOff>177800</xdr:colOff>
      <xdr:row>84</xdr:row>
      <xdr:rowOff>64136</xdr:rowOff>
    </xdr:to>
    <xdr:sp macro="" textlink="">
      <xdr:nvSpPr>
        <xdr:cNvPr id="764" name="楕円 763">
          <a:extLst>
            <a:ext uri="{FF2B5EF4-FFF2-40B4-BE49-F238E27FC236}">
              <a16:creationId xmlns:a16="http://schemas.microsoft.com/office/drawing/2014/main" id="{586552E4-81FD-4B35-BA03-170261D97438}"/>
            </a:ext>
          </a:extLst>
        </xdr:cNvPr>
        <xdr:cNvSpPr/>
      </xdr:nvSpPr>
      <xdr:spPr>
        <a:xfrm>
          <a:off x="14325600" y="1404810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112413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632A80-CAFE-4EFE-AF32-121D67EB1054}"/>
            </a:ext>
          </a:extLst>
        </xdr:cNvPr>
        <xdr:cNvSpPr txBox="1"/>
      </xdr:nvSpPr>
      <xdr:spPr>
        <a:xfrm>
          <a:off x="14414500" y="1402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93980</xdr:rowOff>
    </xdr:from>
    <xdr:to>
      <xdr:col>81</xdr:col>
      <xdr:colOff>101600</xdr:colOff>
      <xdr:row>84</xdr:row>
      <xdr:rowOff>24130</xdr:rowOff>
    </xdr:to>
    <xdr:sp macro="" textlink="">
      <xdr:nvSpPr>
        <xdr:cNvPr id="766" name="楕円 765">
          <a:extLst>
            <a:ext uri="{FF2B5EF4-FFF2-40B4-BE49-F238E27FC236}">
              <a16:creationId xmlns:a16="http://schemas.microsoft.com/office/drawing/2014/main" id="{940591B8-B329-4D01-8228-6B5F30C5B14F}"/>
            </a:ext>
          </a:extLst>
        </xdr:cNvPr>
        <xdr:cNvSpPr/>
      </xdr:nvSpPr>
      <xdr:spPr>
        <a:xfrm>
          <a:off x="13578840" y="14008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144780</xdr:rowOff>
    </xdr:from>
    <xdr:to>
      <xdr:col>85</xdr:col>
      <xdr:colOff>127000</xdr:colOff>
      <xdr:row>84</xdr:row>
      <xdr:rowOff>13336</xdr:rowOff>
    </xdr:to>
    <xdr:cxnSp macro="">
      <xdr:nvCxnSpPr>
        <xdr:cNvPr id="767" name="直線コネクタ 766">
          <a:extLst>
            <a:ext uri="{FF2B5EF4-FFF2-40B4-BE49-F238E27FC236}">
              <a16:creationId xmlns:a16="http://schemas.microsoft.com/office/drawing/2014/main" id="{7E1CBABF-F0AC-4620-A3F1-795182A338F2}"/>
            </a:ext>
          </a:extLst>
        </xdr:cNvPr>
        <xdr:cNvCxnSpPr/>
      </xdr:nvCxnSpPr>
      <xdr:spPr>
        <a:xfrm>
          <a:off x="13629640" y="14058900"/>
          <a:ext cx="74676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55880</xdr:rowOff>
    </xdr:from>
    <xdr:to>
      <xdr:col>76</xdr:col>
      <xdr:colOff>165100</xdr:colOff>
      <xdr:row>83</xdr:row>
      <xdr:rowOff>157480</xdr:rowOff>
    </xdr:to>
    <xdr:sp macro="" textlink="">
      <xdr:nvSpPr>
        <xdr:cNvPr id="768" name="楕円 767">
          <a:extLst>
            <a:ext uri="{FF2B5EF4-FFF2-40B4-BE49-F238E27FC236}">
              <a16:creationId xmlns:a16="http://schemas.microsoft.com/office/drawing/2014/main" id="{DFFD85E3-2E0D-49E3-BBB3-59F31266B581}"/>
            </a:ext>
          </a:extLst>
        </xdr:cNvPr>
        <xdr:cNvSpPr/>
      </xdr:nvSpPr>
      <xdr:spPr>
        <a:xfrm>
          <a:off x="1280414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106680</xdr:rowOff>
    </xdr:from>
    <xdr:to>
      <xdr:col>81</xdr:col>
      <xdr:colOff>50800</xdr:colOff>
      <xdr:row>83</xdr:row>
      <xdr:rowOff>144780</xdr:rowOff>
    </xdr:to>
    <xdr:cxnSp macro="">
      <xdr:nvCxnSpPr>
        <xdr:cNvPr id="769" name="直線コネクタ 768">
          <a:extLst>
            <a:ext uri="{FF2B5EF4-FFF2-40B4-BE49-F238E27FC236}">
              <a16:creationId xmlns:a16="http://schemas.microsoft.com/office/drawing/2014/main" id="{961D70C1-8750-4937-B715-046A2BCC2AF7}"/>
            </a:ext>
          </a:extLst>
        </xdr:cNvPr>
        <xdr:cNvCxnSpPr/>
      </xdr:nvCxnSpPr>
      <xdr:spPr>
        <a:xfrm>
          <a:off x="12854940" y="1402080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15875</xdr:rowOff>
    </xdr:from>
    <xdr:to>
      <xdr:col>72</xdr:col>
      <xdr:colOff>38100</xdr:colOff>
      <xdr:row>83</xdr:row>
      <xdr:rowOff>117475</xdr:rowOff>
    </xdr:to>
    <xdr:sp macro="" textlink="">
      <xdr:nvSpPr>
        <xdr:cNvPr id="770" name="楕円 769">
          <a:extLst>
            <a:ext uri="{FF2B5EF4-FFF2-40B4-BE49-F238E27FC236}">
              <a16:creationId xmlns:a16="http://schemas.microsoft.com/office/drawing/2014/main" id="{46B581B3-46AD-4989-B10C-D90208814CC5}"/>
            </a:ext>
          </a:extLst>
        </xdr:cNvPr>
        <xdr:cNvSpPr/>
      </xdr:nvSpPr>
      <xdr:spPr>
        <a:xfrm>
          <a:off x="12029440" y="139299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66675</xdr:rowOff>
    </xdr:from>
    <xdr:to>
      <xdr:col>76</xdr:col>
      <xdr:colOff>114300</xdr:colOff>
      <xdr:row>83</xdr:row>
      <xdr:rowOff>106680</xdr:rowOff>
    </xdr:to>
    <xdr:cxnSp macro="">
      <xdr:nvCxnSpPr>
        <xdr:cNvPr id="771" name="直線コネクタ 770">
          <a:extLst>
            <a:ext uri="{FF2B5EF4-FFF2-40B4-BE49-F238E27FC236}">
              <a16:creationId xmlns:a16="http://schemas.microsoft.com/office/drawing/2014/main" id="{D86F2612-5A72-4277-B789-E104C3A951C7}"/>
            </a:ext>
          </a:extLst>
        </xdr:cNvPr>
        <xdr:cNvCxnSpPr/>
      </xdr:nvCxnSpPr>
      <xdr:spPr>
        <a:xfrm>
          <a:off x="12072620" y="1398079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145414</xdr:rowOff>
    </xdr:from>
    <xdr:to>
      <xdr:col>67</xdr:col>
      <xdr:colOff>101600</xdr:colOff>
      <xdr:row>83</xdr:row>
      <xdr:rowOff>75564</xdr:rowOff>
    </xdr:to>
    <xdr:sp macro="" textlink="">
      <xdr:nvSpPr>
        <xdr:cNvPr id="772" name="楕円 771">
          <a:extLst>
            <a:ext uri="{FF2B5EF4-FFF2-40B4-BE49-F238E27FC236}">
              <a16:creationId xmlns:a16="http://schemas.microsoft.com/office/drawing/2014/main" id="{696C7064-D93D-455E-883E-19E102253D4A}"/>
            </a:ext>
          </a:extLst>
        </xdr:cNvPr>
        <xdr:cNvSpPr/>
      </xdr:nvSpPr>
      <xdr:spPr>
        <a:xfrm>
          <a:off x="11231880" y="13891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24764</xdr:rowOff>
    </xdr:from>
    <xdr:to>
      <xdr:col>71</xdr:col>
      <xdr:colOff>177800</xdr:colOff>
      <xdr:row>83</xdr:row>
      <xdr:rowOff>66675</xdr:rowOff>
    </xdr:to>
    <xdr:cxnSp macro="">
      <xdr:nvCxnSpPr>
        <xdr:cNvPr id="773" name="直線コネクタ 772">
          <a:extLst>
            <a:ext uri="{FF2B5EF4-FFF2-40B4-BE49-F238E27FC236}">
              <a16:creationId xmlns:a16="http://schemas.microsoft.com/office/drawing/2014/main" id="{1E85C6B0-767A-4ACF-B1CA-7B3DBBA53E87}"/>
            </a:ext>
          </a:extLst>
        </xdr:cNvPr>
        <xdr:cNvCxnSpPr/>
      </xdr:nvCxnSpPr>
      <xdr:spPr>
        <a:xfrm>
          <a:off x="11282680" y="13938884"/>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720DFDEE-B3A2-468E-BC76-52A31F2D4E20}"/>
            </a:ext>
          </a:extLst>
        </xdr:cNvPr>
        <xdr:cNvSpPr txBox="1"/>
      </xdr:nvSpPr>
      <xdr:spPr>
        <a:xfrm>
          <a:off x="1343724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A713038B-C6E9-4BD4-8EC8-B1EAAF4179F3}"/>
            </a:ext>
          </a:extLst>
        </xdr:cNvPr>
        <xdr:cNvSpPr txBox="1"/>
      </xdr:nvSpPr>
      <xdr:spPr>
        <a:xfrm>
          <a:off x="126752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0DA9DA49-C33F-417A-B039-7A4A2E82628E}"/>
            </a:ext>
          </a:extLst>
        </xdr:cNvPr>
        <xdr:cNvSpPr txBox="1"/>
      </xdr:nvSpPr>
      <xdr:spPr>
        <a:xfrm>
          <a:off x="119005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21A369F2-B48A-4CCE-8703-437E3EA76C5B}"/>
            </a:ext>
          </a:extLst>
        </xdr:cNvPr>
        <xdr:cNvSpPr txBox="1"/>
      </xdr:nvSpPr>
      <xdr:spPr>
        <a:xfrm>
          <a:off x="1110298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15257</xdr:rowOff>
    </xdr:from>
    <xdr:ext cx="405111" cy="259045"/>
    <xdr:sp macro="" textlink="">
      <xdr:nvSpPr>
        <xdr:cNvPr id="778" name="n_1mainValue【消防施設】&#10;有形固定資産減価償却率">
          <a:extLst>
            <a:ext uri="{FF2B5EF4-FFF2-40B4-BE49-F238E27FC236}">
              <a16:creationId xmlns:a16="http://schemas.microsoft.com/office/drawing/2014/main" id="{980B22E4-F298-406D-A75D-BBFADEB9DBF5}"/>
            </a:ext>
          </a:extLst>
        </xdr:cNvPr>
        <xdr:cNvSpPr txBox="1"/>
      </xdr:nvSpPr>
      <xdr:spPr>
        <a:xfrm>
          <a:off x="13437244" y="1409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148607</xdr:rowOff>
    </xdr:from>
    <xdr:ext cx="405111" cy="259045"/>
    <xdr:sp macro="" textlink="">
      <xdr:nvSpPr>
        <xdr:cNvPr id="779" name="n_2mainValue【消防施設】&#10;有形固定資産減価償却率">
          <a:extLst>
            <a:ext uri="{FF2B5EF4-FFF2-40B4-BE49-F238E27FC236}">
              <a16:creationId xmlns:a16="http://schemas.microsoft.com/office/drawing/2014/main" id="{E4C779E2-2039-492A-94D7-AF864894AFDD}"/>
            </a:ext>
          </a:extLst>
        </xdr:cNvPr>
        <xdr:cNvSpPr txBox="1"/>
      </xdr:nvSpPr>
      <xdr:spPr>
        <a:xfrm>
          <a:off x="126752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108602</xdr:rowOff>
    </xdr:from>
    <xdr:ext cx="405111" cy="259045"/>
    <xdr:sp macro="" textlink="">
      <xdr:nvSpPr>
        <xdr:cNvPr id="780" name="n_3mainValue【消防施設】&#10;有形固定資産減価償却率">
          <a:extLst>
            <a:ext uri="{FF2B5EF4-FFF2-40B4-BE49-F238E27FC236}">
              <a16:creationId xmlns:a16="http://schemas.microsoft.com/office/drawing/2014/main" id="{D1B1E6C7-863A-42AD-BB9C-41C4696FD864}"/>
            </a:ext>
          </a:extLst>
        </xdr:cNvPr>
        <xdr:cNvSpPr txBox="1"/>
      </xdr:nvSpPr>
      <xdr:spPr>
        <a:xfrm>
          <a:off x="11900544" y="1402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66691</xdr:rowOff>
    </xdr:from>
    <xdr:ext cx="405111" cy="259045"/>
    <xdr:sp macro="" textlink="">
      <xdr:nvSpPr>
        <xdr:cNvPr id="781" name="n_4mainValue【消防施設】&#10;有形固定資産減価償却率">
          <a:extLst>
            <a:ext uri="{FF2B5EF4-FFF2-40B4-BE49-F238E27FC236}">
              <a16:creationId xmlns:a16="http://schemas.microsoft.com/office/drawing/2014/main" id="{DA13AA45-BA48-4B13-9F5A-691B70B404BE}"/>
            </a:ext>
          </a:extLst>
        </xdr:cNvPr>
        <xdr:cNvSpPr txBox="1"/>
      </xdr:nvSpPr>
      <xdr:spPr>
        <a:xfrm>
          <a:off x="11102984" y="13980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DD88FDC-C128-456C-84AC-37FFA7A73AE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76084B1C-4CF1-45D3-A98A-DC371171559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1BE84C1-2A97-4BAA-A59D-6AD0DF90DE8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4E1B2387-AB65-4E4B-837C-E436E145258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3479946C-4E29-4A7C-A873-021B2F3B444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AEFE7E17-E1DD-4E46-8F0E-6714B76C3C3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72BCFAFF-E4D9-47F0-94C8-9E325FF3842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475FDE57-38BD-440C-BD6A-ACBE2D0E83C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FEA2040E-BC25-460C-9737-11880F75B3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E8CDFDF-3322-40B8-B628-ED317F7D223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E8DC4A99-05C2-41BF-9E1D-68179754625C}"/>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82E7F0D0-3B8D-4A39-A530-B72AC8CEAEDF}"/>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77AE715C-A543-4F4F-B9AF-CB7DFBBB32E8}"/>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85B52F53-3894-4F4F-BED1-BF9B8D14EBBA}"/>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4149600E-477A-4028-8CC5-D93883F30B09}"/>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BDA58FD0-EAF8-48BF-BF45-36D7EC521397}"/>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FAE0A1FD-9822-47CE-BF3F-53EF175C9CA4}"/>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B150351C-8021-4BF0-97FB-156828E2E38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A065C88F-4F8C-4A6A-BA25-1446DEC00706}"/>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72BB743B-A525-46A6-BF36-7CA5BBF5722C}"/>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260546D4-700D-467A-81AC-E8C499E8FDF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56D3902C-0AFC-4904-80E3-D825FAC01E3A}"/>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4F7C3D73-3C7B-49A3-835F-7A5682AF20F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41EB63C6-6F24-4830-B9C3-F0678022A6B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846F0386-A122-4EF7-8927-D999C8C7D47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EEF14AA2-217C-4B38-80E3-A267E852E317}"/>
            </a:ext>
          </a:extLst>
        </xdr:cNvPr>
        <xdr:cNvCxnSpPr/>
      </xdr:nvCxnSpPr>
      <xdr:spPr>
        <a:xfrm flipV="1">
          <a:off x="19509104" y="13116197"/>
          <a:ext cx="0" cy="1448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6A5F8AFB-9881-4C9A-B81E-29010699304A}"/>
            </a:ext>
          </a:extLst>
        </xdr:cNvPr>
        <xdr:cNvSpPr txBox="1"/>
      </xdr:nvSpPr>
      <xdr:spPr>
        <a:xfrm>
          <a:off x="19547840"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3FD2DFDF-840D-4549-BF97-9BCA8ECD5CFF}"/>
            </a:ext>
          </a:extLst>
        </xdr:cNvPr>
        <xdr:cNvCxnSpPr/>
      </xdr:nvCxnSpPr>
      <xdr:spPr>
        <a:xfrm>
          <a:off x="19443700" y="14565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CE3554A6-30FF-4174-8AFD-1B297DCED477}"/>
            </a:ext>
          </a:extLst>
        </xdr:cNvPr>
        <xdr:cNvSpPr txBox="1"/>
      </xdr:nvSpPr>
      <xdr:spPr>
        <a:xfrm>
          <a:off x="19547840" y="1289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1C924471-7F57-4FEB-9AC3-37884F9E9ECD}"/>
            </a:ext>
          </a:extLst>
        </xdr:cNvPr>
        <xdr:cNvCxnSpPr/>
      </xdr:nvCxnSpPr>
      <xdr:spPr>
        <a:xfrm>
          <a:off x="19443700" y="13116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F2B7E10F-ADE3-4CF9-9301-E24FB330F0D8}"/>
            </a:ext>
          </a:extLst>
        </xdr:cNvPr>
        <xdr:cNvSpPr txBox="1"/>
      </xdr:nvSpPr>
      <xdr:spPr>
        <a:xfrm>
          <a:off x="19547840" y="14252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D02BBBBD-9FE9-42AD-B11D-E3844CFD4010}"/>
            </a:ext>
          </a:extLst>
        </xdr:cNvPr>
        <xdr:cNvSpPr/>
      </xdr:nvSpPr>
      <xdr:spPr>
        <a:xfrm>
          <a:off x="19458940" y="14397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124436DB-6CEA-43CF-B9B8-EB86E190136D}"/>
            </a:ext>
          </a:extLst>
        </xdr:cNvPr>
        <xdr:cNvSpPr/>
      </xdr:nvSpPr>
      <xdr:spPr>
        <a:xfrm>
          <a:off x="18735040" y="14400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C9812270-092C-4054-9D57-7DBEA7753590}"/>
            </a:ext>
          </a:extLst>
        </xdr:cNvPr>
        <xdr:cNvSpPr/>
      </xdr:nvSpPr>
      <xdr:spPr>
        <a:xfrm>
          <a:off x="17937480" y="14402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0A4FB0B5-C61A-4A80-A197-7589E6DE8765}"/>
            </a:ext>
          </a:extLst>
        </xdr:cNvPr>
        <xdr:cNvSpPr/>
      </xdr:nvSpPr>
      <xdr:spPr>
        <a:xfrm>
          <a:off x="17162780" y="14398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134801</xdr:rowOff>
    </xdr:from>
    <xdr:to>
      <xdr:col>98</xdr:col>
      <xdr:colOff>38100</xdr:colOff>
      <xdr:row>86</xdr:row>
      <xdr:rowOff>64951</xdr:rowOff>
    </xdr:to>
    <xdr:sp macro="" textlink="">
      <xdr:nvSpPr>
        <xdr:cNvPr id="817" name="フローチャート: 判断 816">
          <a:extLst>
            <a:ext uri="{FF2B5EF4-FFF2-40B4-BE49-F238E27FC236}">
              <a16:creationId xmlns:a16="http://schemas.microsoft.com/office/drawing/2014/main" id="{E0B654BD-59B9-4FF2-AF31-3A77D2AA5269}"/>
            </a:ext>
          </a:extLst>
        </xdr:cNvPr>
        <xdr:cNvSpPr/>
      </xdr:nvSpPr>
      <xdr:spPr>
        <a:xfrm>
          <a:off x="16388080" y="143842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DFBC647-BCBF-457B-83AA-5AFE521A35B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D529696-EB95-4F6B-A253-D4D590C45BA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875F8F1-FEC4-408A-8954-A53639BA0BC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6990C16-D783-4454-8BBE-85F5B2ED28B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CE363B39-C9AE-409E-B9D4-CAD86FB677A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73298</xdr:rowOff>
    </xdr:from>
    <xdr:to>
      <xdr:col>116</xdr:col>
      <xdr:colOff>114300</xdr:colOff>
      <xdr:row>87</xdr:row>
      <xdr:rowOff>3448</xdr:rowOff>
    </xdr:to>
    <xdr:sp macro="" textlink="">
      <xdr:nvSpPr>
        <xdr:cNvPr id="823" name="楕円 822">
          <a:extLst>
            <a:ext uri="{FF2B5EF4-FFF2-40B4-BE49-F238E27FC236}">
              <a16:creationId xmlns:a16="http://schemas.microsoft.com/office/drawing/2014/main" id="{C7BD842A-821E-41EB-81BF-01C8A3E682F9}"/>
            </a:ext>
          </a:extLst>
        </xdr:cNvPr>
        <xdr:cNvSpPr/>
      </xdr:nvSpPr>
      <xdr:spPr>
        <a:xfrm>
          <a:off x="19458940" y="14490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159675</xdr:rowOff>
    </xdr:from>
    <xdr:ext cx="469744" cy="259045"/>
    <xdr:sp macro="" textlink="">
      <xdr:nvSpPr>
        <xdr:cNvPr id="824" name="【消防施設】&#10;一人当たり面積該当値テキスト">
          <a:extLst>
            <a:ext uri="{FF2B5EF4-FFF2-40B4-BE49-F238E27FC236}">
              <a16:creationId xmlns:a16="http://schemas.microsoft.com/office/drawing/2014/main" id="{3B56E072-8EC1-46D6-89B0-7FB92B7885D8}"/>
            </a:ext>
          </a:extLst>
        </xdr:cNvPr>
        <xdr:cNvSpPr txBox="1"/>
      </xdr:nvSpPr>
      <xdr:spPr>
        <a:xfrm>
          <a:off x="19547840" y="14409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74386</xdr:rowOff>
    </xdr:from>
    <xdr:to>
      <xdr:col>112</xdr:col>
      <xdr:colOff>38100</xdr:colOff>
      <xdr:row>87</xdr:row>
      <xdr:rowOff>4536</xdr:rowOff>
    </xdr:to>
    <xdr:sp macro="" textlink="">
      <xdr:nvSpPr>
        <xdr:cNvPr id="825" name="楕円 824">
          <a:extLst>
            <a:ext uri="{FF2B5EF4-FFF2-40B4-BE49-F238E27FC236}">
              <a16:creationId xmlns:a16="http://schemas.microsoft.com/office/drawing/2014/main" id="{5607DC04-D51A-47ED-B82C-3BF6D28FF2B8}"/>
            </a:ext>
          </a:extLst>
        </xdr:cNvPr>
        <xdr:cNvSpPr/>
      </xdr:nvSpPr>
      <xdr:spPr>
        <a:xfrm>
          <a:off x="18735040" y="144914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124098</xdr:rowOff>
    </xdr:from>
    <xdr:to>
      <xdr:col>116</xdr:col>
      <xdr:colOff>63500</xdr:colOff>
      <xdr:row>86</xdr:row>
      <xdr:rowOff>125186</xdr:rowOff>
    </xdr:to>
    <xdr:cxnSp macro="">
      <xdr:nvCxnSpPr>
        <xdr:cNvPr id="826" name="直線コネクタ 825">
          <a:extLst>
            <a:ext uri="{FF2B5EF4-FFF2-40B4-BE49-F238E27FC236}">
              <a16:creationId xmlns:a16="http://schemas.microsoft.com/office/drawing/2014/main" id="{D55E80F4-AECF-4799-92F6-CE3D2165307F}"/>
            </a:ext>
          </a:extLst>
        </xdr:cNvPr>
        <xdr:cNvCxnSpPr/>
      </xdr:nvCxnSpPr>
      <xdr:spPr>
        <a:xfrm flipV="1">
          <a:off x="18778220" y="14541138"/>
          <a:ext cx="73152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74386</xdr:rowOff>
    </xdr:from>
    <xdr:to>
      <xdr:col>107</xdr:col>
      <xdr:colOff>101600</xdr:colOff>
      <xdr:row>87</xdr:row>
      <xdr:rowOff>4536</xdr:rowOff>
    </xdr:to>
    <xdr:sp macro="" textlink="">
      <xdr:nvSpPr>
        <xdr:cNvPr id="827" name="楕円 826">
          <a:extLst>
            <a:ext uri="{FF2B5EF4-FFF2-40B4-BE49-F238E27FC236}">
              <a16:creationId xmlns:a16="http://schemas.microsoft.com/office/drawing/2014/main" id="{F5C1D29F-169E-44C5-B0C8-7ABD09FEF168}"/>
            </a:ext>
          </a:extLst>
        </xdr:cNvPr>
        <xdr:cNvSpPr/>
      </xdr:nvSpPr>
      <xdr:spPr>
        <a:xfrm>
          <a:off x="17937480" y="14491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125186</xdr:rowOff>
    </xdr:from>
    <xdr:to>
      <xdr:col>111</xdr:col>
      <xdr:colOff>177800</xdr:colOff>
      <xdr:row>86</xdr:row>
      <xdr:rowOff>125186</xdr:rowOff>
    </xdr:to>
    <xdr:cxnSp macro="">
      <xdr:nvCxnSpPr>
        <xdr:cNvPr id="828" name="直線コネクタ 827">
          <a:extLst>
            <a:ext uri="{FF2B5EF4-FFF2-40B4-BE49-F238E27FC236}">
              <a16:creationId xmlns:a16="http://schemas.microsoft.com/office/drawing/2014/main" id="{31320416-795E-4EEA-86FE-D3F13A9B8CE9}"/>
            </a:ext>
          </a:extLst>
        </xdr:cNvPr>
        <xdr:cNvCxnSpPr/>
      </xdr:nvCxnSpPr>
      <xdr:spPr>
        <a:xfrm>
          <a:off x="17988280" y="1454222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74386</xdr:rowOff>
    </xdr:from>
    <xdr:to>
      <xdr:col>102</xdr:col>
      <xdr:colOff>165100</xdr:colOff>
      <xdr:row>87</xdr:row>
      <xdr:rowOff>4536</xdr:rowOff>
    </xdr:to>
    <xdr:sp macro="" textlink="">
      <xdr:nvSpPr>
        <xdr:cNvPr id="829" name="楕円 828">
          <a:extLst>
            <a:ext uri="{FF2B5EF4-FFF2-40B4-BE49-F238E27FC236}">
              <a16:creationId xmlns:a16="http://schemas.microsoft.com/office/drawing/2014/main" id="{47CC0AB1-4526-4E51-8A21-110802FA9A1A}"/>
            </a:ext>
          </a:extLst>
        </xdr:cNvPr>
        <xdr:cNvSpPr/>
      </xdr:nvSpPr>
      <xdr:spPr>
        <a:xfrm>
          <a:off x="17162780" y="14491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125186</xdr:rowOff>
    </xdr:from>
    <xdr:to>
      <xdr:col>107</xdr:col>
      <xdr:colOff>50800</xdr:colOff>
      <xdr:row>86</xdr:row>
      <xdr:rowOff>125186</xdr:rowOff>
    </xdr:to>
    <xdr:cxnSp macro="">
      <xdr:nvCxnSpPr>
        <xdr:cNvPr id="830" name="直線コネクタ 829">
          <a:extLst>
            <a:ext uri="{FF2B5EF4-FFF2-40B4-BE49-F238E27FC236}">
              <a16:creationId xmlns:a16="http://schemas.microsoft.com/office/drawing/2014/main" id="{58125A12-13FB-4F2E-B886-1A3C7737ACC5}"/>
            </a:ext>
          </a:extLst>
        </xdr:cNvPr>
        <xdr:cNvCxnSpPr/>
      </xdr:nvCxnSpPr>
      <xdr:spPr>
        <a:xfrm>
          <a:off x="17213580" y="1454222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74386</xdr:rowOff>
    </xdr:from>
    <xdr:to>
      <xdr:col>98</xdr:col>
      <xdr:colOff>38100</xdr:colOff>
      <xdr:row>87</xdr:row>
      <xdr:rowOff>4536</xdr:rowOff>
    </xdr:to>
    <xdr:sp macro="" textlink="">
      <xdr:nvSpPr>
        <xdr:cNvPr id="831" name="楕円 830">
          <a:extLst>
            <a:ext uri="{FF2B5EF4-FFF2-40B4-BE49-F238E27FC236}">
              <a16:creationId xmlns:a16="http://schemas.microsoft.com/office/drawing/2014/main" id="{EC6A019C-A358-44BB-BABA-CF8E4AFA76E3}"/>
            </a:ext>
          </a:extLst>
        </xdr:cNvPr>
        <xdr:cNvSpPr/>
      </xdr:nvSpPr>
      <xdr:spPr>
        <a:xfrm>
          <a:off x="16388080" y="144914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125186</xdr:rowOff>
    </xdr:from>
    <xdr:to>
      <xdr:col>102</xdr:col>
      <xdr:colOff>114300</xdr:colOff>
      <xdr:row>86</xdr:row>
      <xdr:rowOff>125186</xdr:rowOff>
    </xdr:to>
    <xdr:cxnSp macro="">
      <xdr:nvCxnSpPr>
        <xdr:cNvPr id="832" name="直線コネクタ 831">
          <a:extLst>
            <a:ext uri="{FF2B5EF4-FFF2-40B4-BE49-F238E27FC236}">
              <a16:creationId xmlns:a16="http://schemas.microsoft.com/office/drawing/2014/main" id="{B7F8FB86-E9E0-46FD-89AE-A286373DE045}"/>
            </a:ext>
          </a:extLst>
        </xdr:cNvPr>
        <xdr:cNvCxnSpPr/>
      </xdr:nvCxnSpPr>
      <xdr:spPr>
        <a:xfrm>
          <a:off x="16431260" y="1454222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D9D53262-E832-454D-A7C9-E7B6A463AA4B}"/>
            </a:ext>
          </a:extLst>
        </xdr:cNvPr>
        <xdr:cNvSpPr txBox="1"/>
      </xdr:nvSpPr>
      <xdr:spPr>
        <a:xfrm>
          <a:off x="18561127" y="1417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498C9C48-487F-420B-B771-21C76A045F5D}"/>
            </a:ext>
          </a:extLst>
        </xdr:cNvPr>
        <xdr:cNvSpPr txBox="1"/>
      </xdr:nvSpPr>
      <xdr:spPr>
        <a:xfrm>
          <a:off x="17776267" y="1418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C28A7336-84B6-4DC5-9DEA-1F56B6FA9BA6}"/>
            </a:ext>
          </a:extLst>
        </xdr:cNvPr>
        <xdr:cNvSpPr txBox="1"/>
      </xdr:nvSpPr>
      <xdr:spPr>
        <a:xfrm>
          <a:off x="17001567" y="1417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81478</xdr:rowOff>
    </xdr:from>
    <xdr:ext cx="469744" cy="259045"/>
    <xdr:sp macro="" textlink="">
      <xdr:nvSpPr>
        <xdr:cNvPr id="836" name="n_4aveValue【消防施設】&#10;一人当たり面積">
          <a:extLst>
            <a:ext uri="{FF2B5EF4-FFF2-40B4-BE49-F238E27FC236}">
              <a16:creationId xmlns:a16="http://schemas.microsoft.com/office/drawing/2014/main" id="{5274F944-3981-4CD3-8D0F-987E1AA9DFFC}"/>
            </a:ext>
          </a:extLst>
        </xdr:cNvPr>
        <xdr:cNvSpPr txBox="1"/>
      </xdr:nvSpPr>
      <xdr:spPr>
        <a:xfrm>
          <a:off x="16226867" y="1416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167113</xdr:rowOff>
    </xdr:from>
    <xdr:ext cx="469744" cy="259045"/>
    <xdr:sp macro="" textlink="">
      <xdr:nvSpPr>
        <xdr:cNvPr id="837" name="n_1mainValue【消防施設】&#10;一人当たり面積">
          <a:extLst>
            <a:ext uri="{FF2B5EF4-FFF2-40B4-BE49-F238E27FC236}">
              <a16:creationId xmlns:a16="http://schemas.microsoft.com/office/drawing/2014/main" id="{B2DCCF52-04D6-4352-8E26-0B7B5C58ACAF}"/>
            </a:ext>
          </a:extLst>
        </xdr:cNvPr>
        <xdr:cNvSpPr txBox="1"/>
      </xdr:nvSpPr>
      <xdr:spPr>
        <a:xfrm>
          <a:off x="18561127" y="145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167113</xdr:rowOff>
    </xdr:from>
    <xdr:ext cx="469744" cy="259045"/>
    <xdr:sp macro="" textlink="">
      <xdr:nvSpPr>
        <xdr:cNvPr id="838" name="n_2mainValue【消防施設】&#10;一人当たり面積">
          <a:extLst>
            <a:ext uri="{FF2B5EF4-FFF2-40B4-BE49-F238E27FC236}">
              <a16:creationId xmlns:a16="http://schemas.microsoft.com/office/drawing/2014/main" id="{C60604C8-CBB8-4E9A-9467-010446238271}"/>
            </a:ext>
          </a:extLst>
        </xdr:cNvPr>
        <xdr:cNvSpPr txBox="1"/>
      </xdr:nvSpPr>
      <xdr:spPr>
        <a:xfrm>
          <a:off x="17776267" y="145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167113</xdr:rowOff>
    </xdr:from>
    <xdr:ext cx="469744" cy="259045"/>
    <xdr:sp macro="" textlink="">
      <xdr:nvSpPr>
        <xdr:cNvPr id="839" name="n_3mainValue【消防施設】&#10;一人当たり面積">
          <a:extLst>
            <a:ext uri="{FF2B5EF4-FFF2-40B4-BE49-F238E27FC236}">
              <a16:creationId xmlns:a16="http://schemas.microsoft.com/office/drawing/2014/main" id="{1DAE13BF-1AB2-4C10-8096-20355E878F36}"/>
            </a:ext>
          </a:extLst>
        </xdr:cNvPr>
        <xdr:cNvSpPr txBox="1"/>
      </xdr:nvSpPr>
      <xdr:spPr>
        <a:xfrm>
          <a:off x="17001567" y="145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167113</xdr:rowOff>
    </xdr:from>
    <xdr:ext cx="469744" cy="259045"/>
    <xdr:sp macro="" textlink="">
      <xdr:nvSpPr>
        <xdr:cNvPr id="840" name="n_4mainValue【消防施設】&#10;一人当たり面積">
          <a:extLst>
            <a:ext uri="{FF2B5EF4-FFF2-40B4-BE49-F238E27FC236}">
              <a16:creationId xmlns:a16="http://schemas.microsoft.com/office/drawing/2014/main" id="{F739D538-FB96-4B09-AFC2-55F1C1178A62}"/>
            </a:ext>
          </a:extLst>
        </xdr:cNvPr>
        <xdr:cNvSpPr txBox="1"/>
      </xdr:nvSpPr>
      <xdr:spPr>
        <a:xfrm>
          <a:off x="16226867" y="145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BAC02D97-D0E0-4576-B0B7-495E7B08EE5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3969DDD-BADD-415F-92FA-5B576C9E9A7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61D4B0AF-06D5-45AA-B4D8-5E1D406481B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69F811D2-5EBB-49BF-BF3A-C1C1BF3EC53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CAB47F01-34D6-437D-A518-2E71C32C742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87AAAF2-CEED-42A8-A2E1-2159D32A00E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37B25043-9893-41FB-9D9A-667ADB104BE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786F10CE-F33C-4D68-968D-4D2BF56F86E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44B27F8C-374A-4B3C-81D3-EBA6BA61D23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A24949FC-73BD-4C10-9994-E37DB9861F6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F1FDD802-51B1-4C2F-A1DD-A1A76C1DCB8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5A649DF-8E83-4BA6-B80C-2E69690855E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6EF1667A-20CC-409A-A535-6B06D6F5E2B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E0CC814D-E4CC-4397-9707-BE8BEA56E2A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DD30AEC9-06FD-45F5-97E0-E18FCAF54439}"/>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D619974B-C89C-443F-BE20-1FADC564B5B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6E98A4C4-211F-419A-B526-A8AD669CF9AC}"/>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2A7A378-AF55-4E09-A9A4-5FDAA819B9D6}"/>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DF4B9D8D-94E0-4EB2-B04E-96359A6C611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73B13336-83A6-4EB4-878D-4611FA0D6F5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84D0E14-32C7-4BAD-97E4-8196CE5C85C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1F289133-7570-4AD7-B840-43B56DFAD26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31F8C856-8331-4704-81D5-96DB5238CC98}"/>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361C13D-EB41-40DC-932E-7A2966DBFE3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5F1648A8-97D2-4BD4-A799-8D4D95B7321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ED9A467F-9D80-423F-B485-1B42EB740E97}"/>
            </a:ext>
          </a:extLst>
        </xdr:cNvPr>
        <xdr:cNvCxnSpPr/>
      </xdr:nvCxnSpPr>
      <xdr:spPr>
        <a:xfrm flipV="1">
          <a:off x="14375764" y="16869592"/>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98BB6BDA-D1B4-49C9-8375-20C2A6D2CC26}"/>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CE0889AE-DB8A-478F-918E-BE81CE88BFD3}"/>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944B6AA5-916D-456B-A08E-EDAF36EC78AE}"/>
            </a:ext>
          </a:extLst>
        </xdr:cNvPr>
        <xdr:cNvSpPr txBox="1"/>
      </xdr:nvSpPr>
      <xdr:spPr>
        <a:xfrm>
          <a:off x="14414500" y="16648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1A0EC3AC-BC27-4147-A72D-C8612DCB8833}"/>
            </a:ext>
          </a:extLst>
        </xdr:cNvPr>
        <xdr:cNvCxnSpPr/>
      </xdr:nvCxnSpPr>
      <xdr:spPr>
        <a:xfrm>
          <a:off x="14287500" y="16869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07974AEF-461B-4A7B-99FB-BD3AA83320C7}"/>
            </a:ext>
          </a:extLst>
        </xdr:cNvPr>
        <xdr:cNvSpPr txBox="1"/>
      </xdr:nvSpPr>
      <xdr:spPr>
        <a:xfrm>
          <a:off x="14414500" y="17506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80899D0C-C808-4E63-AE9E-7AE8DFB1A01B}"/>
            </a:ext>
          </a:extLst>
        </xdr:cNvPr>
        <xdr:cNvSpPr/>
      </xdr:nvSpPr>
      <xdr:spPr>
        <a:xfrm>
          <a:off x="14325600" y="175285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28E6849E-FC5B-4DBB-9D5C-97878EFD7D48}"/>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96930221-674F-4972-A810-940DE27D26F0}"/>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7DEE18B4-9D75-4792-83B8-6E2B1C632E2E}"/>
            </a:ext>
          </a:extLst>
        </xdr:cNvPr>
        <xdr:cNvSpPr/>
      </xdr:nvSpPr>
      <xdr:spPr>
        <a:xfrm>
          <a:off x="12029440" y="17494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91CD5B28-F863-4E74-B603-638C89DFF2FF}"/>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412F134-68D1-4F84-8BA2-D76BA4748F2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36DF7C3-1643-4E7F-8878-0F43339483B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6C198D5-CA2F-4C9F-8CE6-EF1F9C2F0DB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8C480159-B91C-4683-8D89-BBBE8E27C93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1AEC6767-2FEC-481F-920E-610B6C01DDD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49893</xdr:rowOff>
    </xdr:from>
    <xdr:to>
      <xdr:col>85</xdr:col>
      <xdr:colOff>177800</xdr:colOff>
      <xdr:row>102</xdr:row>
      <xdr:rowOff>151493</xdr:rowOff>
    </xdr:to>
    <xdr:sp macro="" textlink="">
      <xdr:nvSpPr>
        <xdr:cNvPr id="882" name="楕円 881">
          <a:extLst>
            <a:ext uri="{FF2B5EF4-FFF2-40B4-BE49-F238E27FC236}">
              <a16:creationId xmlns:a16="http://schemas.microsoft.com/office/drawing/2014/main" id="{F0B63CF3-7EE1-4132-99C3-1325323D609A}"/>
            </a:ext>
          </a:extLst>
        </xdr:cNvPr>
        <xdr:cNvSpPr/>
      </xdr:nvSpPr>
      <xdr:spPr>
        <a:xfrm>
          <a:off x="14325600" y="1714917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72770</xdr:rowOff>
    </xdr:from>
    <xdr:ext cx="405111" cy="259045"/>
    <xdr:sp macro="" textlink="">
      <xdr:nvSpPr>
        <xdr:cNvPr id="883" name="【庁舎】&#10;有形固定資産減価償却率該当値テキスト">
          <a:extLst>
            <a:ext uri="{FF2B5EF4-FFF2-40B4-BE49-F238E27FC236}">
              <a16:creationId xmlns:a16="http://schemas.microsoft.com/office/drawing/2014/main" id="{3377ACF9-9A1B-4EDC-9224-BCB2510B3E40}"/>
            </a:ext>
          </a:extLst>
        </xdr:cNvPr>
        <xdr:cNvSpPr txBox="1"/>
      </xdr:nvSpPr>
      <xdr:spPr>
        <a:xfrm>
          <a:off x="14414500" y="1700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40095</xdr:rowOff>
    </xdr:from>
    <xdr:to>
      <xdr:col>81</xdr:col>
      <xdr:colOff>101600</xdr:colOff>
      <xdr:row>102</xdr:row>
      <xdr:rowOff>141695</xdr:rowOff>
    </xdr:to>
    <xdr:sp macro="" textlink="">
      <xdr:nvSpPr>
        <xdr:cNvPr id="884" name="楕円 883">
          <a:extLst>
            <a:ext uri="{FF2B5EF4-FFF2-40B4-BE49-F238E27FC236}">
              <a16:creationId xmlns:a16="http://schemas.microsoft.com/office/drawing/2014/main" id="{5285AD75-7AF4-4E2D-8ACF-B082D7C40708}"/>
            </a:ext>
          </a:extLst>
        </xdr:cNvPr>
        <xdr:cNvSpPr/>
      </xdr:nvSpPr>
      <xdr:spPr>
        <a:xfrm>
          <a:off x="13578840" y="1713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90895</xdr:rowOff>
    </xdr:from>
    <xdr:to>
      <xdr:col>85</xdr:col>
      <xdr:colOff>127000</xdr:colOff>
      <xdr:row>102</xdr:row>
      <xdr:rowOff>100693</xdr:rowOff>
    </xdr:to>
    <xdr:cxnSp macro="">
      <xdr:nvCxnSpPr>
        <xdr:cNvPr id="885" name="直線コネクタ 884">
          <a:extLst>
            <a:ext uri="{FF2B5EF4-FFF2-40B4-BE49-F238E27FC236}">
              <a16:creationId xmlns:a16="http://schemas.microsoft.com/office/drawing/2014/main" id="{B9677C2D-FB0A-40D1-9547-D2BB8CB3C54C}"/>
            </a:ext>
          </a:extLst>
        </xdr:cNvPr>
        <xdr:cNvCxnSpPr/>
      </xdr:nvCxnSpPr>
      <xdr:spPr>
        <a:xfrm>
          <a:off x="13629640" y="17190175"/>
          <a:ext cx="74676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61323</xdr:rowOff>
    </xdr:from>
    <xdr:to>
      <xdr:col>76</xdr:col>
      <xdr:colOff>165100</xdr:colOff>
      <xdr:row>106</xdr:row>
      <xdr:rowOff>162923</xdr:rowOff>
    </xdr:to>
    <xdr:sp macro="" textlink="">
      <xdr:nvSpPr>
        <xdr:cNvPr id="886" name="楕円 885">
          <a:extLst>
            <a:ext uri="{FF2B5EF4-FFF2-40B4-BE49-F238E27FC236}">
              <a16:creationId xmlns:a16="http://schemas.microsoft.com/office/drawing/2014/main" id="{F46031AA-5EDC-4B87-8C27-FC1DD42F6498}"/>
            </a:ext>
          </a:extLst>
        </xdr:cNvPr>
        <xdr:cNvSpPr/>
      </xdr:nvSpPr>
      <xdr:spPr>
        <a:xfrm>
          <a:off x="12804140" y="1783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90895</xdr:rowOff>
    </xdr:from>
    <xdr:to>
      <xdr:col>81</xdr:col>
      <xdr:colOff>50800</xdr:colOff>
      <xdr:row>106</xdr:row>
      <xdr:rowOff>112123</xdr:rowOff>
    </xdr:to>
    <xdr:cxnSp macro="">
      <xdr:nvCxnSpPr>
        <xdr:cNvPr id="887" name="直線コネクタ 886">
          <a:extLst>
            <a:ext uri="{FF2B5EF4-FFF2-40B4-BE49-F238E27FC236}">
              <a16:creationId xmlns:a16="http://schemas.microsoft.com/office/drawing/2014/main" id="{0D6D2777-47AE-4A4C-835B-04D8F7CC6E13}"/>
            </a:ext>
          </a:extLst>
        </xdr:cNvPr>
        <xdr:cNvCxnSpPr/>
      </xdr:nvCxnSpPr>
      <xdr:spPr>
        <a:xfrm flipV="1">
          <a:off x="12854940" y="17190175"/>
          <a:ext cx="774700" cy="69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61323</xdr:rowOff>
    </xdr:from>
    <xdr:to>
      <xdr:col>72</xdr:col>
      <xdr:colOff>38100</xdr:colOff>
      <xdr:row>106</xdr:row>
      <xdr:rowOff>162923</xdr:rowOff>
    </xdr:to>
    <xdr:sp macro="" textlink="">
      <xdr:nvSpPr>
        <xdr:cNvPr id="888" name="楕円 887">
          <a:extLst>
            <a:ext uri="{FF2B5EF4-FFF2-40B4-BE49-F238E27FC236}">
              <a16:creationId xmlns:a16="http://schemas.microsoft.com/office/drawing/2014/main" id="{17C398EA-CC1D-4935-97D3-374F25794ACA}"/>
            </a:ext>
          </a:extLst>
        </xdr:cNvPr>
        <xdr:cNvSpPr/>
      </xdr:nvSpPr>
      <xdr:spPr>
        <a:xfrm>
          <a:off x="12029440" y="178311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112123</xdr:rowOff>
    </xdr:from>
    <xdr:to>
      <xdr:col>76</xdr:col>
      <xdr:colOff>114300</xdr:colOff>
      <xdr:row>106</xdr:row>
      <xdr:rowOff>112123</xdr:rowOff>
    </xdr:to>
    <xdr:cxnSp macro="">
      <xdr:nvCxnSpPr>
        <xdr:cNvPr id="889" name="直線コネクタ 888">
          <a:extLst>
            <a:ext uri="{FF2B5EF4-FFF2-40B4-BE49-F238E27FC236}">
              <a16:creationId xmlns:a16="http://schemas.microsoft.com/office/drawing/2014/main" id="{8174891B-11F8-423D-8863-31EE50414A15}"/>
            </a:ext>
          </a:extLst>
        </xdr:cNvPr>
        <xdr:cNvCxnSpPr/>
      </xdr:nvCxnSpPr>
      <xdr:spPr>
        <a:xfrm>
          <a:off x="12072620" y="1788196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31931</xdr:rowOff>
    </xdr:from>
    <xdr:to>
      <xdr:col>67</xdr:col>
      <xdr:colOff>101600</xdr:colOff>
      <xdr:row>106</xdr:row>
      <xdr:rowOff>133531</xdr:rowOff>
    </xdr:to>
    <xdr:sp macro="" textlink="">
      <xdr:nvSpPr>
        <xdr:cNvPr id="890" name="楕円 889">
          <a:extLst>
            <a:ext uri="{FF2B5EF4-FFF2-40B4-BE49-F238E27FC236}">
              <a16:creationId xmlns:a16="http://schemas.microsoft.com/office/drawing/2014/main" id="{68F01A66-804E-4532-BFCD-85C49F53C09D}"/>
            </a:ext>
          </a:extLst>
        </xdr:cNvPr>
        <xdr:cNvSpPr/>
      </xdr:nvSpPr>
      <xdr:spPr>
        <a:xfrm>
          <a:off x="11231880" y="1780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82731</xdr:rowOff>
    </xdr:from>
    <xdr:to>
      <xdr:col>71</xdr:col>
      <xdr:colOff>177800</xdr:colOff>
      <xdr:row>106</xdr:row>
      <xdr:rowOff>112123</xdr:rowOff>
    </xdr:to>
    <xdr:cxnSp macro="">
      <xdr:nvCxnSpPr>
        <xdr:cNvPr id="891" name="直線コネクタ 890">
          <a:extLst>
            <a:ext uri="{FF2B5EF4-FFF2-40B4-BE49-F238E27FC236}">
              <a16:creationId xmlns:a16="http://schemas.microsoft.com/office/drawing/2014/main" id="{C270CBB4-317C-4483-BEE2-069D850DBB40}"/>
            </a:ext>
          </a:extLst>
        </xdr:cNvPr>
        <xdr:cNvCxnSpPr/>
      </xdr:nvCxnSpPr>
      <xdr:spPr>
        <a:xfrm>
          <a:off x="11282680" y="17852571"/>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3A71BB47-3DE8-4822-ADFC-466AF3C252EF}"/>
            </a:ext>
          </a:extLst>
        </xdr:cNvPr>
        <xdr:cNvSpPr txBox="1"/>
      </xdr:nvSpPr>
      <xdr:spPr>
        <a:xfrm>
          <a:off x="13437244" y="1760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2C2591C1-CF23-4E27-9341-184DA4B451C7}"/>
            </a:ext>
          </a:extLst>
        </xdr:cNvPr>
        <xdr:cNvSpPr txBox="1"/>
      </xdr:nvSpPr>
      <xdr:spPr>
        <a:xfrm>
          <a:off x="1267524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1D4139D1-1BB8-4E3D-BF40-22B2C848D2C9}"/>
            </a:ext>
          </a:extLst>
        </xdr:cNvPr>
        <xdr:cNvSpPr txBox="1"/>
      </xdr:nvSpPr>
      <xdr:spPr>
        <a:xfrm>
          <a:off x="11900544" y="172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7069FBD5-C4BE-48A9-B1D3-13DB4E898FF9}"/>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158222</xdr:rowOff>
    </xdr:from>
    <xdr:ext cx="405111" cy="259045"/>
    <xdr:sp macro="" textlink="">
      <xdr:nvSpPr>
        <xdr:cNvPr id="896" name="n_1mainValue【庁舎】&#10;有形固定資産減価償却率">
          <a:extLst>
            <a:ext uri="{FF2B5EF4-FFF2-40B4-BE49-F238E27FC236}">
              <a16:creationId xmlns:a16="http://schemas.microsoft.com/office/drawing/2014/main" id="{48D1D4E9-7135-4914-BD50-89225FB338C0}"/>
            </a:ext>
          </a:extLst>
        </xdr:cNvPr>
        <xdr:cNvSpPr txBox="1"/>
      </xdr:nvSpPr>
      <xdr:spPr>
        <a:xfrm>
          <a:off x="13437244" y="1692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154050</xdr:rowOff>
    </xdr:from>
    <xdr:ext cx="405111" cy="259045"/>
    <xdr:sp macro="" textlink="">
      <xdr:nvSpPr>
        <xdr:cNvPr id="897" name="n_2mainValue【庁舎】&#10;有形固定資産減価償却率">
          <a:extLst>
            <a:ext uri="{FF2B5EF4-FFF2-40B4-BE49-F238E27FC236}">
              <a16:creationId xmlns:a16="http://schemas.microsoft.com/office/drawing/2014/main" id="{8E1EAFD0-96F9-4EC9-B5DA-683078A8FB18}"/>
            </a:ext>
          </a:extLst>
        </xdr:cNvPr>
        <xdr:cNvSpPr txBox="1"/>
      </xdr:nvSpPr>
      <xdr:spPr>
        <a:xfrm>
          <a:off x="12675244" y="1792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154050</xdr:rowOff>
    </xdr:from>
    <xdr:ext cx="405111" cy="259045"/>
    <xdr:sp macro="" textlink="">
      <xdr:nvSpPr>
        <xdr:cNvPr id="898" name="n_3mainValue【庁舎】&#10;有形固定資産減価償却率">
          <a:extLst>
            <a:ext uri="{FF2B5EF4-FFF2-40B4-BE49-F238E27FC236}">
              <a16:creationId xmlns:a16="http://schemas.microsoft.com/office/drawing/2014/main" id="{D3ED28A6-D817-443B-9189-11BE82CD2888}"/>
            </a:ext>
          </a:extLst>
        </xdr:cNvPr>
        <xdr:cNvSpPr txBox="1"/>
      </xdr:nvSpPr>
      <xdr:spPr>
        <a:xfrm>
          <a:off x="11900544" y="1792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124658</xdr:rowOff>
    </xdr:from>
    <xdr:ext cx="405111" cy="259045"/>
    <xdr:sp macro="" textlink="">
      <xdr:nvSpPr>
        <xdr:cNvPr id="899" name="n_4mainValue【庁舎】&#10;有形固定資産減価償却率">
          <a:extLst>
            <a:ext uri="{FF2B5EF4-FFF2-40B4-BE49-F238E27FC236}">
              <a16:creationId xmlns:a16="http://schemas.microsoft.com/office/drawing/2014/main" id="{35A2B34D-560E-464C-AFD3-B7150DAF6943}"/>
            </a:ext>
          </a:extLst>
        </xdr:cNvPr>
        <xdr:cNvSpPr txBox="1"/>
      </xdr:nvSpPr>
      <xdr:spPr>
        <a:xfrm>
          <a:off x="11102984" y="1789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1F85BD65-E9AA-4A35-9F99-96281AC5B18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3F51DA2C-4869-43AB-ACE4-664A736F7BA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87F7091E-C88F-4743-AA58-4A7C0731EE8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1014C333-AE7C-48CF-B212-A94AB23D1CF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23F9D4BB-8EEE-48EE-820E-8DF4FF7A8AA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B868FCF8-61E9-445B-8664-86158D26C78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AFC7BDE-90A4-4977-A34F-D9EB3A20077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507D6699-C261-48E0-912F-C4402D05D9D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A47C1EEE-C9E6-4422-8166-67DF3C92D42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97734787-60B5-4ED7-980C-4F51D87D401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2242DE9C-4EED-499E-9237-BD072275B7B8}"/>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57FDA883-F37D-4164-A4B4-C6B6DC3A7EA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7714686E-364E-4BB4-921C-323D28BF86AC}"/>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78B8F7BF-CE58-4DEC-8276-0D2AB2C5E7E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39524B2E-E83E-4BFE-8E03-2A142FA4AD3D}"/>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FAAA4CE9-F6E0-4A93-B6C1-773CF5CB7541}"/>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DED9F0A7-8326-4BAB-9369-068E92EA9AA5}"/>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52DA82B-B283-4D41-8B5D-8DB8DB32C543}"/>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AB301739-F701-4892-92E5-C025B43345F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42A9E0D0-132A-47DC-9266-1D3A01E94C78}"/>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7E5E75CC-5692-41A3-B4D5-C28AA46C544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1D1DBC46-5175-407B-B03A-D449DA6B245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E528D6EF-3D9E-4EFD-A8D0-075DBDFD6CC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4717CE77-FDC6-4EEE-9DB7-AE18CBF812EF}"/>
            </a:ext>
          </a:extLst>
        </xdr:cNvPr>
        <xdr:cNvCxnSpPr/>
      </xdr:nvCxnSpPr>
      <xdr:spPr>
        <a:xfrm flipV="1">
          <a:off x="19509104" y="16929736"/>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D04A4557-E7F1-4955-AAC5-B2633447C691}"/>
            </a:ext>
          </a:extLst>
        </xdr:cNvPr>
        <xdr:cNvSpPr txBox="1"/>
      </xdr:nvSpPr>
      <xdr:spPr>
        <a:xfrm>
          <a:off x="1954784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7E60EE7B-9837-4ABE-B8E9-081E5D5EEAC8}"/>
            </a:ext>
          </a:extLst>
        </xdr:cNvPr>
        <xdr:cNvCxnSpPr/>
      </xdr:nvCxnSpPr>
      <xdr:spPr>
        <a:xfrm>
          <a:off x="19443700" y="18211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E08F1C65-DAD8-4170-A9DD-BA25EAA7D72E}"/>
            </a:ext>
          </a:extLst>
        </xdr:cNvPr>
        <xdr:cNvSpPr txBox="1"/>
      </xdr:nvSpPr>
      <xdr:spPr>
        <a:xfrm>
          <a:off x="19547840" y="1670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301FDCDA-8AFA-4AF4-8A3F-827A4115DB4F}"/>
            </a:ext>
          </a:extLst>
        </xdr:cNvPr>
        <xdr:cNvCxnSpPr/>
      </xdr:nvCxnSpPr>
      <xdr:spPr>
        <a:xfrm>
          <a:off x="19443700" y="16929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0BA4F8A4-BA1E-4F8F-9F3F-F57BE08B8019}"/>
            </a:ext>
          </a:extLst>
        </xdr:cNvPr>
        <xdr:cNvSpPr txBox="1"/>
      </xdr:nvSpPr>
      <xdr:spPr>
        <a:xfrm>
          <a:off x="19547840" y="1762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585F7373-1461-41B9-A212-AD46E12D81F4}"/>
            </a:ext>
          </a:extLst>
        </xdr:cNvPr>
        <xdr:cNvSpPr/>
      </xdr:nvSpPr>
      <xdr:spPr>
        <a:xfrm>
          <a:off x="1945894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945B104B-7993-4FB9-8378-6DF4406C7293}"/>
            </a:ext>
          </a:extLst>
        </xdr:cNvPr>
        <xdr:cNvSpPr/>
      </xdr:nvSpPr>
      <xdr:spPr>
        <a:xfrm>
          <a:off x="18735040" y="17652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4F79160B-2BAB-4485-B81F-9D919D93946A}"/>
            </a:ext>
          </a:extLst>
        </xdr:cNvPr>
        <xdr:cNvSpPr/>
      </xdr:nvSpPr>
      <xdr:spPr>
        <a:xfrm>
          <a:off x="1793748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0C1CE19D-1BB2-4653-8068-62235C470ED1}"/>
            </a:ext>
          </a:extLst>
        </xdr:cNvPr>
        <xdr:cNvSpPr/>
      </xdr:nvSpPr>
      <xdr:spPr>
        <a:xfrm>
          <a:off x="1716278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86361</xdr:rowOff>
    </xdr:from>
    <xdr:to>
      <xdr:col>98</xdr:col>
      <xdr:colOff>38100</xdr:colOff>
      <xdr:row>105</xdr:row>
      <xdr:rowOff>16511</xdr:rowOff>
    </xdr:to>
    <xdr:sp macro="" textlink="">
      <xdr:nvSpPr>
        <xdr:cNvPr id="933" name="フローチャート: 判断 932">
          <a:extLst>
            <a:ext uri="{FF2B5EF4-FFF2-40B4-BE49-F238E27FC236}">
              <a16:creationId xmlns:a16="http://schemas.microsoft.com/office/drawing/2014/main" id="{B06E776E-89A3-47D1-B9B0-0BF2C8DCAC24}"/>
            </a:ext>
          </a:extLst>
        </xdr:cNvPr>
        <xdr:cNvSpPr/>
      </xdr:nvSpPr>
      <xdr:spPr>
        <a:xfrm>
          <a:off x="16388080" y="175209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1D4E3097-1380-49AF-A706-90442DB54C9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2F4155DF-D1DF-491E-A868-07A5ED992A1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6D818EA8-F255-4A15-8DED-E593A6E88EC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53DF241-89E7-4F2B-B138-DFF3EEF6B66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6A8BF7E-39E7-4A07-9ECF-0FE31D99DBD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114936</xdr:rowOff>
    </xdr:from>
    <xdr:to>
      <xdr:col>116</xdr:col>
      <xdr:colOff>114300</xdr:colOff>
      <xdr:row>101</xdr:row>
      <xdr:rowOff>45086</xdr:rowOff>
    </xdr:to>
    <xdr:sp macro="" textlink="">
      <xdr:nvSpPr>
        <xdr:cNvPr id="939" name="楕円 938">
          <a:extLst>
            <a:ext uri="{FF2B5EF4-FFF2-40B4-BE49-F238E27FC236}">
              <a16:creationId xmlns:a16="http://schemas.microsoft.com/office/drawing/2014/main" id="{9FC121CF-4ADB-4603-8483-A11F13BD2451}"/>
            </a:ext>
          </a:extLst>
        </xdr:cNvPr>
        <xdr:cNvSpPr/>
      </xdr:nvSpPr>
      <xdr:spPr>
        <a:xfrm>
          <a:off x="19458940" y="16878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67963</xdr:rowOff>
    </xdr:from>
    <xdr:ext cx="469744" cy="259045"/>
    <xdr:sp macro="" textlink="">
      <xdr:nvSpPr>
        <xdr:cNvPr id="940" name="【庁舎】&#10;一人当たり面積該当値テキスト">
          <a:extLst>
            <a:ext uri="{FF2B5EF4-FFF2-40B4-BE49-F238E27FC236}">
              <a16:creationId xmlns:a16="http://schemas.microsoft.com/office/drawing/2014/main" id="{191FB7B6-34CB-4F33-8B91-1B69CC1683F1}"/>
            </a:ext>
          </a:extLst>
        </xdr:cNvPr>
        <xdr:cNvSpPr txBox="1"/>
      </xdr:nvSpPr>
      <xdr:spPr>
        <a:xfrm>
          <a:off x="19547840" y="1683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124461</xdr:rowOff>
    </xdr:from>
    <xdr:to>
      <xdr:col>112</xdr:col>
      <xdr:colOff>38100</xdr:colOff>
      <xdr:row>101</xdr:row>
      <xdr:rowOff>54611</xdr:rowOff>
    </xdr:to>
    <xdr:sp macro="" textlink="">
      <xdr:nvSpPr>
        <xdr:cNvPr id="941" name="楕円 940">
          <a:extLst>
            <a:ext uri="{FF2B5EF4-FFF2-40B4-BE49-F238E27FC236}">
              <a16:creationId xmlns:a16="http://schemas.microsoft.com/office/drawing/2014/main" id="{50EADAED-5C89-4E0F-9E79-D451F08F6598}"/>
            </a:ext>
          </a:extLst>
        </xdr:cNvPr>
        <xdr:cNvSpPr/>
      </xdr:nvSpPr>
      <xdr:spPr>
        <a:xfrm>
          <a:off x="18735040" y="168884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165736</xdr:rowOff>
    </xdr:from>
    <xdr:to>
      <xdr:col>116</xdr:col>
      <xdr:colOff>63500</xdr:colOff>
      <xdr:row>101</xdr:row>
      <xdr:rowOff>3811</xdr:rowOff>
    </xdr:to>
    <xdr:cxnSp macro="">
      <xdr:nvCxnSpPr>
        <xdr:cNvPr id="942" name="直線コネクタ 941">
          <a:extLst>
            <a:ext uri="{FF2B5EF4-FFF2-40B4-BE49-F238E27FC236}">
              <a16:creationId xmlns:a16="http://schemas.microsoft.com/office/drawing/2014/main" id="{E306EA82-4757-4403-B0AC-092C1299F2FF}"/>
            </a:ext>
          </a:extLst>
        </xdr:cNvPr>
        <xdr:cNvCxnSpPr/>
      </xdr:nvCxnSpPr>
      <xdr:spPr>
        <a:xfrm flipV="1">
          <a:off x="18778220" y="16929736"/>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105411</xdr:rowOff>
    </xdr:from>
    <xdr:to>
      <xdr:col>107</xdr:col>
      <xdr:colOff>101600</xdr:colOff>
      <xdr:row>104</xdr:row>
      <xdr:rowOff>35561</xdr:rowOff>
    </xdr:to>
    <xdr:sp macro="" textlink="">
      <xdr:nvSpPr>
        <xdr:cNvPr id="943" name="楕円 942">
          <a:extLst>
            <a:ext uri="{FF2B5EF4-FFF2-40B4-BE49-F238E27FC236}">
              <a16:creationId xmlns:a16="http://schemas.microsoft.com/office/drawing/2014/main" id="{DBA004E8-A89F-40EA-953A-442BC42451BC}"/>
            </a:ext>
          </a:extLst>
        </xdr:cNvPr>
        <xdr:cNvSpPr/>
      </xdr:nvSpPr>
      <xdr:spPr>
        <a:xfrm>
          <a:off x="17937480" y="17372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3811</xdr:rowOff>
    </xdr:from>
    <xdr:to>
      <xdr:col>111</xdr:col>
      <xdr:colOff>177800</xdr:colOff>
      <xdr:row>103</xdr:row>
      <xdr:rowOff>156211</xdr:rowOff>
    </xdr:to>
    <xdr:cxnSp macro="">
      <xdr:nvCxnSpPr>
        <xdr:cNvPr id="944" name="直線コネクタ 943">
          <a:extLst>
            <a:ext uri="{FF2B5EF4-FFF2-40B4-BE49-F238E27FC236}">
              <a16:creationId xmlns:a16="http://schemas.microsoft.com/office/drawing/2014/main" id="{3A7E8A0D-9D9C-47E9-9E88-9394FB4D7B7D}"/>
            </a:ext>
          </a:extLst>
        </xdr:cNvPr>
        <xdr:cNvCxnSpPr/>
      </xdr:nvCxnSpPr>
      <xdr:spPr>
        <a:xfrm flipV="1">
          <a:off x="17988280" y="16935451"/>
          <a:ext cx="789940" cy="48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109220</xdr:rowOff>
    </xdr:from>
    <xdr:to>
      <xdr:col>102</xdr:col>
      <xdr:colOff>165100</xdr:colOff>
      <xdr:row>104</xdr:row>
      <xdr:rowOff>39370</xdr:rowOff>
    </xdr:to>
    <xdr:sp macro="" textlink="">
      <xdr:nvSpPr>
        <xdr:cNvPr id="945" name="楕円 944">
          <a:extLst>
            <a:ext uri="{FF2B5EF4-FFF2-40B4-BE49-F238E27FC236}">
              <a16:creationId xmlns:a16="http://schemas.microsoft.com/office/drawing/2014/main" id="{453043E8-8D4B-4D6D-90D0-96720C45F76A}"/>
            </a:ext>
          </a:extLst>
        </xdr:cNvPr>
        <xdr:cNvSpPr/>
      </xdr:nvSpPr>
      <xdr:spPr>
        <a:xfrm>
          <a:off x="17162780" y="17376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156211</xdr:rowOff>
    </xdr:from>
    <xdr:to>
      <xdr:col>107</xdr:col>
      <xdr:colOff>50800</xdr:colOff>
      <xdr:row>103</xdr:row>
      <xdr:rowOff>160020</xdr:rowOff>
    </xdr:to>
    <xdr:cxnSp macro="">
      <xdr:nvCxnSpPr>
        <xdr:cNvPr id="946" name="直線コネクタ 945">
          <a:extLst>
            <a:ext uri="{FF2B5EF4-FFF2-40B4-BE49-F238E27FC236}">
              <a16:creationId xmlns:a16="http://schemas.microsoft.com/office/drawing/2014/main" id="{32403CD2-74B6-4C75-8744-B06783078514}"/>
            </a:ext>
          </a:extLst>
        </xdr:cNvPr>
        <xdr:cNvCxnSpPr/>
      </xdr:nvCxnSpPr>
      <xdr:spPr>
        <a:xfrm flipV="1">
          <a:off x="17213580" y="1742313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122555</xdr:rowOff>
    </xdr:from>
    <xdr:to>
      <xdr:col>98</xdr:col>
      <xdr:colOff>38100</xdr:colOff>
      <xdr:row>104</xdr:row>
      <xdr:rowOff>52705</xdr:rowOff>
    </xdr:to>
    <xdr:sp macro="" textlink="">
      <xdr:nvSpPr>
        <xdr:cNvPr id="947" name="楕円 946">
          <a:extLst>
            <a:ext uri="{FF2B5EF4-FFF2-40B4-BE49-F238E27FC236}">
              <a16:creationId xmlns:a16="http://schemas.microsoft.com/office/drawing/2014/main" id="{A5D1FD27-5F2B-4D25-BCD9-DFD8C22CE938}"/>
            </a:ext>
          </a:extLst>
        </xdr:cNvPr>
        <xdr:cNvSpPr/>
      </xdr:nvSpPr>
      <xdr:spPr>
        <a:xfrm>
          <a:off x="16388080" y="17389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160020</xdr:rowOff>
    </xdr:from>
    <xdr:to>
      <xdr:col>102</xdr:col>
      <xdr:colOff>114300</xdr:colOff>
      <xdr:row>104</xdr:row>
      <xdr:rowOff>1905</xdr:rowOff>
    </xdr:to>
    <xdr:cxnSp macro="">
      <xdr:nvCxnSpPr>
        <xdr:cNvPr id="948" name="直線コネクタ 947">
          <a:extLst>
            <a:ext uri="{FF2B5EF4-FFF2-40B4-BE49-F238E27FC236}">
              <a16:creationId xmlns:a16="http://schemas.microsoft.com/office/drawing/2014/main" id="{B18D6F2F-E92F-4623-B179-C0F09E219F3D}"/>
            </a:ext>
          </a:extLst>
        </xdr:cNvPr>
        <xdr:cNvCxnSpPr/>
      </xdr:nvCxnSpPr>
      <xdr:spPr>
        <a:xfrm flipV="1">
          <a:off x="16431260" y="17426940"/>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3E9F1BB5-4197-478D-8716-1CA6F8F1546C}"/>
            </a:ext>
          </a:extLst>
        </xdr:cNvPr>
        <xdr:cNvSpPr txBox="1"/>
      </xdr:nvSpPr>
      <xdr:spPr>
        <a:xfrm>
          <a:off x="18561127" y="1774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3BB8F92F-F9D0-4FB0-A4A8-3F586856ABD4}"/>
            </a:ext>
          </a:extLst>
        </xdr:cNvPr>
        <xdr:cNvSpPr txBox="1"/>
      </xdr:nvSpPr>
      <xdr:spPr>
        <a:xfrm>
          <a:off x="17776267" y="1774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03C7DC02-42EC-447E-8F71-A37F02DEEF81}"/>
            </a:ext>
          </a:extLst>
        </xdr:cNvPr>
        <xdr:cNvSpPr txBox="1"/>
      </xdr:nvSpPr>
      <xdr:spPr>
        <a:xfrm>
          <a:off x="17001567"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7638</xdr:rowOff>
    </xdr:from>
    <xdr:ext cx="469744" cy="259045"/>
    <xdr:sp macro="" textlink="">
      <xdr:nvSpPr>
        <xdr:cNvPr id="952" name="n_4aveValue【庁舎】&#10;一人当たり面積">
          <a:extLst>
            <a:ext uri="{FF2B5EF4-FFF2-40B4-BE49-F238E27FC236}">
              <a16:creationId xmlns:a16="http://schemas.microsoft.com/office/drawing/2014/main" id="{86D3A49C-74CC-48C7-8F24-D7EB9C0B1B79}"/>
            </a:ext>
          </a:extLst>
        </xdr:cNvPr>
        <xdr:cNvSpPr txBox="1"/>
      </xdr:nvSpPr>
      <xdr:spPr>
        <a:xfrm>
          <a:off x="16226867" y="1760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71138</xdr:rowOff>
    </xdr:from>
    <xdr:ext cx="469744" cy="259045"/>
    <xdr:sp macro="" textlink="">
      <xdr:nvSpPr>
        <xdr:cNvPr id="953" name="n_1mainValue【庁舎】&#10;一人当たり面積">
          <a:extLst>
            <a:ext uri="{FF2B5EF4-FFF2-40B4-BE49-F238E27FC236}">
              <a16:creationId xmlns:a16="http://schemas.microsoft.com/office/drawing/2014/main" id="{92EFE401-CA94-4FBB-A5B9-84D89EFCE2DB}"/>
            </a:ext>
          </a:extLst>
        </xdr:cNvPr>
        <xdr:cNvSpPr txBox="1"/>
      </xdr:nvSpPr>
      <xdr:spPr>
        <a:xfrm>
          <a:off x="18561127" y="1666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52088</xdr:rowOff>
    </xdr:from>
    <xdr:ext cx="469744" cy="259045"/>
    <xdr:sp macro="" textlink="">
      <xdr:nvSpPr>
        <xdr:cNvPr id="954" name="n_2mainValue【庁舎】&#10;一人当たり面積">
          <a:extLst>
            <a:ext uri="{FF2B5EF4-FFF2-40B4-BE49-F238E27FC236}">
              <a16:creationId xmlns:a16="http://schemas.microsoft.com/office/drawing/2014/main" id="{6D72EC9C-BF9F-4515-89D6-3A2929F6471E}"/>
            </a:ext>
          </a:extLst>
        </xdr:cNvPr>
        <xdr:cNvSpPr txBox="1"/>
      </xdr:nvSpPr>
      <xdr:spPr>
        <a:xfrm>
          <a:off x="17776267" y="1715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55897</xdr:rowOff>
    </xdr:from>
    <xdr:ext cx="469744" cy="259045"/>
    <xdr:sp macro="" textlink="">
      <xdr:nvSpPr>
        <xdr:cNvPr id="955" name="n_3mainValue【庁舎】&#10;一人当たり面積">
          <a:extLst>
            <a:ext uri="{FF2B5EF4-FFF2-40B4-BE49-F238E27FC236}">
              <a16:creationId xmlns:a16="http://schemas.microsoft.com/office/drawing/2014/main" id="{F330A159-41B2-4D2A-8FFA-CC74360674BB}"/>
            </a:ext>
          </a:extLst>
        </xdr:cNvPr>
        <xdr:cNvSpPr txBox="1"/>
      </xdr:nvSpPr>
      <xdr:spPr>
        <a:xfrm>
          <a:off x="17001567" y="1715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69232</xdr:rowOff>
    </xdr:from>
    <xdr:ext cx="469744" cy="259045"/>
    <xdr:sp macro="" textlink="">
      <xdr:nvSpPr>
        <xdr:cNvPr id="956" name="n_4mainValue【庁舎】&#10;一人当たり面積">
          <a:extLst>
            <a:ext uri="{FF2B5EF4-FFF2-40B4-BE49-F238E27FC236}">
              <a16:creationId xmlns:a16="http://schemas.microsoft.com/office/drawing/2014/main" id="{C52AE859-4D5D-4765-9891-EF4609D18EB2}"/>
            </a:ext>
          </a:extLst>
        </xdr:cNvPr>
        <xdr:cNvSpPr txBox="1"/>
      </xdr:nvSpPr>
      <xdr:spPr>
        <a:xfrm>
          <a:off x="16226867" y="1716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73A3348B-4427-4994-A19B-C9B322FFC62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5F8EBC86-DD33-46BD-AF4B-919625CA340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A6765278-7F42-4B5B-B1B7-50F045B2F67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については、「体育館・プール」及び「庁舎」を除き、類似団体と比較して全体的に高い水準にあり、多くの施設において老朽化が進行している状況にある。これは、過去に整備した施設の供用開始から相当年数が経過していることによるものであり、今後も施設ごとの状況に応じた適切な維持管理及び計画的な改修が求められる。      </a:t>
          </a:r>
        </a:p>
        <a:p>
          <a:r>
            <a:rPr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「体育館・プール」については、前年度比</a:t>
          </a:r>
          <a:r>
            <a:rPr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1.8</a:t>
          </a:r>
          <a:r>
            <a:rPr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ポイント上昇して</a:t>
          </a:r>
          <a:r>
            <a:rPr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66.3%</a:t>
          </a:r>
          <a:r>
            <a:rPr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となったものの、類似団体内平均値をわずかに下回っており、現時点では類似団体とおおむね同程度の水準にあると考えられる。「庁舎」については、令和</a:t>
          </a:r>
          <a:r>
            <a:rPr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5</a:t>
          </a:r>
          <a:r>
            <a:rPr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年度に新庁舎が完成したことにより、現時点では類似団体内平均値を下回る水準となっているが、令和</a:t>
          </a:r>
          <a:r>
            <a:rPr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6</a:t>
          </a:r>
          <a:r>
            <a:rPr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年度から減価償却が開始されるため、今後は一定の上昇が見込まれる。このため、旧庁舎敷地については、</a:t>
          </a:r>
          <a:r>
            <a:rPr lang="ja-JP" altLang="en-US" sz="1200" strike="noStrike" baseline="0">
              <a:solidFill>
                <a:schemeClr val="tx1"/>
              </a:solidFill>
              <a:effectLst/>
              <a:latin typeface="ＭＳ Ｐゴシック" panose="020B0600070205080204" pitchFamily="50" charset="-128"/>
              <a:ea typeface="ＭＳ Ｐゴシック" panose="020B0600070205080204" pitchFamily="50" charset="-128"/>
              <a:cs typeface="+mn-cs"/>
            </a:rPr>
            <a:t>引き続き</a:t>
          </a:r>
          <a:r>
            <a:rPr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活用方策について、検討を進める。</a:t>
          </a:r>
        </a:p>
        <a:p>
          <a:r>
            <a:rPr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このほか、老朽化が進行している施設</a:t>
          </a:r>
          <a:r>
            <a:rPr lang="ja-JP" altLang="en-US" sz="1200" baseline="0">
              <a:solidFill>
                <a:schemeClr val="tx1"/>
              </a:solidFill>
              <a:effectLst/>
              <a:latin typeface="ＭＳ Ｐゴシック" panose="020B0600070205080204" pitchFamily="50" charset="-128"/>
              <a:ea typeface="ＭＳ Ｐゴシック" panose="020B0600070205080204" pitchFamily="50" charset="-128"/>
              <a:cs typeface="+mn-cs"/>
            </a:rPr>
            <a:t>について</a:t>
          </a:r>
          <a:r>
            <a:rPr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、「公共施設等総合管理計画」等に基づき、統廃合や適切な維持管理を図り財政負担の軽減および平準化を行う。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7" workbookViewId="0">
      <selection activeCell="AM12" sqref="AM12:AT12"/>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21066421</v>
      </c>
      <c r="BO4" s="371"/>
      <c r="BP4" s="371"/>
      <c r="BQ4" s="371"/>
      <c r="BR4" s="371"/>
      <c r="BS4" s="371"/>
      <c r="BT4" s="371"/>
      <c r="BU4" s="372"/>
      <c r="BV4" s="370">
        <v>24142809</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8.5</v>
      </c>
      <c r="CU4" s="377"/>
      <c r="CV4" s="377"/>
      <c r="CW4" s="377"/>
      <c r="CX4" s="377"/>
      <c r="CY4" s="377"/>
      <c r="CZ4" s="377"/>
      <c r="DA4" s="378"/>
      <c r="DB4" s="376">
        <v>3.8</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19839226</v>
      </c>
      <c r="BO5" s="408"/>
      <c r="BP5" s="408"/>
      <c r="BQ5" s="408"/>
      <c r="BR5" s="408"/>
      <c r="BS5" s="408"/>
      <c r="BT5" s="408"/>
      <c r="BU5" s="409"/>
      <c r="BV5" s="407">
        <v>23392683</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88.7</v>
      </c>
      <c r="CU5" s="405"/>
      <c r="CV5" s="405"/>
      <c r="CW5" s="405"/>
      <c r="CX5" s="405"/>
      <c r="CY5" s="405"/>
      <c r="CZ5" s="405"/>
      <c r="DA5" s="406"/>
      <c r="DB5" s="404">
        <v>89.2</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1227195</v>
      </c>
      <c r="BO6" s="408"/>
      <c r="BP6" s="408"/>
      <c r="BQ6" s="408"/>
      <c r="BR6" s="408"/>
      <c r="BS6" s="408"/>
      <c r="BT6" s="408"/>
      <c r="BU6" s="409"/>
      <c r="BV6" s="407">
        <v>750126</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89</v>
      </c>
      <c r="CU6" s="445"/>
      <c r="CV6" s="445"/>
      <c r="CW6" s="445"/>
      <c r="CX6" s="445"/>
      <c r="CY6" s="445"/>
      <c r="CZ6" s="445"/>
      <c r="DA6" s="446"/>
      <c r="DB6" s="444">
        <v>89.9</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226380</v>
      </c>
      <c r="BO7" s="408"/>
      <c r="BP7" s="408"/>
      <c r="BQ7" s="408"/>
      <c r="BR7" s="408"/>
      <c r="BS7" s="408"/>
      <c r="BT7" s="408"/>
      <c r="BU7" s="409"/>
      <c r="BV7" s="407">
        <v>318399</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11777124</v>
      </c>
      <c r="CU7" s="408"/>
      <c r="CV7" s="408"/>
      <c r="CW7" s="408"/>
      <c r="CX7" s="408"/>
      <c r="CY7" s="408"/>
      <c r="CZ7" s="408"/>
      <c r="DA7" s="409"/>
      <c r="DB7" s="407">
        <v>11355704</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1000815</v>
      </c>
      <c r="BO8" s="408"/>
      <c r="BP8" s="408"/>
      <c r="BQ8" s="408"/>
      <c r="BR8" s="408"/>
      <c r="BS8" s="408"/>
      <c r="BT8" s="408"/>
      <c r="BU8" s="409"/>
      <c r="BV8" s="407">
        <v>431727</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0.53</v>
      </c>
      <c r="CU8" s="448"/>
      <c r="CV8" s="448"/>
      <c r="CW8" s="448"/>
      <c r="CX8" s="448"/>
      <c r="CY8" s="448"/>
      <c r="CZ8" s="448"/>
      <c r="DA8" s="449"/>
      <c r="DB8" s="447">
        <v>0.53</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32928</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569088</v>
      </c>
      <c r="BO9" s="408"/>
      <c r="BP9" s="408"/>
      <c r="BQ9" s="408"/>
      <c r="BR9" s="408"/>
      <c r="BS9" s="408"/>
      <c r="BT9" s="408"/>
      <c r="BU9" s="409"/>
      <c r="BV9" s="407">
        <v>-453713</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12</v>
      </c>
      <c r="CU9" s="405"/>
      <c r="CV9" s="405"/>
      <c r="CW9" s="405"/>
      <c r="CX9" s="405"/>
      <c r="CY9" s="405"/>
      <c r="CZ9" s="405"/>
      <c r="DA9" s="406"/>
      <c r="DB9" s="404">
        <v>12.7</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113</v>
      </c>
      <c r="M10" s="437"/>
      <c r="N10" s="437"/>
      <c r="O10" s="437"/>
      <c r="P10" s="437"/>
      <c r="Q10" s="438"/>
      <c r="R10" s="458">
        <v>33995</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110</v>
      </c>
      <c r="AV10" s="440"/>
      <c r="AW10" s="440"/>
      <c r="AX10" s="440"/>
      <c r="AY10" s="441" t="s">
        <v>115</v>
      </c>
      <c r="AZ10" s="442"/>
      <c r="BA10" s="442"/>
      <c r="BB10" s="442"/>
      <c r="BC10" s="442"/>
      <c r="BD10" s="442"/>
      <c r="BE10" s="442"/>
      <c r="BF10" s="442"/>
      <c r="BG10" s="442"/>
      <c r="BH10" s="442"/>
      <c r="BI10" s="442"/>
      <c r="BJ10" s="442"/>
      <c r="BK10" s="442"/>
      <c r="BL10" s="442"/>
      <c r="BM10" s="443"/>
      <c r="BN10" s="407">
        <v>226000</v>
      </c>
      <c r="BO10" s="408"/>
      <c r="BP10" s="408"/>
      <c r="BQ10" s="408"/>
      <c r="BR10" s="408"/>
      <c r="BS10" s="408"/>
      <c r="BT10" s="408"/>
      <c r="BU10" s="409"/>
      <c r="BV10" s="407">
        <v>357000</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32885</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724000</v>
      </c>
      <c r="BO12" s="408"/>
      <c r="BP12" s="408"/>
      <c r="BQ12" s="408"/>
      <c r="BR12" s="408"/>
      <c r="BS12" s="408"/>
      <c r="BT12" s="408"/>
      <c r="BU12" s="409"/>
      <c r="BV12" s="407">
        <v>502000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31972</v>
      </c>
      <c r="S13" s="492"/>
      <c r="T13" s="492"/>
      <c r="U13" s="492"/>
      <c r="V13" s="493"/>
      <c r="W13" s="423" t="s">
        <v>131</v>
      </c>
      <c r="X13" s="424"/>
      <c r="Y13" s="424"/>
      <c r="Z13" s="424"/>
      <c r="AA13" s="424"/>
      <c r="AB13" s="414"/>
      <c r="AC13" s="458">
        <v>1065</v>
      </c>
      <c r="AD13" s="459"/>
      <c r="AE13" s="459"/>
      <c r="AF13" s="459"/>
      <c r="AG13" s="501"/>
      <c r="AH13" s="458">
        <v>1316</v>
      </c>
      <c r="AI13" s="459"/>
      <c r="AJ13" s="459"/>
      <c r="AK13" s="459"/>
      <c r="AL13" s="460"/>
      <c r="AM13" s="436" t="s">
        <v>132</v>
      </c>
      <c r="AN13" s="437"/>
      <c r="AO13" s="437"/>
      <c r="AP13" s="437"/>
      <c r="AQ13" s="437"/>
      <c r="AR13" s="437"/>
      <c r="AS13" s="437"/>
      <c r="AT13" s="438"/>
      <c r="AU13" s="439" t="s">
        <v>110</v>
      </c>
      <c r="AV13" s="440"/>
      <c r="AW13" s="440"/>
      <c r="AX13" s="440"/>
      <c r="AY13" s="441" t="s">
        <v>133</v>
      </c>
      <c r="AZ13" s="442"/>
      <c r="BA13" s="442"/>
      <c r="BB13" s="442"/>
      <c r="BC13" s="442"/>
      <c r="BD13" s="442"/>
      <c r="BE13" s="442"/>
      <c r="BF13" s="442"/>
      <c r="BG13" s="442"/>
      <c r="BH13" s="442"/>
      <c r="BI13" s="442"/>
      <c r="BJ13" s="442"/>
      <c r="BK13" s="442"/>
      <c r="BL13" s="442"/>
      <c r="BM13" s="443"/>
      <c r="BN13" s="407">
        <v>71088</v>
      </c>
      <c r="BO13" s="408"/>
      <c r="BP13" s="408"/>
      <c r="BQ13" s="408"/>
      <c r="BR13" s="408"/>
      <c r="BS13" s="408"/>
      <c r="BT13" s="408"/>
      <c r="BU13" s="409"/>
      <c r="BV13" s="407">
        <v>-598713</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8</v>
      </c>
      <c r="CU13" s="405"/>
      <c r="CV13" s="405"/>
      <c r="CW13" s="405"/>
      <c r="CX13" s="405"/>
      <c r="CY13" s="405"/>
      <c r="CZ13" s="405"/>
      <c r="DA13" s="406"/>
      <c r="DB13" s="404">
        <v>7.9</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33109</v>
      </c>
      <c r="S14" s="492"/>
      <c r="T14" s="492"/>
      <c r="U14" s="492"/>
      <c r="V14" s="493"/>
      <c r="W14" s="397"/>
      <c r="X14" s="398"/>
      <c r="Y14" s="398"/>
      <c r="Z14" s="398"/>
      <c r="AA14" s="398"/>
      <c r="AB14" s="387"/>
      <c r="AC14" s="494">
        <v>6.8</v>
      </c>
      <c r="AD14" s="495"/>
      <c r="AE14" s="495"/>
      <c r="AF14" s="495"/>
      <c r="AG14" s="496"/>
      <c r="AH14" s="494">
        <v>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56</v>
      </c>
      <c r="CU14" s="506"/>
      <c r="CV14" s="506"/>
      <c r="CW14" s="506"/>
      <c r="CX14" s="506"/>
      <c r="CY14" s="506"/>
      <c r="CZ14" s="506"/>
      <c r="DA14" s="507"/>
      <c r="DB14" s="505">
        <v>50</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32288</v>
      </c>
      <c r="S15" s="492"/>
      <c r="T15" s="492"/>
      <c r="U15" s="492"/>
      <c r="V15" s="493"/>
      <c r="W15" s="423" t="s">
        <v>137</v>
      </c>
      <c r="X15" s="424"/>
      <c r="Y15" s="424"/>
      <c r="Z15" s="424"/>
      <c r="AA15" s="424"/>
      <c r="AB15" s="414"/>
      <c r="AC15" s="458">
        <v>4818</v>
      </c>
      <c r="AD15" s="459"/>
      <c r="AE15" s="459"/>
      <c r="AF15" s="459"/>
      <c r="AG15" s="501"/>
      <c r="AH15" s="458">
        <v>5013</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5321451</v>
      </c>
      <c r="BO15" s="371"/>
      <c r="BP15" s="371"/>
      <c r="BQ15" s="371"/>
      <c r="BR15" s="371"/>
      <c r="BS15" s="371"/>
      <c r="BT15" s="371"/>
      <c r="BU15" s="372"/>
      <c r="BV15" s="370">
        <v>5256855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30.9</v>
      </c>
      <c r="AD16" s="495"/>
      <c r="AE16" s="495"/>
      <c r="AF16" s="495"/>
      <c r="AG16" s="496"/>
      <c r="AH16" s="494">
        <v>30.4</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10315961</v>
      </c>
      <c r="BO16" s="408"/>
      <c r="BP16" s="408"/>
      <c r="BQ16" s="408"/>
      <c r="BR16" s="408"/>
      <c r="BS16" s="408"/>
      <c r="BT16" s="408"/>
      <c r="BU16" s="409"/>
      <c r="BV16" s="407">
        <v>9864687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9691</v>
      </c>
      <c r="AD17" s="459"/>
      <c r="AE17" s="459"/>
      <c r="AF17" s="459"/>
      <c r="AG17" s="501"/>
      <c r="AH17" s="458">
        <v>10153</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6738562</v>
      </c>
      <c r="BO17" s="408"/>
      <c r="BP17" s="408"/>
      <c r="BQ17" s="408"/>
      <c r="BR17" s="408"/>
      <c r="BS17" s="408"/>
      <c r="BT17" s="408"/>
      <c r="BU17" s="409"/>
      <c r="BV17" s="407">
        <v>6655984</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374.65</v>
      </c>
      <c r="M18" s="531"/>
      <c r="N18" s="531"/>
      <c r="O18" s="531"/>
      <c r="P18" s="531"/>
      <c r="Q18" s="531"/>
      <c r="R18" s="532"/>
      <c r="S18" s="532"/>
      <c r="T18" s="532"/>
      <c r="U18" s="532"/>
      <c r="V18" s="533"/>
      <c r="W18" s="425"/>
      <c r="X18" s="426"/>
      <c r="Y18" s="426"/>
      <c r="Z18" s="426"/>
      <c r="AA18" s="426"/>
      <c r="AB18" s="417"/>
      <c r="AC18" s="534">
        <v>62.2</v>
      </c>
      <c r="AD18" s="535"/>
      <c r="AE18" s="535"/>
      <c r="AF18" s="535"/>
      <c r="AG18" s="536"/>
      <c r="AH18" s="534">
        <v>61.6</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10732964</v>
      </c>
      <c r="BO18" s="408"/>
      <c r="BP18" s="408"/>
      <c r="BQ18" s="408"/>
      <c r="BR18" s="408"/>
      <c r="BS18" s="408"/>
      <c r="BT18" s="408"/>
      <c r="BU18" s="409"/>
      <c r="BV18" s="407">
        <v>10300696</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88</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14853703</v>
      </c>
      <c r="BO19" s="408"/>
      <c r="BP19" s="408"/>
      <c r="BQ19" s="408"/>
      <c r="BR19" s="408"/>
      <c r="BS19" s="408"/>
      <c r="BT19" s="408"/>
      <c r="BU19" s="409"/>
      <c r="BV19" s="407">
        <v>13918982</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11720</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23204476</v>
      </c>
      <c r="BO22" s="371"/>
      <c r="BP22" s="371"/>
      <c r="BQ22" s="371"/>
      <c r="BR22" s="371"/>
      <c r="BS22" s="371"/>
      <c r="BT22" s="371"/>
      <c r="BU22" s="372"/>
      <c r="BV22" s="370">
        <v>23468791</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19831357</v>
      </c>
      <c r="BO23" s="408"/>
      <c r="BP23" s="408"/>
      <c r="BQ23" s="408"/>
      <c r="BR23" s="408"/>
      <c r="BS23" s="408"/>
      <c r="BT23" s="408"/>
      <c r="BU23" s="409"/>
      <c r="BV23" s="407">
        <v>19992878</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8300</v>
      </c>
      <c r="R24" s="459"/>
      <c r="S24" s="459"/>
      <c r="T24" s="459"/>
      <c r="U24" s="459"/>
      <c r="V24" s="501"/>
      <c r="W24" s="553"/>
      <c r="X24" s="554"/>
      <c r="Y24" s="555"/>
      <c r="Z24" s="457" t="s">
        <v>162</v>
      </c>
      <c r="AA24" s="437"/>
      <c r="AB24" s="437"/>
      <c r="AC24" s="437"/>
      <c r="AD24" s="437"/>
      <c r="AE24" s="437"/>
      <c r="AF24" s="437"/>
      <c r="AG24" s="438"/>
      <c r="AH24" s="458">
        <v>225</v>
      </c>
      <c r="AI24" s="459"/>
      <c r="AJ24" s="459"/>
      <c r="AK24" s="459"/>
      <c r="AL24" s="501"/>
      <c r="AM24" s="458">
        <v>699075</v>
      </c>
      <c r="AN24" s="459"/>
      <c r="AO24" s="459"/>
      <c r="AP24" s="459"/>
      <c r="AQ24" s="459"/>
      <c r="AR24" s="501"/>
      <c r="AS24" s="458">
        <v>3107</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16301063</v>
      </c>
      <c r="BO24" s="408"/>
      <c r="BP24" s="408"/>
      <c r="BQ24" s="408"/>
      <c r="BR24" s="408"/>
      <c r="BS24" s="408"/>
      <c r="BT24" s="408"/>
      <c r="BU24" s="409"/>
      <c r="BV24" s="407">
        <v>15821334</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1</v>
      </c>
      <c r="M25" s="459"/>
      <c r="N25" s="459"/>
      <c r="O25" s="459"/>
      <c r="P25" s="501"/>
      <c r="Q25" s="458">
        <v>6500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274788</v>
      </c>
      <c r="BO25" s="371"/>
      <c r="BP25" s="371"/>
      <c r="BQ25" s="371"/>
      <c r="BR25" s="371"/>
      <c r="BS25" s="371"/>
      <c r="BT25" s="371"/>
      <c r="BU25" s="372"/>
      <c r="BV25" s="370">
        <v>1102120</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5800</v>
      </c>
      <c r="R26" s="459"/>
      <c r="S26" s="459"/>
      <c r="T26" s="459"/>
      <c r="U26" s="459"/>
      <c r="V26" s="501"/>
      <c r="W26" s="553"/>
      <c r="X26" s="554"/>
      <c r="Y26" s="555"/>
      <c r="Z26" s="457" t="s">
        <v>168</v>
      </c>
      <c r="AA26" s="559"/>
      <c r="AB26" s="559"/>
      <c r="AC26" s="559"/>
      <c r="AD26" s="559"/>
      <c r="AE26" s="559"/>
      <c r="AF26" s="559"/>
      <c r="AG26" s="560"/>
      <c r="AH26" s="458">
        <v>4</v>
      </c>
      <c r="AI26" s="459"/>
      <c r="AJ26" s="459"/>
      <c r="AK26" s="459"/>
      <c r="AL26" s="501"/>
      <c r="AM26" s="458">
        <v>9656</v>
      </c>
      <c r="AN26" s="459"/>
      <c r="AO26" s="459"/>
      <c r="AP26" s="459"/>
      <c r="AQ26" s="459"/>
      <c r="AR26" s="501"/>
      <c r="AS26" s="458">
        <v>2414</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3700</v>
      </c>
      <c r="R27" s="459"/>
      <c r="S27" s="459"/>
      <c r="T27" s="459"/>
      <c r="U27" s="459"/>
      <c r="V27" s="501"/>
      <c r="W27" s="553"/>
      <c r="X27" s="554"/>
      <c r="Y27" s="555"/>
      <c r="Z27" s="457" t="s">
        <v>171</v>
      </c>
      <c r="AA27" s="437"/>
      <c r="AB27" s="437"/>
      <c r="AC27" s="437"/>
      <c r="AD27" s="437"/>
      <c r="AE27" s="437"/>
      <c r="AF27" s="437"/>
      <c r="AG27" s="438"/>
      <c r="AH27" s="458">
        <v>51</v>
      </c>
      <c r="AI27" s="459"/>
      <c r="AJ27" s="459"/>
      <c r="AK27" s="459"/>
      <c r="AL27" s="501"/>
      <c r="AM27" s="458">
        <v>135507</v>
      </c>
      <c r="AN27" s="459"/>
      <c r="AO27" s="459"/>
      <c r="AP27" s="459"/>
      <c r="AQ27" s="459"/>
      <c r="AR27" s="501"/>
      <c r="AS27" s="458">
        <v>2657</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3200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3408830</v>
      </c>
      <c r="BO28" s="371"/>
      <c r="BP28" s="371"/>
      <c r="BQ28" s="371"/>
      <c r="BR28" s="371"/>
      <c r="BS28" s="371"/>
      <c r="BT28" s="371"/>
      <c r="BU28" s="372"/>
      <c r="BV28" s="370">
        <v>3906830</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176</v>
      </c>
      <c r="F29" s="437"/>
      <c r="G29" s="437"/>
      <c r="H29" s="437"/>
      <c r="I29" s="437"/>
      <c r="J29" s="437"/>
      <c r="K29" s="438"/>
      <c r="L29" s="458">
        <v>14</v>
      </c>
      <c r="M29" s="459"/>
      <c r="N29" s="459"/>
      <c r="O29" s="459"/>
      <c r="P29" s="501"/>
      <c r="Q29" s="458">
        <v>3000</v>
      </c>
      <c r="R29" s="459"/>
      <c r="S29" s="459"/>
      <c r="T29" s="459"/>
      <c r="U29" s="459"/>
      <c r="V29" s="501"/>
      <c r="W29" s="556"/>
      <c r="X29" s="557"/>
      <c r="Y29" s="558"/>
      <c r="Z29" s="457" t="s">
        <v>177</v>
      </c>
      <c r="AA29" s="437"/>
      <c r="AB29" s="437"/>
      <c r="AC29" s="437"/>
      <c r="AD29" s="437"/>
      <c r="AE29" s="437"/>
      <c r="AF29" s="437"/>
      <c r="AG29" s="438"/>
      <c r="AH29" s="458">
        <v>276</v>
      </c>
      <c r="AI29" s="459"/>
      <c r="AJ29" s="459"/>
      <c r="AK29" s="459"/>
      <c r="AL29" s="501"/>
      <c r="AM29" s="458">
        <v>834582</v>
      </c>
      <c r="AN29" s="459"/>
      <c r="AO29" s="459"/>
      <c r="AP29" s="459"/>
      <c r="AQ29" s="459"/>
      <c r="AR29" s="501"/>
      <c r="AS29" s="458">
        <v>3024</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952722</v>
      </c>
      <c r="BO29" s="408"/>
      <c r="BP29" s="408"/>
      <c r="BQ29" s="408"/>
      <c r="BR29" s="408"/>
      <c r="BS29" s="408"/>
      <c r="BT29" s="408"/>
      <c r="BU29" s="409"/>
      <c r="BV29" s="407">
        <v>877302</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96.9</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907056</v>
      </c>
      <c r="BO30" s="527"/>
      <c r="BP30" s="527"/>
      <c r="BQ30" s="527"/>
      <c r="BR30" s="527"/>
      <c r="BS30" s="527"/>
      <c r="BT30" s="527"/>
      <c r="BU30" s="528"/>
      <c r="BV30" s="526">
        <v>1462410</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国民健康保険特別会計（事業勘定）</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f>IF(BG34="","",MAX(C34:D43,U34:V43,AM34:AN43)+1)</f>
        <v>7</v>
      </c>
      <c r="BF34" s="597"/>
      <c r="BG34" s="598" t="str">
        <f>IF('各会計、関係団体の財政状況及び健全化判断比率'!B33="","",'各会計、関係団体の財政状況及び健全化判断比率'!B33)</f>
        <v>企業用地造成事業特別会計</v>
      </c>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西濃環境整備組合</v>
      </c>
      <c r="BZ34" s="598"/>
      <c r="CA34" s="598"/>
      <c r="CB34" s="598"/>
      <c r="CC34" s="598"/>
      <c r="CD34" s="598"/>
      <c r="CE34" s="598"/>
      <c r="CF34" s="598"/>
      <c r="CG34" s="598"/>
      <c r="CH34" s="598"/>
      <c r="CI34" s="598"/>
      <c r="CJ34" s="598"/>
      <c r="CK34" s="598"/>
      <c r="CL34" s="598"/>
      <c r="CM34" s="598"/>
      <c r="CN34" s="169"/>
      <c r="CO34" s="597">
        <f>IF(CQ34="","",MAX(C34:D43,U34:V43,AM34:AN43,BE34:BF43,BW34:BX43)+1)</f>
        <v>17</v>
      </c>
      <c r="CP34" s="597"/>
      <c r="CQ34" s="598" t="str">
        <f>IF('各会計、関係団体の財政状況及び健全化判断比率'!BS7="","",'各会計、関係団体の財政状況及び健全化判断比率'!BS7)</f>
        <v>樽見鉄道株式会社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国民健康保険特別会計（施設勘定）</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もとす広域連合（一般会計）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もとす広域連合（老人福祉施設特別会計）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11</v>
      </c>
      <c r="BX37" s="597"/>
      <c r="BY37" s="598" t="str">
        <f>IF('各会計、関係団体の財政状況及び健全化判断比率'!B71="","",'各会計、関係団体の財政状況及び健全化判断比率'!B71)</f>
        <v>もとす広域連合（介護保険特別会計）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12</v>
      </c>
      <c r="BX38" s="597"/>
      <c r="BY38" s="598" t="str">
        <f>IF('各会計、関係団体の財政状況及び健全化判断比率'!B72="","",'各会計、関係団体の財政状況及び健全化判断比率'!B72)</f>
        <v>岐阜県市町村会館組合</v>
      </c>
      <c r="BZ38" s="598"/>
      <c r="CA38" s="598"/>
      <c r="CB38" s="598"/>
      <c r="CC38" s="598"/>
      <c r="CD38" s="598"/>
      <c r="CE38" s="598"/>
      <c r="CF38" s="598"/>
      <c r="CG38" s="598"/>
      <c r="CH38" s="598"/>
      <c r="CI38" s="598"/>
      <c r="CJ38" s="598"/>
      <c r="CK38" s="598"/>
      <c r="CL38" s="598"/>
      <c r="CM38" s="598"/>
      <c r="CN38" s="169"/>
      <c r="CO38" s="597" t="e">
        <f t="shared" si="3"/>
        <v>#VALUE!</v>
      </c>
      <c r="CP38" s="597"/>
      <c r="CQ38" s="598" t="str">
        <f>IF('各会計、関係団体の財政状況及び健全化判断比率'!BS11="","",'各会計、関係団体の財政状況及び健全化判断比率'!BS11)</f>
        <v>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13</v>
      </c>
      <c r="BX39" s="597"/>
      <c r="BY39" s="598" t="str">
        <f>IF('各会計、関係団体の財政状況及び健全化判断比率'!B73="","",'各会計、関係団体の財政状況及び健全化判断比率'!B73)</f>
        <v>岐阜地域児童発達支援センター組合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14</v>
      </c>
      <c r="BX40" s="597"/>
      <c r="BY40" s="598" t="str">
        <f>IF('各会計、関係団体の財政状況及び健全化判断比率'!B74="","",'各会計、関係団体の財政状況及び健全化判断比率'!B74)</f>
        <v>岐阜県市町村職員退職手当組合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15</v>
      </c>
      <c r="BX41" s="597"/>
      <c r="BY41" s="598" t="str">
        <f>IF('各会計、関係団体の財政状況及び健全化判断比率'!B75="","",'各会計、関係団体の財政状況及び健全化判断比率'!B75)</f>
        <v>岐阜県後期高齢者医療広域連合（一般会計）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16</v>
      </c>
      <c r="BX42" s="597"/>
      <c r="BY42" s="598" t="str">
        <f>IF('各会計、関係団体の財政状況及び健全化判断比率'!B76="","",'各会計、関係団体の財政状況及び健全化判断比率'!B76)</f>
        <v>岐阜県後期高齢者医療広域連合（特別会計）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mtXqeRbqgde4Tkn0+4T6dGAiToozW8XUID6PrdTpVekDDJLYxtRj+WJH5Qj7TAw24k6AAHWf07k4CqD4ug+bqw==" saltValue="Bm48ZIHmKLdlmyCQ0F4hH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5421895</v>
      </c>
      <c r="S5" s="613"/>
      <c r="T5" s="613"/>
      <c r="U5" s="613"/>
      <c r="V5" s="613"/>
      <c r="W5" s="613"/>
      <c r="X5" s="613"/>
      <c r="Y5" s="614"/>
      <c r="Z5" s="615">
        <v>25.7</v>
      </c>
      <c r="AA5" s="615"/>
      <c r="AB5" s="615"/>
      <c r="AC5" s="615"/>
      <c r="AD5" s="616">
        <v>5421895</v>
      </c>
      <c r="AE5" s="616"/>
      <c r="AF5" s="616"/>
      <c r="AG5" s="616"/>
      <c r="AH5" s="616"/>
      <c r="AI5" s="616"/>
      <c r="AJ5" s="616"/>
      <c r="AK5" s="616"/>
      <c r="AL5" s="617">
        <v>45</v>
      </c>
      <c r="AM5" s="618"/>
      <c r="AN5" s="618"/>
      <c r="AO5" s="619"/>
      <c r="AP5" s="609" t="s">
        <v>216</v>
      </c>
      <c r="AQ5" s="610"/>
      <c r="AR5" s="610"/>
      <c r="AS5" s="610"/>
      <c r="AT5" s="610"/>
      <c r="AU5" s="610"/>
      <c r="AV5" s="610"/>
      <c r="AW5" s="610"/>
      <c r="AX5" s="610"/>
      <c r="AY5" s="610"/>
      <c r="AZ5" s="610"/>
      <c r="BA5" s="610"/>
      <c r="BB5" s="610"/>
      <c r="BC5" s="610"/>
      <c r="BD5" s="610"/>
      <c r="BE5" s="610"/>
      <c r="BF5" s="611"/>
      <c r="BG5" s="623">
        <v>5396037</v>
      </c>
      <c r="BH5" s="624"/>
      <c r="BI5" s="624"/>
      <c r="BJ5" s="624"/>
      <c r="BK5" s="624"/>
      <c r="BL5" s="624"/>
      <c r="BM5" s="624"/>
      <c r="BN5" s="625"/>
      <c r="BO5" s="626">
        <v>99.5</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256875</v>
      </c>
      <c r="S6" s="624"/>
      <c r="T6" s="624"/>
      <c r="U6" s="624"/>
      <c r="V6" s="624"/>
      <c r="W6" s="624"/>
      <c r="X6" s="624"/>
      <c r="Y6" s="625"/>
      <c r="Z6" s="626">
        <v>1.2</v>
      </c>
      <c r="AA6" s="626"/>
      <c r="AB6" s="626"/>
      <c r="AC6" s="626"/>
      <c r="AD6" s="627">
        <v>256875</v>
      </c>
      <c r="AE6" s="627"/>
      <c r="AF6" s="627"/>
      <c r="AG6" s="627"/>
      <c r="AH6" s="627"/>
      <c r="AI6" s="627"/>
      <c r="AJ6" s="627"/>
      <c r="AK6" s="627"/>
      <c r="AL6" s="628">
        <v>2.1</v>
      </c>
      <c r="AM6" s="629"/>
      <c r="AN6" s="629"/>
      <c r="AO6" s="630"/>
      <c r="AP6" s="620" t="s">
        <v>221</v>
      </c>
      <c r="AQ6" s="621"/>
      <c r="AR6" s="621"/>
      <c r="AS6" s="621"/>
      <c r="AT6" s="621"/>
      <c r="AU6" s="621"/>
      <c r="AV6" s="621"/>
      <c r="AW6" s="621"/>
      <c r="AX6" s="621"/>
      <c r="AY6" s="621"/>
      <c r="AZ6" s="621"/>
      <c r="BA6" s="621"/>
      <c r="BB6" s="621"/>
      <c r="BC6" s="621"/>
      <c r="BD6" s="621"/>
      <c r="BE6" s="621"/>
      <c r="BF6" s="622"/>
      <c r="BG6" s="623">
        <v>5396037</v>
      </c>
      <c r="BH6" s="624"/>
      <c r="BI6" s="624"/>
      <c r="BJ6" s="624"/>
      <c r="BK6" s="624"/>
      <c r="BL6" s="624"/>
      <c r="BM6" s="624"/>
      <c r="BN6" s="625"/>
      <c r="BO6" s="626">
        <v>99.5</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150350</v>
      </c>
      <c r="CS6" s="624"/>
      <c r="CT6" s="624"/>
      <c r="CU6" s="624"/>
      <c r="CV6" s="624"/>
      <c r="CW6" s="624"/>
      <c r="CX6" s="624"/>
      <c r="CY6" s="625"/>
      <c r="CZ6" s="617">
        <v>0.8</v>
      </c>
      <c r="DA6" s="618"/>
      <c r="DB6" s="618"/>
      <c r="DC6" s="634"/>
      <c r="DD6" s="632" t="s">
        <v>122</v>
      </c>
      <c r="DE6" s="624"/>
      <c r="DF6" s="624"/>
      <c r="DG6" s="624"/>
      <c r="DH6" s="624"/>
      <c r="DI6" s="624"/>
      <c r="DJ6" s="624"/>
      <c r="DK6" s="624"/>
      <c r="DL6" s="624"/>
      <c r="DM6" s="624"/>
      <c r="DN6" s="624"/>
      <c r="DO6" s="624"/>
      <c r="DP6" s="625"/>
      <c r="DQ6" s="632">
        <v>150350</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1856</v>
      </c>
      <c r="S7" s="624"/>
      <c r="T7" s="624"/>
      <c r="U7" s="624"/>
      <c r="V7" s="624"/>
      <c r="W7" s="624"/>
      <c r="X7" s="624"/>
      <c r="Y7" s="625"/>
      <c r="Z7" s="626">
        <v>0</v>
      </c>
      <c r="AA7" s="626"/>
      <c r="AB7" s="626"/>
      <c r="AC7" s="626"/>
      <c r="AD7" s="627">
        <v>1856</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1867915</v>
      </c>
      <c r="BH7" s="624"/>
      <c r="BI7" s="624"/>
      <c r="BJ7" s="624"/>
      <c r="BK7" s="624"/>
      <c r="BL7" s="624"/>
      <c r="BM7" s="624"/>
      <c r="BN7" s="625"/>
      <c r="BO7" s="626">
        <v>34.5</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3835317</v>
      </c>
      <c r="CS7" s="624"/>
      <c r="CT7" s="624"/>
      <c r="CU7" s="624"/>
      <c r="CV7" s="624"/>
      <c r="CW7" s="624"/>
      <c r="CX7" s="624"/>
      <c r="CY7" s="625"/>
      <c r="CZ7" s="626">
        <v>19.3</v>
      </c>
      <c r="DA7" s="626"/>
      <c r="DB7" s="626"/>
      <c r="DC7" s="626"/>
      <c r="DD7" s="632">
        <v>727524</v>
      </c>
      <c r="DE7" s="624"/>
      <c r="DF7" s="624"/>
      <c r="DG7" s="624"/>
      <c r="DH7" s="624"/>
      <c r="DI7" s="624"/>
      <c r="DJ7" s="624"/>
      <c r="DK7" s="624"/>
      <c r="DL7" s="624"/>
      <c r="DM7" s="624"/>
      <c r="DN7" s="624"/>
      <c r="DO7" s="624"/>
      <c r="DP7" s="625"/>
      <c r="DQ7" s="632">
        <v>2447438</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39504</v>
      </c>
      <c r="S8" s="624"/>
      <c r="T8" s="624"/>
      <c r="U8" s="624"/>
      <c r="V8" s="624"/>
      <c r="W8" s="624"/>
      <c r="X8" s="624"/>
      <c r="Y8" s="625"/>
      <c r="Z8" s="626">
        <v>0.2</v>
      </c>
      <c r="AA8" s="626"/>
      <c r="AB8" s="626"/>
      <c r="AC8" s="626"/>
      <c r="AD8" s="627">
        <v>39504</v>
      </c>
      <c r="AE8" s="627"/>
      <c r="AF8" s="627"/>
      <c r="AG8" s="627"/>
      <c r="AH8" s="627"/>
      <c r="AI8" s="627"/>
      <c r="AJ8" s="627"/>
      <c r="AK8" s="627"/>
      <c r="AL8" s="628">
        <v>0.3</v>
      </c>
      <c r="AM8" s="629"/>
      <c r="AN8" s="629"/>
      <c r="AO8" s="630"/>
      <c r="AP8" s="620" t="s">
        <v>227</v>
      </c>
      <c r="AQ8" s="621"/>
      <c r="AR8" s="621"/>
      <c r="AS8" s="621"/>
      <c r="AT8" s="621"/>
      <c r="AU8" s="621"/>
      <c r="AV8" s="621"/>
      <c r="AW8" s="621"/>
      <c r="AX8" s="621"/>
      <c r="AY8" s="621"/>
      <c r="AZ8" s="621"/>
      <c r="BA8" s="621"/>
      <c r="BB8" s="621"/>
      <c r="BC8" s="621"/>
      <c r="BD8" s="621"/>
      <c r="BE8" s="621"/>
      <c r="BF8" s="622"/>
      <c r="BG8" s="623">
        <v>51266</v>
      </c>
      <c r="BH8" s="624"/>
      <c r="BI8" s="624"/>
      <c r="BJ8" s="624"/>
      <c r="BK8" s="624"/>
      <c r="BL8" s="624"/>
      <c r="BM8" s="624"/>
      <c r="BN8" s="625"/>
      <c r="BO8" s="626">
        <v>0.9</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5048994</v>
      </c>
      <c r="CS8" s="624"/>
      <c r="CT8" s="624"/>
      <c r="CU8" s="624"/>
      <c r="CV8" s="624"/>
      <c r="CW8" s="624"/>
      <c r="CX8" s="624"/>
      <c r="CY8" s="625"/>
      <c r="CZ8" s="626">
        <v>25.4</v>
      </c>
      <c r="DA8" s="626"/>
      <c r="DB8" s="626"/>
      <c r="DC8" s="626"/>
      <c r="DD8" s="632">
        <v>43035</v>
      </c>
      <c r="DE8" s="624"/>
      <c r="DF8" s="624"/>
      <c r="DG8" s="624"/>
      <c r="DH8" s="624"/>
      <c r="DI8" s="624"/>
      <c r="DJ8" s="624"/>
      <c r="DK8" s="624"/>
      <c r="DL8" s="624"/>
      <c r="DM8" s="624"/>
      <c r="DN8" s="624"/>
      <c r="DO8" s="624"/>
      <c r="DP8" s="625"/>
      <c r="DQ8" s="632">
        <v>2979315</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50667</v>
      </c>
      <c r="S9" s="624"/>
      <c r="T9" s="624"/>
      <c r="U9" s="624"/>
      <c r="V9" s="624"/>
      <c r="W9" s="624"/>
      <c r="X9" s="624"/>
      <c r="Y9" s="625"/>
      <c r="Z9" s="626">
        <v>0.2</v>
      </c>
      <c r="AA9" s="626"/>
      <c r="AB9" s="626"/>
      <c r="AC9" s="626"/>
      <c r="AD9" s="627">
        <v>50667</v>
      </c>
      <c r="AE9" s="627"/>
      <c r="AF9" s="627"/>
      <c r="AG9" s="627"/>
      <c r="AH9" s="627"/>
      <c r="AI9" s="627"/>
      <c r="AJ9" s="627"/>
      <c r="AK9" s="627"/>
      <c r="AL9" s="628">
        <v>0.4</v>
      </c>
      <c r="AM9" s="629"/>
      <c r="AN9" s="629"/>
      <c r="AO9" s="630"/>
      <c r="AP9" s="620" t="s">
        <v>230</v>
      </c>
      <c r="AQ9" s="621"/>
      <c r="AR9" s="621"/>
      <c r="AS9" s="621"/>
      <c r="AT9" s="621"/>
      <c r="AU9" s="621"/>
      <c r="AV9" s="621"/>
      <c r="AW9" s="621"/>
      <c r="AX9" s="621"/>
      <c r="AY9" s="621"/>
      <c r="AZ9" s="621"/>
      <c r="BA9" s="621"/>
      <c r="BB9" s="621"/>
      <c r="BC9" s="621"/>
      <c r="BD9" s="621"/>
      <c r="BE9" s="621"/>
      <c r="BF9" s="622"/>
      <c r="BG9" s="623">
        <v>1454102</v>
      </c>
      <c r="BH9" s="624"/>
      <c r="BI9" s="624"/>
      <c r="BJ9" s="624"/>
      <c r="BK9" s="624"/>
      <c r="BL9" s="624"/>
      <c r="BM9" s="624"/>
      <c r="BN9" s="625"/>
      <c r="BO9" s="626">
        <v>26.8</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1479168</v>
      </c>
      <c r="CS9" s="624"/>
      <c r="CT9" s="624"/>
      <c r="CU9" s="624"/>
      <c r="CV9" s="624"/>
      <c r="CW9" s="624"/>
      <c r="CX9" s="624"/>
      <c r="CY9" s="625"/>
      <c r="CZ9" s="626">
        <v>7.5</v>
      </c>
      <c r="DA9" s="626"/>
      <c r="DB9" s="626"/>
      <c r="DC9" s="626"/>
      <c r="DD9" s="632">
        <v>31421</v>
      </c>
      <c r="DE9" s="624"/>
      <c r="DF9" s="624"/>
      <c r="DG9" s="624"/>
      <c r="DH9" s="624"/>
      <c r="DI9" s="624"/>
      <c r="DJ9" s="624"/>
      <c r="DK9" s="624"/>
      <c r="DL9" s="624"/>
      <c r="DM9" s="624"/>
      <c r="DN9" s="624"/>
      <c r="DO9" s="624"/>
      <c r="DP9" s="625"/>
      <c r="DQ9" s="632">
        <v>1179665</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126990</v>
      </c>
      <c r="BH10" s="624"/>
      <c r="BI10" s="624"/>
      <c r="BJ10" s="624"/>
      <c r="BK10" s="624"/>
      <c r="BL10" s="624"/>
      <c r="BM10" s="624"/>
      <c r="BN10" s="625"/>
      <c r="BO10" s="626">
        <v>2.2999999999999998</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3050</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v>50</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870305</v>
      </c>
      <c r="S11" s="624"/>
      <c r="T11" s="624"/>
      <c r="U11" s="624"/>
      <c r="V11" s="624"/>
      <c r="W11" s="624"/>
      <c r="X11" s="624"/>
      <c r="Y11" s="625"/>
      <c r="Z11" s="628">
        <v>4.0999999999999996</v>
      </c>
      <c r="AA11" s="629"/>
      <c r="AB11" s="629"/>
      <c r="AC11" s="635"/>
      <c r="AD11" s="632">
        <v>870305</v>
      </c>
      <c r="AE11" s="624"/>
      <c r="AF11" s="624"/>
      <c r="AG11" s="624"/>
      <c r="AH11" s="624"/>
      <c r="AI11" s="624"/>
      <c r="AJ11" s="624"/>
      <c r="AK11" s="625"/>
      <c r="AL11" s="628">
        <v>7.2</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235557</v>
      </c>
      <c r="BH11" s="624"/>
      <c r="BI11" s="624"/>
      <c r="BJ11" s="624"/>
      <c r="BK11" s="624"/>
      <c r="BL11" s="624"/>
      <c r="BM11" s="624"/>
      <c r="BN11" s="625"/>
      <c r="BO11" s="626">
        <v>4.3</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537691</v>
      </c>
      <c r="CS11" s="624"/>
      <c r="CT11" s="624"/>
      <c r="CU11" s="624"/>
      <c r="CV11" s="624"/>
      <c r="CW11" s="624"/>
      <c r="CX11" s="624"/>
      <c r="CY11" s="625"/>
      <c r="CZ11" s="626">
        <v>2.7</v>
      </c>
      <c r="DA11" s="626"/>
      <c r="DB11" s="626"/>
      <c r="DC11" s="626"/>
      <c r="DD11" s="632">
        <v>165910</v>
      </c>
      <c r="DE11" s="624"/>
      <c r="DF11" s="624"/>
      <c r="DG11" s="624"/>
      <c r="DH11" s="624"/>
      <c r="DI11" s="624"/>
      <c r="DJ11" s="624"/>
      <c r="DK11" s="624"/>
      <c r="DL11" s="624"/>
      <c r="DM11" s="624"/>
      <c r="DN11" s="624"/>
      <c r="DO11" s="624"/>
      <c r="DP11" s="625"/>
      <c r="DQ11" s="632">
        <v>291249</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v>13809</v>
      </c>
      <c r="S12" s="624"/>
      <c r="T12" s="624"/>
      <c r="U12" s="624"/>
      <c r="V12" s="624"/>
      <c r="W12" s="624"/>
      <c r="X12" s="624"/>
      <c r="Y12" s="625"/>
      <c r="Z12" s="626">
        <v>0.1</v>
      </c>
      <c r="AA12" s="626"/>
      <c r="AB12" s="626"/>
      <c r="AC12" s="626"/>
      <c r="AD12" s="627">
        <v>13809</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3143501</v>
      </c>
      <c r="BH12" s="624"/>
      <c r="BI12" s="624"/>
      <c r="BJ12" s="624"/>
      <c r="BK12" s="624"/>
      <c r="BL12" s="624"/>
      <c r="BM12" s="624"/>
      <c r="BN12" s="625"/>
      <c r="BO12" s="626">
        <v>58</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532482</v>
      </c>
      <c r="CS12" s="624"/>
      <c r="CT12" s="624"/>
      <c r="CU12" s="624"/>
      <c r="CV12" s="624"/>
      <c r="CW12" s="624"/>
      <c r="CX12" s="624"/>
      <c r="CY12" s="625"/>
      <c r="CZ12" s="626">
        <v>2.7</v>
      </c>
      <c r="DA12" s="626"/>
      <c r="DB12" s="626"/>
      <c r="DC12" s="626"/>
      <c r="DD12" s="632">
        <v>36438</v>
      </c>
      <c r="DE12" s="624"/>
      <c r="DF12" s="624"/>
      <c r="DG12" s="624"/>
      <c r="DH12" s="624"/>
      <c r="DI12" s="624"/>
      <c r="DJ12" s="624"/>
      <c r="DK12" s="624"/>
      <c r="DL12" s="624"/>
      <c r="DM12" s="624"/>
      <c r="DN12" s="624"/>
      <c r="DO12" s="624"/>
      <c r="DP12" s="625"/>
      <c r="DQ12" s="632">
        <v>422769</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v>1862</v>
      </c>
      <c r="S13" s="624"/>
      <c r="T13" s="624"/>
      <c r="U13" s="624"/>
      <c r="V13" s="624"/>
      <c r="W13" s="624"/>
      <c r="X13" s="624"/>
      <c r="Y13" s="625"/>
      <c r="Z13" s="626">
        <v>0</v>
      </c>
      <c r="AA13" s="626"/>
      <c r="AB13" s="626"/>
      <c r="AC13" s="626"/>
      <c r="AD13" s="627">
        <v>1862</v>
      </c>
      <c r="AE13" s="627"/>
      <c r="AF13" s="627"/>
      <c r="AG13" s="627"/>
      <c r="AH13" s="627"/>
      <c r="AI13" s="627"/>
      <c r="AJ13" s="627"/>
      <c r="AK13" s="627"/>
      <c r="AL13" s="628">
        <v>0</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3142292</v>
      </c>
      <c r="BH13" s="624"/>
      <c r="BI13" s="624"/>
      <c r="BJ13" s="624"/>
      <c r="BK13" s="624"/>
      <c r="BL13" s="624"/>
      <c r="BM13" s="624"/>
      <c r="BN13" s="625"/>
      <c r="BO13" s="626">
        <v>58</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2436000</v>
      </c>
      <c r="CS13" s="624"/>
      <c r="CT13" s="624"/>
      <c r="CU13" s="624"/>
      <c r="CV13" s="624"/>
      <c r="CW13" s="624"/>
      <c r="CX13" s="624"/>
      <c r="CY13" s="625"/>
      <c r="CZ13" s="626">
        <v>12.3</v>
      </c>
      <c r="DA13" s="626"/>
      <c r="DB13" s="626"/>
      <c r="DC13" s="626"/>
      <c r="DD13" s="632">
        <v>977392</v>
      </c>
      <c r="DE13" s="624"/>
      <c r="DF13" s="624"/>
      <c r="DG13" s="624"/>
      <c r="DH13" s="624"/>
      <c r="DI13" s="624"/>
      <c r="DJ13" s="624"/>
      <c r="DK13" s="624"/>
      <c r="DL13" s="624"/>
      <c r="DM13" s="624"/>
      <c r="DN13" s="624"/>
      <c r="DO13" s="624"/>
      <c r="DP13" s="625"/>
      <c r="DQ13" s="632">
        <v>1653041</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131096</v>
      </c>
      <c r="BH14" s="624"/>
      <c r="BI14" s="624"/>
      <c r="BJ14" s="624"/>
      <c r="BK14" s="624"/>
      <c r="BL14" s="624"/>
      <c r="BM14" s="624"/>
      <c r="BN14" s="625"/>
      <c r="BO14" s="626">
        <v>2.4</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1512232</v>
      </c>
      <c r="CS14" s="624"/>
      <c r="CT14" s="624"/>
      <c r="CU14" s="624"/>
      <c r="CV14" s="624"/>
      <c r="CW14" s="624"/>
      <c r="CX14" s="624"/>
      <c r="CY14" s="625"/>
      <c r="CZ14" s="626">
        <v>7.6</v>
      </c>
      <c r="DA14" s="626"/>
      <c r="DB14" s="626"/>
      <c r="DC14" s="626"/>
      <c r="DD14" s="632">
        <v>746879</v>
      </c>
      <c r="DE14" s="624"/>
      <c r="DF14" s="624"/>
      <c r="DG14" s="624"/>
      <c r="DH14" s="624"/>
      <c r="DI14" s="624"/>
      <c r="DJ14" s="624"/>
      <c r="DK14" s="624"/>
      <c r="DL14" s="624"/>
      <c r="DM14" s="624"/>
      <c r="DN14" s="624"/>
      <c r="DO14" s="624"/>
      <c r="DP14" s="625"/>
      <c r="DQ14" s="632">
        <v>675672</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v>31626</v>
      </c>
      <c r="S15" s="624"/>
      <c r="T15" s="624"/>
      <c r="U15" s="624"/>
      <c r="V15" s="624"/>
      <c r="W15" s="624"/>
      <c r="X15" s="624"/>
      <c r="Y15" s="625"/>
      <c r="Z15" s="626">
        <v>0.2</v>
      </c>
      <c r="AA15" s="626"/>
      <c r="AB15" s="626"/>
      <c r="AC15" s="626"/>
      <c r="AD15" s="627">
        <v>31626</v>
      </c>
      <c r="AE15" s="627"/>
      <c r="AF15" s="627"/>
      <c r="AG15" s="627"/>
      <c r="AH15" s="627"/>
      <c r="AI15" s="627"/>
      <c r="AJ15" s="627"/>
      <c r="AK15" s="627"/>
      <c r="AL15" s="628">
        <v>0.3</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253525</v>
      </c>
      <c r="BH15" s="624"/>
      <c r="BI15" s="624"/>
      <c r="BJ15" s="624"/>
      <c r="BK15" s="624"/>
      <c r="BL15" s="624"/>
      <c r="BM15" s="624"/>
      <c r="BN15" s="625"/>
      <c r="BO15" s="626">
        <v>4.7</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2511856</v>
      </c>
      <c r="CS15" s="624"/>
      <c r="CT15" s="624"/>
      <c r="CU15" s="624"/>
      <c r="CV15" s="624"/>
      <c r="CW15" s="624"/>
      <c r="CX15" s="624"/>
      <c r="CY15" s="625"/>
      <c r="CZ15" s="626">
        <v>12.7</v>
      </c>
      <c r="DA15" s="626"/>
      <c r="DB15" s="626"/>
      <c r="DC15" s="626"/>
      <c r="DD15" s="632">
        <v>166874</v>
      </c>
      <c r="DE15" s="624"/>
      <c r="DF15" s="624"/>
      <c r="DG15" s="624"/>
      <c r="DH15" s="624"/>
      <c r="DI15" s="624"/>
      <c r="DJ15" s="624"/>
      <c r="DK15" s="624"/>
      <c r="DL15" s="624"/>
      <c r="DM15" s="624"/>
      <c r="DN15" s="624"/>
      <c r="DO15" s="624"/>
      <c r="DP15" s="625"/>
      <c r="DQ15" s="632">
        <v>2040218</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81239</v>
      </c>
      <c r="S16" s="624"/>
      <c r="T16" s="624"/>
      <c r="U16" s="624"/>
      <c r="V16" s="624"/>
      <c r="W16" s="624"/>
      <c r="X16" s="624"/>
      <c r="Y16" s="625"/>
      <c r="Z16" s="626">
        <v>0.4</v>
      </c>
      <c r="AA16" s="626"/>
      <c r="AB16" s="626"/>
      <c r="AC16" s="626"/>
      <c r="AD16" s="627">
        <v>81239</v>
      </c>
      <c r="AE16" s="627"/>
      <c r="AF16" s="627"/>
      <c r="AG16" s="627"/>
      <c r="AH16" s="627"/>
      <c r="AI16" s="627"/>
      <c r="AJ16" s="627"/>
      <c r="AK16" s="627"/>
      <c r="AL16" s="628">
        <v>0.7</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206597</v>
      </c>
      <c r="S17" s="624"/>
      <c r="T17" s="624"/>
      <c r="U17" s="624"/>
      <c r="V17" s="624"/>
      <c r="W17" s="624"/>
      <c r="X17" s="624"/>
      <c r="Y17" s="625"/>
      <c r="Z17" s="626">
        <v>1</v>
      </c>
      <c r="AA17" s="626"/>
      <c r="AB17" s="626"/>
      <c r="AC17" s="626"/>
      <c r="AD17" s="627">
        <v>206597</v>
      </c>
      <c r="AE17" s="627"/>
      <c r="AF17" s="627"/>
      <c r="AG17" s="627"/>
      <c r="AH17" s="627"/>
      <c r="AI17" s="627"/>
      <c r="AJ17" s="627"/>
      <c r="AK17" s="627"/>
      <c r="AL17" s="628">
        <v>1.7</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1792086</v>
      </c>
      <c r="CS17" s="624"/>
      <c r="CT17" s="624"/>
      <c r="CU17" s="624"/>
      <c r="CV17" s="624"/>
      <c r="CW17" s="624"/>
      <c r="CX17" s="624"/>
      <c r="CY17" s="625"/>
      <c r="CZ17" s="626">
        <v>9</v>
      </c>
      <c r="DA17" s="626"/>
      <c r="DB17" s="626"/>
      <c r="DC17" s="626"/>
      <c r="DD17" s="632" t="s">
        <v>122</v>
      </c>
      <c r="DE17" s="624"/>
      <c r="DF17" s="624"/>
      <c r="DG17" s="624"/>
      <c r="DH17" s="624"/>
      <c r="DI17" s="624"/>
      <c r="DJ17" s="624"/>
      <c r="DK17" s="624"/>
      <c r="DL17" s="624"/>
      <c r="DM17" s="624"/>
      <c r="DN17" s="624"/>
      <c r="DO17" s="624"/>
      <c r="DP17" s="625"/>
      <c r="DQ17" s="632">
        <v>1786741</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38315</v>
      </c>
      <c r="S18" s="624"/>
      <c r="T18" s="624"/>
      <c r="U18" s="624"/>
      <c r="V18" s="624"/>
      <c r="W18" s="624"/>
      <c r="X18" s="624"/>
      <c r="Y18" s="625"/>
      <c r="Z18" s="626">
        <v>0.2</v>
      </c>
      <c r="AA18" s="626"/>
      <c r="AB18" s="626"/>
      <c r="AC18" s="626"/>
      <c r="AD18" s="627">
        <v>38315</v>
      </c>
      <c r="AE18" s="627"/>
      <c r="AF18" s="627"/>
      <c r="AG18" s="627"/>
      <c r="AH18" s="627"/>
      <c r="AI18" s="627"/>
      <c r="AJ18" s="627"/>
      <c r="AK18" s="627"/>
      <c r="AL18" s="628">
        <v>0.3</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148656</v>
      </c>
      <c r="S19" s="624"/>
      <c r="T19" s="624"/>
      <c r="U19" s="624"/>
      <c r="V19" s="624"/>
      <c r="W19" s="624"/>
      <c r="X19" s="624"/>
      <c r="Y19" s="625"/>
      <c r="Z19" s="626">
        <v>0.7</v>
      </c>
      <c r="AA19" s="626"/>
      <c r="AB19" s="626"/>
      <c r="AC19" s="626"/>
      <c r="AD19" s="627">
        <v>148656</v>
      </c>
      <c r="AE19" s="627"/>
      <c r="AF19" s="627"/>
      <c r="AG19" s="627"/>
      <c r="AH19" s="627"/>
      <c r="AI19" s="627"/>
      <c r="AJ19" s="627"/>
      <c r="AK19" s="627"/>
      <c r="AL19" s="628">
        <v>1.2</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25858</v>
      </c>
      <c r="BH19" s="624"/>
      <c r="BI19" s="624"/>
      <c r="BJ19" s="624"/>
      <c r="BK19" s="624"/>
      <c r="BL19" s="624"/>
      <c r="BM19" s="624"/>
      <c r="BN19" s="625"/>
      <c r="BO19" s="626">
        <v>0.5</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19626</v>
      </c>
      <c r="S20" s="624"/>
      <c r="T20" s="624"/>
      <c r="U20" s="624"/>
      <c r="V20" s="624"/>
      <c r="W20" s="624"/>
      <c r="X20" s="624"/>
      <c r="Y20" s="625"/>
      <c r="Z20" s="626">
        <v>0.1</v>
      </c>
      <c r="AA20" s="626"/>
      <c r="AB20" s="626"/>
      <c r="AC20" s="626"/>
      <c r="AD20" s="627">
        <v>19626</v>
      </c>
      <c r="AE20" s="627"/>
      <c r="AF20" s="627"/>
      <c r="AG20" s="627"/>
      <c r="AH20" s="627"/>
      <c r="AI20" s="627"/>
      <c r="AJ20" s="627"/>
      <c r="AK20" s="627"/>
      <c r="AL20" s="628">
        <v>0.2</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25858</v>
      </c>
      <c r="BH20" s="624"/>
      <c r="BI20" s="624"/>
      <c r="BJ20" s="624"/>
      <c r="BK20" s="624"/>
      <c r="BL20" s="624"/>
      <c r="BM20" s="624"/>
      <c r="BN20" s="625"/>
      <c r="BO20" s="626">
        <v>0.5</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19839226</v>
      </c>
      <c r="CS20" s="624"/>
      <c r="CT20" s="624"/>
      <c r="CU20" s="624"/>
      <c r="CV20" s="624"/>
      <c r="CW20" s="624"/>
      <c r="CX20" s="624"/>
      <c r="CY20" s="625"/>
      <c r="CZ20" s="626">
        <v>100</v>
      </c>
      <c r="DA20" s="626"/>
      <c r="DB20" s="626"/>
      <c r="DC20" s="626"/>
      <c r="DD20" s="632">
        <v>2895473</v>
      </c>
      <c r="DE20" s="624"/>
      <c r="DF20" s="624"/>
      <c r="DG20" s="624"/>
      <c r="DH20" s="624"/>
      <c r="DI20" s="624"/>
      <c r="DJ20" s="624"/>
      <c r="DK20" s="624"/>
      <c r="DL20" s="624"/>
      <c r="DM20" s="624"/>
      <c r="DN20" s="624"/>
      <c r="DO20" s="624"/>
      <c r="DP20" s="625"/>
      <c r="DQ20" s="632">
        <v>13626508</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5329298</v>
      </c>
      <c r="S21" s="624"/>
      <c r="T21" s="624"/>
      <c r="U21" s="624"/>
      <c r="V21" s="624"/>
      <c r="W21" s="624"/>
      <c r="X21" s="624"/>
      <c r="Y21" s="625"/>
      <c r="Z21" s="626">
        <v>25.3</v>
      </c>
      <c r="AA21" s="626"/>
      <c r="AB21" s="626"/>
      <c r="AC21" s="626"/>
      <c r="AD21" s="627">
        <v>4994508</v>
      </c>
      <c r="AE21" s="627"/>
      <c r="AF21" s="627"/>
      <c r="AG21" s="627"/>
      <c r="AH21" s="627"/>
      <c r="AI21" s="627"/>
      <c r="AJ21" s="627"/>
      <c r="AK21" s="627"/>
      <c r="AL21" s="628">
        <v>41.4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25858</v>
      </c>
      <c r="BH21" s="624"/>
      <c r="BI21" s="624"/>
      <c r="BJ21" s="624"/>
      <c r="BK21" s="624"/>
      <c r="BL21" s="624"/>
      <c r="BM21" s="624"/>
      <c r="BN21" s="625"/>
      <c r="BO21" s="626">
        <v>0.5</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4994508</v>
      </c>
      <c r="S22" s="624"/>
      <c r="T22" s="624"/>
      <c r="U22" s="624"/>
      <c r="V22" s="624"/>
      <c r="W22" s="624"/>
      <c r="X22" s="624"/>
      <c r="Y22" s="625"/>
      <c r="Z22" s="626">
        <v>23.7</v>
      </c>
      <c r="AA22" s="626"/>
      <c r="AB22" s="626"/>
      <c r="AC22" s="626"/>
      <c r="AD22" s="627">
        <v>4994508</v>
      </c>
      <c r="AE22" s="627"/>
      <c r="AF22" s="627"/>
      <c r="AG22" s="627"/>
      <c r="AH22" s="627"/>
      <c r="AI22" s="627"/>
      <c r="AJ22" s="627"/>
      <c r="AK22" s="627"/>
      <c r="AL22" s="628">
        <v>41.4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334790</v>
      </c>
      <c r="S23" s="624"/>
      <c r="T23" s="624"/>
      <c r="U23" s="624"/>
      <c r="V23" s="624"/>
      <c r="W23" s="624"/>
      <c r="X23" s="624"/>
      <c r="Y23" s="625"/>
      <c r="Z23" s="626">
        <v>1.6</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7617900</v>
      </c>
      <c r="CS24" s="613"/>
      <c r="CT24" s="613"/>
      <c r="CU24" s="613"/>
      <c r="CV24" s="613"/>
      <c r="CW24" s="613"/>
      <c r="CX24" s="613"/>
      <c r="CY24" s="614"/>
      <c r="CZ24" s="617">
        <v>38.4</v>
      </c>
      <c r="DA24" s="618"/>
      <c r="DB24" s="618"/>
      <c r="DC24" s="634"/>
      <c r="DD24" s="658">
        <v>5793296</v>
      </c>
      <c r="DE24" s="613"/>
      <c r="DF24" s="613"/>
      <c r="DG24" s="613"/>
      <c r="DH24" s="613"/>
      <c r="DI24" s="613"/>
      <c r="DJ24" s="613"/>
      <c r="DK24" s="614"/>
      <c r="DL24" s="658">
        <v>5335128</v>
      </c>
      <c r="DM24" s="613"/>
      <c r="DN24" s="613"/>
      <c r="DO24" s="613"/>
      <c r="DP24" s="613"/>
      <c r="DQ24" s="613"/>
      <c r="DR24" s="613"/>
      <c r="DS24" s="613"/>
      <c r="DT24" s="613"/>
      <c r="DU24" s="613"/>
      <c r="DV24" s="614"/>
      <c r="DW24" s="617">
        <v>44.1</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12305533</v>
      </c>
      <c r="S25" s="624"/>
      <c r="T25" s="624"/>
      <c r="U25" s="624"/>
      <c r="V25" s="624"/>
      <c r="W25" s="624"/>
      <c r="X25" s="624"/>
      <c r="Y25" s="625"/>
      <c r="Z25" s="626">
        <v>58.4</v>
      </c>
      <c r="AA25" s="626"/>
      <c r="AB25" s="626"/>
      <c r="AC25" s="626"/>
      <c r="AD25" s="627">
        <v>11970743</v>
      </c>
      <c r="AE25" s="627"/>
      <c r="AF25" s="627"/>
      <c r="AG25" s="627"/>
      <c r="AH25" s="627"/>
      <c r="AI25" s="627"/>
      <c r="AJ25" s="627"/>
      <c r="AK25" s="627"/>
      <c r="AL25" s="628">
        <v>99.3</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3203327</v>
      </c>
      <c r="CS25" s="655"/>
      <c r="CT25" s="655"/>
      <c r="CU25" s="655"/>
      <c r="CV25" s="655"/>
      <c r="CW25" s="655"/>
      <c r="CX25" s="655"/>
      <c r="CY25" s="656"/>
      <c r="CZ25" s="628">
        <v>16.100000000000001</v>
      </c>
      <c r="DA25" s="653"/>
      <c r="DB25" s="653"/>
      <c r="DC25" s="657"/>
      <c r="DD25" s="632">
        <v>2833056</v>
      </c>
      <c r="DE25" s="655"/>
      <c r="DF25" s="655"/>
      <c r="DG25" s="655"/>
      <c r="DH25" s="655"/>
      <c r="DI25" s="655"/>
      <c r="DJ25" s="655"/>
      <c r="DK25" s="656"/>
      <c r="DL25" s="632">
        <v>2827498</v>
      </c>
      <c r="DM25" s="655"/>
      <c r="DN25" s="655"/>
      <c r="DO25" s="655"/>
      <c r="DP25" s="655"/>
      <c r="DQ25" s="655"/>
      <c r="DR25" s="655"/>
      <c r="DS25" s="655"/>
      <c r="DT25" s="655"/>
      <c r="DU25" s="655"/>
      <c r="DV25" s="656"/>
      <c r="DW25" s="628">
        <v>23.4</v>
      </c>
      <c r="DX25" s="653"/>
      <c r="DY25" s="653"/>
      <c r="DZ25" s="653"/>
      <c r="EA25" s="653"/>
      <c r="EB25" s="653"/>
      <c r="EC25" s="654"/>
    </row>
    <row r="26" spans="2:133" ht="11.25" customHeight="1" x14ac:dyDescent="0.2">
      <c r="B26" s="620" t="s">
        <v>283</v>
      </c>
      <c r="C26" s="621"/>
      <c r="D26" s="621"/>
      <c r="E26" s="621"/>
      <c r="F26" s="621"/>
      <c r="G26" s="621"/>
      <c r="H26" s="621"/>
      <c r="I26" s="621"/>
      <c r="J26" s="621"/>
      <c r="K26" s="621"/>
      <c r="L26" s="621"/>
      <c r="M26" s="621"/>
      <c r="N26" s="621"/>
      <c r="O26" s="621"/>
      <c r="P26" s="621"/>
      <c r="Q26" s="622"/>
      <c r="R26" s="623">
        <v>3337</v>
      </c>
      <c r="S26" s="624"/>
      <c r="T26" s="624"/>
      <c r="U26" s="624"/>
      <c r="V26" s="624"/>
      <c r="W26" s="624"/>
      <c r="X26" s="624"/>
      <c r="Y26" s="625"/>
      <c r="Z26" s="626">
        <v>0</v>
      </c>
      <c r="AA26" s="626"/>
      <c r="AB26" s="626"/>
      <c r="AC26" s="626"/>
      <c r="AD26" s="627">
        <v>3337</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1531237</v>
      </c>
      <c r="CS26" s="624"/>
      <c r="CT26" s="624"/>
      <c r="CU26" s="624"/>
      <c r="CV26" s="624"/>
      <c r="CW26" s="624"/>
      <c r="CX26" s="624"/>
      <c r="CY26" s="625"/>
      <c r="CZ26" s="628">
        <v>7.7</v>
      </c>
      <c r="DA26" s="653"/>
      <c r="DB26" s="653"/>
      <c r="DC26" s="657"/>
      <c r="DD26" s="632">
        <v>1395280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286</v>
      </c>
      <c r="C27" s="621"/>
      <c r="D27" s="621"/>
      <c r="E27" s="621"/>
      <c r="F27" s="621"/>
      <c r="G27" s="621"/>
      <c r="H27" s="621"/>
      <c r="I27" s="621"/>
      <c r="J27" s="621"/>
      <c r="K27" s="621"/>
      <c r="L27" s="621"/>
      <c r="M27" s="621"/>
      <c r="N27" s="621"/>
      <c r="O27" s="621"/>
      <c r="P27" s="621"/>
      <c r="Q27" s="622"/>
      <c r="R27" s="623">
        <v>15010</v>
      </c>
      <c r="S27" s="624"/>
      <c r="T27" s="624"/>
      <c r="U27" s="624"/>
      <c r="V27" s="624"/>
      <c r="W27" s="624"/>
      <c r="X27" s="624"/>
      <c r="Y27" s="625"/>
      <c r="Z27" s="626">
        <v>0.1</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5421895</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2622487</v>
      </c>
      <c r="CS27" s="655"/>
      <c r="CT27" s="655"/>
      <c r="CU27" s="655"/>
      <c r="CV27" s="655"/>
      <c r="CW27" s="655"/>
      <c r="CX27" s="655"/>
      <c r="CY27" s="656"/>
      <c r="CZ27" s="628">
        <v>13.2</v>
      </c>
      <c r="DA27" s="653"/>
      <c r="DB27" s="653"/>
      <c r="DC27" s="657"/>
      <c r="DD27" s="632">
        <v>1173499</v>
      </c>
      <c r="DE27" s="655"/>
      <c r="DF27" s="655"/>
      <c r="DG27" s="655"/>
      <c r="DH27" s="655"/>
      <c r="DI27" s="655"/>
      <c r="DJ27" s="655"/>
      <c r="DK27" s="656"/>
      <c r="DL27" s="632">
        <v>720889</v>
      </c>
      <c r="DM27" s="655"/>
      <c r="DN27" s="655"/>
      <c r="DO27" s="655"/>
      <c r="DP27" s="655"/>
      <c r="DQ27" s="655"/>
      <c r="DR27" s="655"/>
      <c r="DS27" s="655"/>
      <c r="DT27" s="655"/>
      <c r="DU27" s="655"/>
      <c r="DV27" s="656"/>
      <c r="DW27" s="628">
        <v>6</v>
      </c>
      <c r="DX27" s="653"/>
      <c r="DY27" s="653"/>
      <c r="DZ27" s="653"/>
      <c r="EA27" s="653"/>
      <c r="EB27" s="653"/>
      <c r="EC27" s="654"/>
    </row>
    <row r="28" spans="2:133" ht="11.25" customHeight="1" x14ac:dyDescent="0.2">
      <c r="B28" s="620" t="s">
        <v>289</v>
      </c>
      <c r="C28" s="621"/>
      <c r="D28" s="621"/>
      <c r="E28" s="621"/>
      <c r="F28" s="621"/>
      <c r="G28" s="621"/>
      <c r="H28" s="621"/>
      <c r="I28" s="621"/>
      <c r="J28" s="621"/>
      <c r="K28" s="621"/>
      <c r="L28" s="621"/>
      <c r="M28" s="621"/>
      <c r="N28" s="621"/>
      <c r="O28" s="621"/>
      <c r="P28" s="621"/>
      <c r="Q28" s="622"/>
      <c r="R28" s="623">
        <v>123268</v>
      </c>
      <c r="S28" s="624"/>
      <c r="T28" s="624"/>
      <c r="U28" s="624"/>
      <c r="V28" s="624"/>
      <c r="W28" s="624"/>
      <c r="X28" s="624"/>
      <c r="Y28" s="625"/>
      <c r="Z28" s="626">
        <v>0.6</v>
      </c>
      <c r="AA28" s="626"/>
      <c r="AB28" s="626"/>
      <c r="AC28" s="626"/>
      <c r="AD28" s="627">
        <v>23319</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1792086</v>
      </c>
      <c r="CS28" s="624"/>
      <c r="CT28" s="624"/>
      <c r="CU28" s="624"/>
      <c r="CV28" s="624"/>
      <c r="CW28" s="624"/>
      <c r="CX28" s="624"/>
      <c r="CY28" s="625"/>
      <c r="CZ28" s="628">
        <v>9</v>
      </c>
      <c r="DA28" s="653"/>
      <c r="DB28" s="653"/>
      <c r="DC28" s="657"/>
      <c r="DD28" s="632">
        <v>1786741</v>
      </c>
      <c r="DE28" s="624"/>
      <c r="DF28" s="624"/>
      <c r="DG28" s="624"/>
      <c r="DH28" s="624"/>
      <c r="DI28" s="624"/>
      <c r="DJ28" s="624"/>
      <c r="DK28" s="625"/>
      <c r="DL28" s="632">
        <v>1786741</v>
      </c>
      <c r="DM28" s="624"/>
      <c r="DN28" s="624"/>
      <c r="DO28" s="624"/>
      <c r="DP28" s="624"/>
      <c r="DQ28" s="624"/>
      <c r="DR28" s="624"/>
      <c r="DS28" s="624"/>
      <c r="DT28" s="624"/>
      <c r="DU28" s="624"/>
      <c r="DV28" s="625"/>
      <c r="DW28" s="628">
        <v>14.8</v>
      </c>
      <c r="DX28" s="653"/>
      <c r="DY28" s="653"/>
      <c r="DZ28" s="653"/>
      <c r="EA28" s="653"/>
      <c r="EB28" s="653"/>
      <c r="EC28" s="654"/>
    </row>
    <row r="29" spans="2:133" ht="11.25" customHeight="1" x14ac:dyDescent="0.2">
      <c r="B29" s="620" t="s">
        <v>291</v>
      </c>
      <c r="C29" s="621"/>
      <c r="D29" s="621"/>
      <c r="E29" s="621"/>
      <c r="F29" s="621"/>
      <c r="G29" s="621"/>
      <c r="H29" s="621"/>
      <c r="I29" s="621"/>
      <c r="J29" s="621"/>
      <c r="K29" s="621"/>
      <c r="L29" s="621"/>
      <c r="M29" s="621"/>
      <c r="N29" s="621"/>
      <c r="O29" s="621"/>
      <c r="P29" s="621"/>
      <c r="Q29" s="622"/>
      <c r="R29" s="623">
        <v>71491</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1791703</v>
      </c>
      <c r="CS29" s="655"/>
      <c r="CT29" s="655"/>
      <c r="CU29" s="655"/>
      <c r="CV29" s="655"/>
      <c r="CW29" s="655"/>
      <c r="CX29" s="655"/>
      <c r="CY29" s="656"/>
      <c r="CZ29" s="628">
        <v>9</v>
      </c>
      <c r="DA29" s="653"/>
      <c r="DB29" s="653"/>
      <c r="DC29" s="657"/>
      <c r="DD29" s="632">
        <v>1786358</v>
      </c>
      <c r="DE29" s="655"/>
      <c r="DF29" s="655"/>
      <c r="DG29" s="655"/>
      <c r="DH29" s="655"/>
      <c r="DI29" s="655"/>
      <c r="DJ29" s="655"/>
      <c r="DK29" s="656"/>
      <c r="DL29" s="632">
        <v>1786358</v>
      </c>
      <c r="DM29" s="655"/>
      <c r="DN29" s="655"/>
      <c r="DO29" s="655"/>
      <c r="DP29" s="655"/>
      <c r="DQ29" s="655"/>
      <c r="DR29" s="655"/>
      <c r="DS29" s="655"/>
      <c r="DT29" s="655"/>
      <c r="DU29" s="655"/>
      <c r="DV29" s="656"/>
      <c r="DW29" s="628">
        <v>14.8</v>
      </c>
      <c r="DX29" s="653"/>
      <c r="DY29" s="653"/>
      <c r="DZ29" s="653"/>
      <c r="EA29" s="653"/>
      <c r="EB29" s="653"/>
      <c r="EC29" s="654"/>
    </row>
    <row r="30" spans="2:133" ht="11.25" customHeight="1" x14ac:dyDescent="0.2">
      <c r="B30" s="620" t="s">
        <v>293</v>
      </c>
      <c r="C30" s="621"/>
      <c r="D30" s="621"/>
      <c r="E30" s="621"/>
      <c r="F30" s="621"/>
      <c r="G30" s="621"/>
      <c r="H30" s="621"/>
      <c r="I30" s="621"/>
      <c r="J30" s="621"/>
      <c r="K30" s="621"/>
      <c r="L30" s="621"/>
      <c r="M30" s="621"/>
      <c r="N30" s="621"/>
      <c r="O30" s="621"/>
      <c r="P30" s="621"/>
      <c r="Q30" s="622"/>
      <c r="R30" s="623">
        <v>2092782</v>
      </c>
      <c r="S30" s="624"/>
      <c r="T30" s="624"/>
      <c r="U30" s="624"/>
      <c r="V30" s="624"/>
      <c r="W30" s="624"/>
      <c r="X30" s="624"/>
      <c r="Y30" s="625"/>
      <c r="Z30" s="626">
        <v>9.9</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1647969</v>
      </c>
      <c r="CS30" s="624"/>
      <c r="CT30" s="624"/>
      <c r="CU30" s="624"/>
      <c r="CV30" s="624"/>
      <c r="CW30" s="624"/>
      <c r="CX30" s="624"/>
      <c r="CY30" s="625"/>
      <c r="CZ30" s="628">
        <v>8.3000000000000007</v>
      </c>
      <c r="DA30" s="653"/>
      <c r="DB30" s="653"/>
      <c r="DC30" s="657"/>
      <c r="DD30" s="632">
        <v>1642885</v>
      </c>
      <c r="DE30" s="624"/>
      <c r="DF30" s="624"/>
      <c r="DG30" s="624"/>
      <c r="DH30" s="624"/>
      <c r="DI30" s="624"/>
      <c r="DJ30" s="624"/>
      <c r="DK30" s="625"/>
      <c r="DL30" s="632">
        <v>1642885</v>
      </c>
      <c r="DM30" s="624"/>
      <c r="DN30" s="624"/>
      <c r="DO30" s="624"/>
      <c r="DP30" s="624"/>
      <c r="DQ30" s="624"/>
      <c r="DR30" s="624"/>
      <c r="DS30" s="624"/>
      <c r="DT30" s="624"/>
      <c r="DU30" s="624"/>
      <c r="DV30" s="625"/>
      <c r="DW30" s="628">
        <v>13.6</v>
      </c>
      <c r="DX30" s="653"/>
      <c r="DY30" s="653"/>
      <c r="DZ30" s="653"/>
      <c r="EA30" s="653"/>
      <c r="EB30" s="653"/>
      <c r="EC30" s="654"/>
    </row>
    <row r="31" spans="2:133" ht="11.25" customHeight="1" x14ac:dyDescent="0.2">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99.4</v>
      </c>
      <c r="BH31" s="667"/>
      <c r="BI31" s="667"/>
      <c r="BJ31" s="667"/>
      <c r="BK31" s="667"/>
      <c r="BL31" s="667"/>
      <c r="BM31" s="618">
        <v>98.1</v>
      </c>
      <c r="BN31" s="667"/>
      <c r="BO31" s="667"/>
      <c r="BP31" s="667"/>
      <c r="BQ31" s="668"/>
      <c r="BR31" s="679">
        <v>99.3</v>
      </c>
      <c r="BS31" s="667"/>
      <c r="BT31" s="667"/>
      <c r="BU31" s="667"/>
      <c r="BV31" s="667"/>
      <c r="BW31" s="667"/>
      <c r="BX31" s="618">
        <v>98.1</v>
      </c>
      <c r="BY31" s="667"/>
      <c r="BZ31" s="667"/>
      <c r="CA31" s="667"/>
      <c r="CB31" s="668"/>
      <c r="CD31" s="661"/>
      <c r="CE31" s="662"/>
      <c r="CF31" s="620" t="s">
        <v>300</v>
      </c>
      <c r="CG31" s="621"/>
      <c r="CH31" s="621"/>
      <c r="CI31" s="621"/>
      <c r="CJ31" s="621"/>
      <c r="CK31" s="621"/>
      <c r="CL31" s="621"/>
      <c r="CM31" s="621"/>
      <c r="CN31" s="621"/>
      <c r="CO31" s="621"/>
      <c r="CP31" s="621"/>
      <c r="CQ31" s="622"/>
      <c r="CR31" s="623">
        <v>143734</v>
      </c>
      <c r="CS31" s="655"/>
      <c r="CT31" s="655"/>
      <c r="CU31" s="655"/>
      <c r="CV31" s="655"/>
      <c r="CW31" s="655"/>
      <c r="CX31" s="655"/>
      <c r="CY31" s="656"/>
      <c r="CZ31" s="628">
        <v>0.7</v>
      </c>
      <c r="DA31" s="653"/>
      <c r="DB31" s="653"/>
      <c r="DC31" s="657"/>
      <c r="DD31" s="632">
        <v>143473</v>
      </c>
      <c r="DE31" s="655"/>
      <c r="DF31" s="655"/>
      <c r="DG31" s="655"/>
      <c r="DH31" s="655"/>
      <c r="DI31" s="655"/>
      <c r="DJ31" s="655"/>
      <c r="DK31" s="656"/>
      <c r="DL31" s="632">
        <v>143473</v>
      </c>
      <c r="DM31" s="655"/>
      <c r="DN31" s="655"/>
      <c r="DO31" s="655"/>
      <c r="DP31" s="655"/>
      <c r="DQ31" s="655"/>
      <c r="DR31" s="655"/>
      <c r="DS31" s="655"/>
      <c r="DT31" s="655"/>
      <c r="DU31" s="655"/>
      <c r="DV31" s="656"/>
      <c r="DW31" s="628">
        <v>1.2</v>
      </c>
      <c r="DX31" s="653"/>
      <c r="DY31" s="653"/>
      <c r="DZ31" s="653"/>
      <c r="EA31" s="653"/>
      <c r="EB31" s="653"/>
      <c r="EC31" s="654"/>
    </row>
    <row r="32" spans="2:133" ht="11.25" customHeight="1" x14ac:dyDescent="0.2">
      <c r="B32" s="620" t="s">
        <v>301</v>
      </c>
      <c r="C32" s="621"/>
      <c r="D32" s="621"/>
      <c r="E32" s="621"/>
      <c r="F32" s="621"/>
      <c r="G32" s="621"/>
      <c r="H32" s="621"/>
      <c r="I32" s="621"/>
      <c r="J32" s="621"/>
      <c r="K32" s="621"/>
      <c r="L32" s="621"/>
      <c r="M32" s="621"/>
      <c r="N32" s="621"/>
      <c r="O32" s="621"/>
      <c r="P32" s="621"/>
      <c r="Q32" s="622"/>
      <c r="R32" s="623">
        <v>1002976</v>
      </c>
      <c r="S32" s="624"/>
      <c r="T32" s="624"/>
      <c r="U32" s="624"/>
      <c r="V32" s="624"/>
      <c r="W32" s="624"/>
      <c r="X32" s="624"/>
      <c r="Y32" s="625"/>
      <c r="Z32" s="626">
        <v>4.8</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99.2</v>
      </c>
      <c r="BH32" s="655"/>
      <c r="BI32" s="655"/>
      <c r="BJ32" s="655"/>
      <c r="BK32" s="655"/>
      <c r="BL32" s="655"/>
      <c r="BM32" s="629">
        <v>97.5</v>
      </c>
      <c r="BN32" s="655"/>
      <c r="BO32" s="655"/>
      <c r="BP32" s="655"/>
      <c r="BQ32" s="678"/>
      <c r="BR32" s="680">
        <v>99</v>
      </c>
      <c r="BS32" s="655"/>
      <c r="BT32" s="655"/>
      <c r="BU32" s="655"/>
      <c r="BV32" s="655"/>
      <c r="BW32" s="655"/>
      <c r="BX32" s="629">
        <v>97.6</v>
      </c>
      <c r="BY32" s="655"/>
      <c r="BZ32" s="655"/>
      <c r="CA32" s="655"/>
      <c r="CB32" s="678"/>
      <c r="CD32" s="663"/>
      <c r="CE32" s="664"/>
      <c r="CF32" s="620" t="s">
        <v>304</v>
      </c>
      <c r="CG32" s="621"/>
      <c r="CH32" s="621"/>
      <c r="CI32" s="621"/>
      <c r="CJ32" s="621"/>
      <c r="CK32" s="621"/>
      <c r="CL32" s="621"/>
      <c r="CM32" s="621"/>
      <c r="CN32" s="621"/>
      <c r="CO32" s="621"/>
      <c r="CP32" s="621"/>
      <c r="CQ32" s="622"/>
      <c r="CR32" s="623">
        <v>383</v>
      </c>
      <c r="CS32" s="624"/>
      <c r="CT32" s="624"/>
      <c r="CU32" s="624"/>
      <c r="CV32" s="624"/>
      <c r="CW32" s="624"/>
      <c r="CX32" s="624"/>
      <c r="CY32" s="625"/>
      <c r="CZ32" s="628">
        <v>0</v>
      </c>
      <c r="DA32" s="653"/>
      <c r="DB32" s="653"/>
      <c r="DC32" s="657"/>
      <c r="DD32" s="632">
        <v>383</v>
      </c>
      <c r="DE32" s="624"/>
      <c r="DF32" s="624"/>
      <c r="DG32" s="624"/>
      <c r="DH32" s="624"/>
      <c r="DI32" s="624"/>
      <c r="DJ32" s="624"/>
      <c r="DK32" s="625"/>
      <c r="DL32" s="632">
        <v>383</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2">
      <c r="B33" s="620" t="s">
        <v>305</v>
      </c>
      <c r="C33" s="621"/>
      <c r="D33" s="621"/>
      <c r="E33" s="621"/>
      <c r="F33" s="621"/>
      <c r="G33" s="621"/>
      <c r="H33" s="621"/>
      <c r="I33" s="621"/>
      <c r="J33" s="621"/>
      <c r="K33" s="621"/>
      <c r="L33" s="621"/>
      <c r="M33" s="621"/>
      <c r="N33" s="621"/>
      <c r="O33" s="621"/>
      <c r="P33" s="621"/>
      <c r="Q33" s="622"/>
      <c r="R33" s="623">
        <v>102949</v>
      </c>
      <c r="S33" s="624"/>
      <c r="T33" s="624"/>
      <c r="U33" s="624"/>
      <c r="V33" s="624"/>
      <c r="W33" s="624"/>
      <c r="X33" s="624"/>
      <c r="Y33" s="625"/>
      <c r="Z33" s="626">
        <v>0.5</v>
      </c>
      <c r="AA33" s="626"/>
      <c r="AB33" s="626"/>
      <c r="AC33" s="626"/>
      <c r="AD33" s="627">
        <v>58898</v>
      </c>
      <c r="AE33" s="627"/>
      <c r="AF33" s="627"/>
      <c r="AG33" s="627"/>
      <c r="AH33" s="627"/>
      <c r="AI33" s="627"/>
      <c r="AJ33" s="627"/>
      <c r="AK33" s="627"/>
      <c r="AL33" s="628">
        <v>0.5</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99.4</v>
      </c>
      <c r="BH33" s="682"/>
      <c r="BI33" s="682"/>
      <c r="BJ33" s="682"/>
      <c r="BK33" s="682"/>
      <c r="BL33" s="682"/>
      <c r="BM33" s="683">
        <v>98.3</v>
      </c>
      <c r="BN33" s="682"/>
      <c r="BO33" s="682"/>
      <c r="BP33" s="682"/>
      <c r="BQ33" s="684"/>
      <c r="BR33" s="681">
        <v>99.5</v>
      </c>
      <c r="BS33" s="682"/>
      <c r="BT33" s="682"/>
      <c r="BU33" s="682"/>
      <c r="BV33" s="682"/>
      <c r="BW33" s="682"/>
      <c r="BX33" s="683">
        <v>98.3</v>
      </c>
      <c r="BY33" s="682"/>
      <c r="BZ33" s="682"/>
      <c r="CA33" s="682"/>
      <c r="CB33" s="684"/>
      <c r="CD33" s="620" t="s">
        <v>307</v>
      </c>
      <c r="CE33" s="621"/>
      <c r="CF33" s="621"/>
      <c r="CG33" s="621"/>
      <c r="CH33" s="621"/>
      <c r="CI33" s="621"/>
      <c r="CJ33" s="621"/>
      <c r="CK33" s="621"/>
      <c r="CL33" s="621"/>
      <c r="CM33" s="621"/>
      <c r="CN33" s="621"/>
      <c r="CO33" s="621"/>
      <c r="CP33" s="621"/>
      <c r="CQ33" s="622"/>
      <c r="CR33" s="623">
        <v>9325853</v>
      </c>
      <c r="CS33" s="655"/>
      <c r="CT33" s="655"/>
      <c r="CU33" s="655"/>
      <c r="CV33" s="655"/>
      <c r="CW33" s="655"/>
      <c r="CX33" s="655"/>
      <c r="CY33" s="656"/>
      <c r="CZ33" s="628">
        <v>47</v>
      </c>
      <c r="DA33" s="653"/>
      <c r="DB33" s="653"/>
      <c r="DC33" s="657"/>
      <c r="DD33" s="632">
        <v>7334127</v>
      </c>
      <c r="DE33" s="655"/>
      <c r="DF33" s="655"/>
      <c r="DG33" s="655"/>
      <c r="DH33" s="655"/>
      <c r="DI33" s="655"/>
      <c r="DJ33" s="655"/>
      <c r="DK33" s="656"/>
      <c r="DL33" s="632">
        <v>5397836</v>
      </c>
      <c r="DM33" s="655"/>
      <c r="DN33" s="655"/>
      <c r="DO33" s="655"/>
      <c r="DP33" s="655"/>
      <c r="DQ33" s="655"/>
      <c r="DR33" s="655"/>
      <c r="DS33" s="655"/>
      <c r="DT33" s="655"/>
      <c r="DU33" s="655"/>
      <c r="DV33" s="656"/>
      <c r="DW33" s="628">
        <v>44.6</v>
      </c>
      <c r="DX33" s="653"/>
      <c r="DY33" s="653"/>
      <c r="DZ33" s="653"/>
      <c r="EA33" s="653"/>
      <c r="EB33" s="653"/>
      <c r="EC33" s="654"/>
    </row>
    <row r="34" spans="2:133" ht="11.25" customHeight="1" x14ac:dyDescent="0.2">
      <c r="B34" s="620" t="s">
        <v>308</v>
      </c>
      <c r="C34" s="621"/>
      <c r="D34" s="621"/>
      <c r="E34" s="621"/>
      <c r="F34" s="621"/>
      <c r="G34" s="621"/>
      <c r="H34" s="621"/>
      <c r="I34" s="621"/>
      <c r="J34" s="621"/>
      <c r="K34" s="621"/>
      <c r="L34" s="621"/>
      <c r="M34" s="621"/>
      <c r="N34" s="621"/>
      <c r="O34" s="621"/>
      <c r="P34" s="621"/>
      <c r="Q34" s="622"/>
      <c r="R34" s="623">
        <v>1039682</v>
      </c>
      <c r="S34" s="624"/>
      <c r="T34" s="624"/>
      <c r="U34" s="624"/>
      <c r="V34" s="624"/>
      <c r="W34" s="624"/>
      <c r="X34" s="624"/>
      <c r="Y34" s="625"/>
      <c r="Z34" s="626">
        <v>4.9000000000000004</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3793334</v>
      </c>
      <c r="CS34" s="624"/>
      <c r="CT34" s="624"/>
      <c r="CU34" s="624"/>
      <c r="CV34" s="624"/>
      <c r="CW34" s="624"/>
      <c r="CX34" s="624"/>
      <c r="CY34" s="625"/>
      <c r="CZ34" s="628">
        <v>19.100000000000001</v>
      </c>
      <c r="DA34" s="653"/>
      <c r="DB34" s="653"/>
      <c r="DC34" s="657"/>
      <c r="DD34" s="632">
        <v>2727126</v>
      </c>
      <c r="DE34" s="624"/>
      <c r="DF34" s="624"/>
      <c r="DG34" s="624"/>
      <c r="DH34" s="624"/>
      <c r="DI34" s="624"/>
      <c r="DJ34" s="624"/>
      <c r="DK34" s="625"/>
      <c r="DL34" s="632">
        <v>2301717</v>
      </c>
      <c r="DM34" s="624"/>
      <c r="DN34" s="624"/>
      <c r="DO34" s="624"/>
      <c r="DP34" s="624"/>
      <c r="DQ34" s="624"/>
      <c r="DR34" s="624"/>
      <c r="DS34" s="624"/>
      <c r="DT34" s="624"/>
      <c r="DU34" s="624"/>
      <c r="DV34" s="625"/>
      <c r="DW34" s="628">
        <v>19</v>
      </c>
      <c r="DX34" s="653"/>
      <c r="DY34" s="653"/>
      <c r="DZ34" s="653"/>
      <c r="EA34" s="653"/>
      <c r="EB34" s="653"/>
      <c r="EC34" s="654"/>
    </row>
    <row r="35" spans="2:133" ht="11.25" customHeight="1" x14ac:dyDescent="0.2">
      <c r="B35" s="620" t="s">
        <v>310</v>
      </c>
      <c r="C35" s="621"/>
      <c r="D35" s="621"/>
      <c r="E35" s="621"/>
      <c r="F35" s="621"/>
      <c r="G35" s="621"/>
      <c r="H35" s="621"/>
      <c r="I35" s="621"/>
      <c r="J35" s="621"/>
      <c r="K35" s="621"/>
      <c r="L35" s="621"/>
      <c r="M35" s="621"/>
      <c r="N35" s="621"/>
      <c r="O35" s="621"/>
      <c r="P35" s="621"/>
      <c r="Q35" s="622"/>
      <c r="R35" s="623">
        <v>1604297</v>
      </c>
      <c r="S35" s="624"/>
      <c r="T35" s="624"/>
      <c r="U35" s="624"/>
      <c r="V35" s="624"/>
      <c r="W35" s="624"/>
      <c r="X35" s="624"/>
      <c r="Y35" s="625"/>
      <c r="Z35" s="626">
        <v>7.6</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386292</v>
      </c>
      <c r="CS35" s="655"/>
      <c r="CT35" s="655"/>
      <c r="CU35" s="655"/>
      <c r="CV35" s="655"/>
      <c r="CW35" s="655"/>
      <c r="CX35" s="655"/>
      <c r="CY35" s="656"/>
      <c r="CZ35" s="628">
        <v>1.9</v>
      </c>
      <c r="DA35" s="653"/>
      <c r="DB35" s="653"/>
      <c r="DC35" s="657"/>
      <c r="DD35" s="632">
        <v>344557</v>
      </c>
      <c r="DE35" s="655"/>
      <c r="DF35" s="655"/>
      <c r="DG35" s="655"/>
      <c r="DH35" s="655"/>
      <c r="DI35" s="655"/>
      <c r="DJ35" s="655"/>
      <c r="DK35" s="656"/>
      <c r="DL35" s="632">
        <v>334375</v>
      </c>
      <c r="DM35" s="655"/>
      <c r="DN35" s="655"/>
      <c r="DO35" s="655"/>
      <c r="DP35" s="655"/>
      <c r="DQ35" s="655"/>
      <c r="DR35" s="655"/>
      <c r="DS35" s="655"/>
      <c r="DT35" s="655"/>
      <c r="DU35" s="655"/>
      <c r="DV35" s="656"/>
      <c r="DW35" s="628">
        <v>2.8</v>
      </c>
      <c r="DX35" s="653"/>
      <c r="DY35" s="653"/>
      <c r="DZ35" s="653"/>
      <c r="EA35" s="653"/>
      <c r="EB35" s="653"/>
      <c r="EC35" s="654"/>
    </row>
    <row r="36" spans="2:133" ht="11.25" customHeight="1" x14ac:dyDescent="0.2">
      <c r="B36" s="620" t="s">
        <v>314</v>
      </c>
      <c r="C36" s="621"/>
      <c r="D36" s="621"/>
      <c r="E36" s="621"/>
      <c r="F36" s="621"/>
      <c r="G36" s="621"/>
      <c r="H36" s="621"/>
      <c r="I36" s="621"/>
      <c r="J36" s="621"/>
      <c r="K36" s="621"/>
      <c r="L36" s="621"/>
      <c r="M36" s="621"/>
      <c r="N36" s="621"/>
      <c r="O36" s="621"/>
      <c r="P36" s="621"/>
      <c r="Q36" s="622"/>
      <c r="R36" s="623">
        <v>750126</v>
      </c>
      <c r="S36" s="624"/>
      <c r="T36" s="624"/>
      <c r="U36" s="624"/>
      <c r="V36" s="624"/>
      <c r="W36" s="624"/>
      <c r="X36" s="624"/>
      <c r="Y36" s="625"/>
      <c r="Z36" s="626">
        <v>3.6</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2608388</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58767</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3139682</v>
      </c>
      <c r="CS36" s="624"/>
      <c r="CT36" s="624"/>
      <c r="CU36" s="624"/>
      <c r="CV36" s="624"/>
      <c r="CW36" s="624"/>
      <c r="CX36" s="624"/>
      <c r="CY36" s="625"/>
      <c r="CZ36" s="628">
        <v>15.8</v>
      </c>
      <c r="DA36" s="653"/>
      <c r="DB36" s="653"/>
      <c r="DC36" s="657"/>
      <c r="DD36" s="632">
        <v>2753290</v>
      </c>
      <c r="DE36" s="624"/>
      <c r="DF36" s="624"/>
      <c r="DG36" s="624"/>
      <c r="DH36" s="624"/>
      <c r="DI36" s="624"/>
      <c r="DJ36" s="624"/>
      <c r="DK36" s="625"/>
      <c r="DL36" s="632">
        <v>1610825</v>
      </c>
      <c r="DM36" s="624"/>
      <c r="DN36" s="624"/>
      <c r="DO36" s="624"/>
      <c r="DP36" s="624"/>
      <c r="DQ36" s="624"/>
      <c r="DR36" s="624"/>
      <c r="DS36" s="624"/>
      <c r="DT36" s="624"/>
      <c r="DU36" s="624"/>
      <c r="DV36" s="625"/>
      <c r="DW36" s="628">
        <v>13.3</v>
      </c>
      <c r="DX36" s="653"/>
      <c r="DY36" s="653"/>
      <c r="DZ36" s="653"/>
      <c r="EA36" s="653"/>
      <c r="EB36" s="653"/>
      <c r="EC36" s="654"/>
    </row>
    <row r="37" spans="2:133" ht="11.25" customHeight="1" x14ac:dyDescent="0.2">
      <c r="B37" s="620" t="s">
        <v>318</v>
      </c>
      <c r="C37" s="621"/>
      <c r="D37" s="621"/>
      <c r="E37" s="621"/>
      <c r="F37" s="621"/>
      <c r="G37" s="621"/>
      <c r="H37" s="621"/>
      <c r="I37" s="621"/>
      <c r="J37" s="621"/>
      <c r="K37" s="621"/>
      <c r="L37" s="621"/>
      <c r="M37" s="621"/>
      <c r="N37" s="621"/>
      <c r="O37" s="621"/>
      <c r="P37" s="621"/>
      <c r="Q37" s="622"/>
      <c r="R37" s="623">
        <v>571316</v>
      </c>
      <c r="S37" s="624"/>
      <c r="T37" s="624"/>
      <c r="U37" s="624"/>
      <c r="V37" s="624"/>
      <c r="W37" s="624"/>
      <c r="X37" s="624"/>
      <c r="Y37" s="625"/>
      <c r="Z37" s="626">
        <v>2.7</v>
      </c>
      <c r="AA37" s="626"/>
      <c r="AB37" s="626"/>
      <c r="AC37" s="626"/>
      <c r="AD37" s="627">
        <v>179</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818532</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37548</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354346</v>
      </c>
      <c r="CS37" s="655"/>
      <c r="CT37" s="655"/>
      <c r="CU37" s="655"/>
      <c r="CV37" s="655"/>
      <c r="CW37" s="655"/>
      <c r="CX37" s="655"/>
      <c r="CY37" s="656"/>
      <c r="CZ37" s="628">
        <v>1.8</v>
      </c>
      <c r="DA37" s="653"/>
      <c r="DB37" s="653"/>
      <c r="DC37" s="657"/>
      <c r="DD37" s="632">
        <v>351233</v>
      </c>
      <c r="DE37" s="655"/>
      <c r="DF37" s="655"/>
      <c r="DG37" s="655"/>
      <c r="DH37" s="655"/>
      <c r="DI37" s="655"/>
      <c r="DJ37" s="655"/>
      <c r="DK37" s="656"/>
      <c r="DL37" s="632">
        <v>326940</v>
      </c>
      <c r="DM37" s="655"/>
      <c r="DN37" s="655"/>
      <c r="DO37" s="655"/>
      <c r="DP37" s="655"/>
      <c r="DQ37" s="655"/>
      <c r="DR37" s="655"/>
      <c r="DS37" s="655"/>
      <c r="DT37" s="655"/>
      <c r="DU37" s="655"/>
      <c r="DV37" s="656"/>
      <c r="DW37" s="628">
        <v>2.7</v>
      </c>
      <c r="DX37" s="653"/>
      <c r="DY37" s="653"/>
      <c r="DZ37" s="653"/>
      <c r="EA37" s="653"/>
      <c r="EB37" s="653"/>
      <c r="EC37" s="654"/>
    </row>
    <row r="38" spans="2:133" ht="11.25" customHeight="1" x14ac:dyDescent="0.2">
      <c r="B38" s="620" t="s">
        <v>322</v>
      </c>
      <c r="C38" s="621"/>
      <c r="D38" s="621"/>
      <c r="E38" s="621"/>
      <c r="F38" s="621"/>
      <c r="G38" s="621"/>
      <c r="H38" s="621"/>
      <c r="I38" s="621"/>
      <c r="J38" s="621"/>
      <c r="K38" s="621"/>
      <c r="L38" s="621"/>
      <c r="M38" s="621"/>
      <c r="N38" s="621"/>
      <c r="O38" s="621"/>
      <c r="P38" s="621"/>
      <c r="Q38" s="622"/>
      <c r="R38" s="623">
        <v>1383654</v>
      </c>
      <c r="S38" s="624"/>
      <c r="T38" s="624"/>
      <c r="U38" s="624"/>
      <c r="V38" s="624"/>
      <c r="W38" s="624"/>
      <c r="X38" s="624"/>
      <c r="Y38" s="625"/>
      <c r="Z38" s="626">
        <v>6.6</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232674</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3736</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1557182</v>
      </c>
      <c r="CS38" s="624"/>
      <c r="CT38" s="624"/>
      <c r="CU38" s="624"/>
      <c r="CV38" s="624"/>
      <c r="CW38" s="624"/>
      <c r="CX38" s="624"/>
      <c r="CY38" s="625"/>
      <c r="CZ38" s="628">
        <v>7.8</v>
      </c>
      <c r="DA38" s="653"/>
      <c r="DB38" s="653"/>
      <c r="DC38" s="657"/>
      <c r="DD38" s="632">
        <v>1335113</v>
      </c>
      <c r="DE38" s="624"/>
      <c r="DF38" s="624"/>
      <c r="DG38" s="624"/>
      <c r="DH38" s="624"/>
      <c r="DI38" s="624"/>
      <c r="DJ38" s="624"/>
      <c r="DK38" s="625"/>
      <c r="DL38" s="632">
        <v>1150919</v>
      </c>
      <c r="DM38" s="624"/>
      <c r="DN38" s="624"/>
      <c r="DO38" s="624"/>
      <c r="DP38" s="624"/>
      <c r="DQ38" s="624"/>
      <c r="DR38" s="624"/>
      <c r="DS38" s="624"/>
      <c r="DT38" s="624"/>
      <c r="DU38" s="624"/>
      <c r="DV38" s="625"/>
      <c r="DW38" s="628">
        <v>9.5</v>
      </c>
      <c r="DX38" s="653"/>
      <c r="DY38" s="653"/>
      <c r="DZ38" s="653"/>
      <c r="EA38" s="653"/>
      <c r="EB38" s="653"/>
      <c r="EC38" s="654"/>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154159</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5818</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426363</v>
      </c>
      <c r="CS39" s="655"/>
      <c r="CT39" s="655"/>
      <c r="CU39" s="655"/>
      <c r="CV39" s="655"/>
      <c r="CW39" s="655"/>
      <c r="CX39" s="655"/>
      <c r="CY39" s="656"/>
      <c r="CZ39" s="628">
        <v>2.1</v>
      </c>
      <c r="DA39" s="653"/>
      <c r="DB39" s="653"/>
      <c r="DC39" s="657"/>
      <c r="DD39" s="632">
        <v>174041</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2">
      <c r="B40" s="620" t="s">
        <v>330</v>
      </c>
      <c r="C40" s="621"/>
      <c r="D40" s="621"/>
      <c r="E40" s="621"/>
      <c r="F40" s="621"/>
      <c r="G40" s="621"/>
      <c r="H40" s="621"/>
      <c r="I40" s="621"/>
      <c r="J40" s="621"/>
      <c r="K40" s="621"/>
      <c r="L40" s="621"/>
      <c r="M40" s="621"/>
      <c r="N40" s="621"/>
      <c r="O40" s="621"/>
      <c r="P40" s="621"/>
      <c r="Q40" s="622"/>
      <c r="R40" s="623">
        <v>44054</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666</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99</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23000</v>
      </c>
      <c r="CS40" s="624"/>
      <c r="CT40" s="624"/>
      <c r="CU40" s="624"/>
      <c r="CV40" s="624"/>
      <c r="CW40" s="624"/>
      <c r="CX40" s="624"/>
      <c r="CY40" s="625"/>
      <c r="CZ40" s="628">
        <v>0.1</v>
      </c>
      <c r="DA40" s="653"/>
      <c r="DB40" s="653"/>
      <c r="DC40" s="657"/>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2">
      <c r="B41" s="644" t="s">
        <v>335</v>
      </c>
      <c r="C41" s="645"/>
      <c r="D41" s="645"/>
      <c r="E41" s="645"/>
      <c r="F41" s="645"/>
      <c r="G41" s="645"/>
      <c r="H41" s="645"/>
      <c r="I41" s="645"/>
      <c r="J41" s="645"/>
      <c r="K41" s="645"/>
      <c r="L41" s="645"/>
      <c r="M41" s="645"/>
      <c r="N41" s="645"/>
      <c r="O41" s="645"/>
      <c r="P41" s="645"/>
      <c r="Q41" s="646"/>
      <c r="R41" s="695">
        <v>21066421</v>
      </c>
      <c r="S41" s="696"/>
      <c r="T41" s="696"/>
      <c r="U41" s="696"/>
      <c r="V41" s="696"/>
      <c r="W41" s="696"/>
      <c r="X41" s="696"/>
      <c r="Y41" s="700"/>
      <c r="Z41" s="701">
        <v>100</v>
      </c>
      <c r="AA41" s="701"/>
      <c r="AB41" s="701"/>
      <c r="AC41" s="701"/>
      <c r="AD41" s="702">
        <v>12056476</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322302</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339</v>
      </c>
      <c r="AR42" s="693"/>
      <c r="AS42" s="693"/>
      <c r="AT42" s="693"/>
      <c r="AU42" s="693"/>
      <c r="AV42" s="693"/>
      <c r="AW42" s="693"/>
      <c r="AX42" s="693"/>
      <c r="AY42" s="694"/>
      <c r="AZ42" s="695">
        <v>1080055</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399</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2895473</v>
      </c>
      <c r="CS42" s="655"/>
      <c r="CT42" s="655"/>
      <c r="CU42" s="655"/>
      <c r="CV42" s="655"/>
      <c r="CW42" s="655"/>
      <c r="CX42" s="655"/>
      <c r="CY42" s="656"/>
      <c r="CZ42" s="628">
        <v>14.6</v>
      </c>
      <c r="DA42" s="653"/>
      <c r="DB42" s="653"/>
      <c r="DC42" s="657"/>
      <c r="DD42" s="632">
        <v>499085</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342</v>
      </c>
      <c r="CD43" s="620" t="s">
        <v>343</v>
      </c>
      <c r="CE43" s="621"/>
      <c r="CF43" s="621"/>
      <c r="CG43" s="621"/>
      <c r="CH43" s="621"/>
      <c r="CI43" s="621"/>
      <c r="CJ43" s="621"/>
      <c r="CK43" s="621"/>
      <c r="CL43" s="621"/>
      <c r="CM43" s="621"/>
      <c r="CN43" s="621"/>
      <c r="CO43" s="621"/>
      <c r="CP43" s="621"/>
      <c r="CQ43" s="622"/>
      <c r="CR43" s="623">
        <v>76504</v>
      </c>
      <c r="CS43" s="655"/>
      <c r="CT43" s="655"/>
      <c r="CU43" s="655"/>
      <c r="CV43" s="655"/>
      <c r="CW43" s="655"/>
      <c r="CX43" s="655"/>
      <c r="CY43" s="656"/>
      <c r="CZ43" s="628">
        <v>0.4</v>
      </c>
      <c r="DA43" s="653"/>
      <c r="DB43" s="653"/>
      <c r="DC43" s="657"/>
      <c r="DD43" s="632">
        <v>76504</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2895473</v>
      </c>
      <c r="CS44" s="624"/>
      <c r="CT44" s="624"/>
      <c r="CU44" s="624"/>
      <c r="CV44" s="624"/>
      <c r="CW44" s="624"/>
      <c r="CX44" s="624"/>
      <c r="CY44" s="625"/>
      <c r="CZ44" s="628">
        <v>14.6</v>
      </c>
      <c r="DA44" s="629"/>
      <c r="DB44" s="629"/>
      <c r="DC44" s="635"/>
      <c r="DD44" s="632">
        <v>499085</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501593</v>
      </c>
      <c r="CS45" s="655"/>
      <c r="CT45" s="655"/>
      <c r="CU45" s="655"/>
      <c r="CV45" s="655"/>
      <c r="CW45" s="655"/>
      <c r="CX45" s="655"/>
      <c r="CY45" s="656"/>
      <c r="CZ45" s="628">
        <v>2.5</v>
      </c>
      <c r="DA45" s="653"/>
      <c r="DB45" s="653"/>
      <c r="DC45" s="657"/>
      <c r="DD45" s="632">
        <v>41169</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1"/>
      <c r="CE46" s="662"/>
      <c r="CF46" s="620" t="s">
        <v>348</v>
      </c>
      <c r="CG46" s="621"/>
      <c r="CH46" s="621"/>
      <c r="CI46" s="621"/>
      <c r="CJ46" s="621"/>
      <c r="CK46" s="621"/>
      <c r="CL46" s="621"/>
      <c r="CM46" s="621"/>
      <c r="CN46" s="621"/>
      <c r="CO46" s="621"/>
      <c r="CP46" s="621"/>
      <c r="CQ46" s="622"/>
      <c r="CR46" s="623">
        <v>2346743</v>
      </c>
      <c r="CS46" s="624"/>
      <c r="CT46" s="624"/>
      <c r="CU46" s="624"/>
      <c r="CV46" s="624"/>
      <c r="CW46" s="624"/>
      <c r="CX46" s="624"/>
      <c r="CY46" s="625"/>
      <c r="CZ46" s="628">
        <v>11.8</v>
      </c>
      <c r="DA46" s="629"/>
      <c r="DB46" s="629"/>
      <c r="DC46" s="635"/>
      <c r="DD46" s="632">
        <v>410779</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1"/>
      <c r="CE47" s="662"/>
      <c r="CF47" s="620" t="s">
        <v>349</v>
      </c>
      <c r="CG47" s="621"/>
      <c r="CH47" s="621"/>
      <c r="CI47" s="621"/>
      <c r="CJ47" s="621"/>
      <c r="CK47" s="621"/>
      <c r="CL47" s="621"/>
      <c r="CM47" s="621"/>
      <c r="CN47" s="621"/>
      <c r="CO47" s="621"/>
      <c r="CP47" s="621"/>
      <c r="CQ47" s="622"/>
      <c r="CR47" s="623" t="s">
        <v>122</v>
      </c>
      <c r="CS47" s="655"/>
      <c r="CT47" s="655"/>
      <c r="CU47" s="655"/>
      <c r="CV47" s="655"/>
      <c r="CW47" s="655"/>
      <c r="CX47" s="655"/>
      <c r="CY47" s="656"/>
      <c r="CZ47" s="628" t="s">
        <v>122</v>
      </c>
      <c r="DA47" s="653"/>
      <c r="DB47" s="653"/>
      <c r="DC47" s="657"/>
      <c r="DD47" s="632" t="s">
        <v>122</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0.8" x14ac:dyDescent="0.2">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351</v>
      </c>
      <c r="CE49" s="645"/>
      <c r="CF49" s="645"/>
      <c r="CG49" s="645"/>
      <c r="CH49" s="645"/>
      <c r="CI49" s="645"/>
      <c r="CJ49" s="645"/>
      <c r="CK49" s="645"/>
      <c r="CL49" s="645"/>
      <c r="CM49" s="645"/>
      <c r="CN49" s="645"/>
      <c r="CO49" s="645"/>
      <c r="CP49" s="645"/>
      <c r="CQ49" s="646"/>
      <c r="CR49" s="695">
        <v>19839226</v>
      </c>
      <c r="CS49" s="682"/>
      <c r="CT49" s="682"/>
      <c r="CU49" s="682"/>
      <c r="CV49" s="682"/>
      <c r="CW49" s="682"/>
      <c r="CX49" s="682"/>
      <c r="CY49" s="711"/>
      <c r="CZ49" s="703">
        <v>100</v>
      </c>
      <c r="DA49" s="712"/>
      <c r="DB49" s="712"/>
      <c r="DC49" s="713"/>
      <c r="DD49" s="714">
        <v>13626508</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jDk2AjNfObvicsxcrUcXTt0IWmVXmACH06In8WpBiCxH6yDtPrh6OzAWIfQXsJVWaC648EmmMTly9Jkey2u79Q==" saltValue="T9WX/7ZA3LeROpwaaxjTd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Q104" sqref="BQ104:DZ104"/>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374</v>
      </c>
      <c r="C7" s="750"/>
      <c r="D7" s="750"/>
      <c r="E7" s="750"/>
      <c r="F7" s="750"/>
      <c r="G7" s="750"/>
      <c r="H7" s="750"/>
      <c r="I7" s="750"/>
      <c r="J7" s="750"/>
      <c r="K7" s="750"/>
      <c r="L7" s="750"/>
      <c r="M7" s="750"/>
      <c r="N7" s="750"/>
      <c r="O7" s="750"/>
      <c r="P7" s="751"/>
      <c r="Q7" s="752">
        <v>21075</v>
      </c>
      <c r="R7" s="753"/>
      <c r="S7" s="753"/>
      <c r="T7" s="753"/>
      <c r="U7" s="753"/>
      <c r="V7" s="753">
        <v>19848</v>
      </c>
      <c r="W7" s="753"/>
      <c r="X7" s="753"/>
      <c r="Y7" s="753"/>
      <c r="Z7" s="753"/>
      <c r="AA7" s="753">
        <v>1227</v>
      </c>
      <c r="AB7" s="753"/>
      <c r="AC7" s="753"/>
      <c r="AD7" s="753"/>
      <c r="AE7" s="754"/>
      <c r="AF7" s="755">
        <v>1001</v>
      </c>
      <c r="AG7" s="756"/>
      <c r="AH7" s="756"/>
      <c r="AI7" s="756"/>
      <c r="AJ7" s="757"/>
      <c r="AK7" s="758">
        <v>1604</v>
      </c>
      <c r="AL7" s="759"/>
      <c r="AM7" s="759"/>
      <c r="AN7" s="759"/>
      <c r="AO7" s="759"/>
      <c r="AP7" s="759">
        <v>23204</v>
      </c>
      <c r="AQ7" s="759"/>
      <c r="AR7" s="759"/>
      <c r="AS7" s="759"/>
      <c r="AT7" s="759"/>
      <c r="AU7" s="760" t="s">
        <v>567</v>
      </c>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560</v>
      </c>
      <c r="BT7" s="747"/>
      <c r="BU7" s="747"/>
      <c r="BV7" s="747"/>
      <c r="BW7" s="747"/>
      <c r="BX7" s="747"/>
      <c r="BY7" s="747"/>
      <c r="BZ7" s="747"/>
      <c r="CA7" s="747"/>
      <c r="CB7" s="747"/>
      <c r="CC7" s="747"/>
      <c r="CD7" s="747"/>
      <c r="CE7" s="747"/>
      <c r="CF7" s="747"/>
      <c r="CG7" s="762"/>
      <c r="CH7" s="743">
        <v>-85</v>
      </c>
      <c r="CI7" s="744"/>
      <c r="CJ7" s="744"/>
      <c r="CK7" s="744"/>
      <c r="CL7" s="745"/>
      <c r="CM7" s="743">
        <v>68</v>
      </c>
      <c r="CN7" s="744"/>
      <c r="CO7" s="744"/>
      <c r="CP7" s="744"/>
      <c r="CQ7" s="745"/>
      <c r="CR7" s="743">
        <v>5</v>
      </c>
      <c r="CS7" s="744"/>
      <c r="CT7" s="744"/>
      <c r="CU7" s="744"/>
      <c r="CV7" s="745"/>
      <c r="CW7" s="743">
        <v>67</v>
      </c>
      <c r="CX7" s="744"/>
      <c r="CY7" s="744"/>
      <c r="CZ7" s="744"/>
      <c r="DA7" s="745"/>
      <c r="DB7" s="743">
        <v>194</v>
      </c>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2">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t="s">
        <v>568</v>
      </c>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t="s">
        <v>570</v>
      </c>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t="s">
        <v>568</v>
      </c>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376</v>
      </c>
      <c r="B23" s="789" t="s">
        <v>377</v>
      </c>
      <c r="C23" s="790"/>
      <c r="D23" s="790"/>
      <c r="E23" s="790"/>
      <c r="F23" s="790"/>
      <c r="G23" s="790"/>
      <c r="H23" s="790"/>
      <c r="I23" s="790"/>
      <c r="J23" s="790"/>
      <c r="K23" s="790"/>
      <c r="L23" s="790"/>
      <c r="M23" s="790"/>
      <c r="N23" s="790"/>
      <c r="O23" s="790"/>
      <c r="P23" s="791"/>
      <c r="Q23" s="792">
        <v>21075</v>
      </c>
      <c r="R23" s="793"/>
      <c r="S23" s="793"/>
      <c r="T23" s="793"/>
      <c r="U23" s="793"/>
      <c r="V23" s="793">
        <v>19848</v>
      </c>
      <c r="W23" s="793"/>
      <c r="X23" s="793"/>
      <c r="Y23" s="793"/>
      <c r="Z23" s="793"/>
      <c r="AA23" s="793">
        <v>1227</v>
      </c>
      <c r="AB23" s="793"/>
      <c r="AC23" s="793"/>
      <c r="AD23" s="793"/>
      <c r="AE23" s="794"/>
      <c r="AF23" s="795">
        <v>1001</v>
      </c>
      <c r="AG23" s="793"/>
      <c r="AH23" s="793"/>
      <c r="AI23" s="793"/>
      <c r="AJ23" s="796"/>
      <c r="AK23" s="797"/>
      <c r="AL23" s="798"/>
      <c r="AM23" s="798"/>
      <c r="AN23" s="798"/>
      <c r="AO23" s="798"/>
      <c r="AP23" s="793">
        <v>23204</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388</v>
      </c>
      <c r="C28" s="750"/>
      <c r="D28" s="750"/>
      <c r="E28" s="750"/>
      <c r="F28" s="750"/>
      <c r="G28" s="750"/>
      <c r="H28" s="750"/>
      <c r="I28" s="750"/>
      <c r="J28" s="750"/>
      <c r="K28" s="750"/>
      <c r="L28" s="750"/>
      <c r="M28" s="750"/>
      <c r="N28" s="750"/>
      <c r="O28" s="750"/>
      <c r="P28" s="751"/>
      <c r="Q28" s="822">
        <v>3383</v>
      </c>
      <c r="R28" s="823"/>
      <c r="S28" s="823"/>
      <c r="T28" s="823"/>
      <c r="U28" s="823"/>
      <c r="V28" s="823">
        <v>3324</v>
      </c>
      <c r="W28" s="823"/>
      <c r="X28" s="823"/>
      <c r="Y28" s="823"/>
      <c r="Z28" s="823"/>
      <c r="AA28" s="823">
        <v>59</v>
      </c>
      <c r="AB28" s="823"/>
      <c r="AC28" s="823"/>
      <c r="AD28" s="823"/>
      <c r="AE28" s="824"/>
      <c r="AF28" s="825">
        <v>59</v>
      </c>
      <c r="AG28" s="823"/>
      <c r="AH28" s="823"/>
      <c r="AI28" s="823"/>
      <c r="AJ28" s="826"/>
      <c r="AK28" s="827">
        <v>228</v>
      </c>
      <c r="AL28" s="828"/>
      <c r="AM28" s="828"/>
      <c r="AN28" s="828"/>
      <c r="AO28" s="828"/>
      <c r="AP28" s="828" t="s">
        <v>548</v>
      </c>
      <c r="AQ28" s="828"/>
      <c r="AR28" s="828"/>
      <c r="AS28" s="828"/>
      <c r="AT28" s="828"/>
      <c r="AU28" s="828" t="s">
        <v>548</v>
      </c>
      <c r="AV28" s="828"/>
      <c r="AW28" s="828"/>
      <c r="AX28" s="828"/>
      <c r="AY28" s="828"/>
      <c r="AZ28" s="829" t="s">
        <v>548</v>
      </c>
      <c r="BA28" s="829"/>
      <c r="BB28" s="829"/>
      <c r="BC28" s="829"/>
      <c r="BD28" s="829"/>
      <c r="BE28" s="820" t="s">
        <v>549</v>
      </c>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389</v>
      </c>
      <c r="C29" s="781"/>
      <c r="D29" s="781"/>
      <c r="E29" s="781"/>
      <c r="F29" s="781"/>
      <c r="G29" s="781"/>
      <c r="H29" s="781"/>
      <c r="I29" s="781"/>
      <c r="J29" s="781"/>
      <c r="K29" s="781"/>
      <c r="L29" s="781"/>
      <c r="M29" s="781"/>
      <c r="N29" s="781"/>
      <c r="O29" s="781"/>
      <c r="P29" s="782"/>
      <c r="Q29" s="783">
        <v>225</v>
      </c>
      <c r="R29" s="784"/>
      <c r="S29" s="784"/>
      <c r="T29" s="784"/>
      <c r="U29" s="784"/>
      <c r="V29" s="784">
        <v>215</v>
      </c>
      <c r="W29" s="784"/>
      <c r="X29" s="784"/>
      <c r="Y29" s="784"/>
      <c r="Z29" s="784"/>
      <c r="AA29" s="784">
        <v>10</v>
      </c>
      <c r="AB29" s="784"/>
      <c r="AC29" s="784"/>
      <c r="AD29" s="784"/>
      <c r="AE29" s="785"/>
      <c r="AF29" s="786">
        <v>10</v>
      </c>
      <c r="AG29" s="787"/>
      <c r="AH29" s="787"/>
      <c r="AI29" s="787"/>
      <c r="AJ29" s="788"/>
      <c r="AK29" s="834">
        <v>95</v>
      </c>
      <c r="AL29" s="830"/>
      <c r="AM29" s="830"/>
      <c r="AN29" s="830"/>
      <c r="AO29" s="830"/>
      <c r="AP29" s="830">
        <v>44</v>
      </c>
      <c r="AQ29" s="830"/>
      <c r="AR29" s="830"/>
      <c r="AS29" s="830"/>
      <c r="AT29" s="830"/>
      <c r="AU29" s="830">
        <v>17</v>
      </c>
      <c r="AV29" s="830"/>
      <c r="AW29" s="830"/>
      <c r="AX29" s="830"/>
      <c r="AY29" s="830"/>
      <c r="AZ29" s="831" t="s">
        <v>548</v>
      </c>
      <c r="BA29" s="831"/>
      <c r="BB29" s="831"/>
      <c r="BC29" s="831"/>
      <c r="BD29" s="831"/>
      <c r="BE29" s="832" t="s">
        <v>550</v>
      </c>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390</v>
      </c>
      <c r="C30" s="781"/>
      <c r="D30" s="781"/>
      <c r="E30" s="781"/>
      <c r="F30" s="781"/>
      <c r="G30" s="781"/>
      <c r="H30" s="781"/>
      <c r="I30" s="781"/>
      <c r="J30" s="781"/>
      <c r="K30" s="781"/>
      <c r="L30" s="781"/>
      <c r="M30" s="781"/>
      <c r="N30" s="781"/>
      <c r="O30" s="781"/>
      <c r="P30" s="782"/>
      <c r="Q30" s="783">
        <v>577</v>
      </c>
      <c r="R30" s="784"/>
      <c r="S30" s="784"/>
      <c r="T30" s="784"/>
      <c r="U30" s="784"/>
      <c r="V30" s="784">
        <v>571</v>
      </c>
      <c r="W30" s="784"/>
      <c r="X30" s="784"/>
      <c r="Y30" s="784"/>
      <c r="Z30" s="784"/>
      <c r="AA30" s="784">
        <v>6</v>
      </c>
      <c r="AB30" s="784"/>
      <c r="AC30" s="784"/>
      <c r="AD30" s="784"/>
      <c r="AE30" s="785"/>
      <c r="AF30" s="786">
        <v>6</v>
      </c>
      <c r="AG30" s="787"/>
      <c r="AH30" s="787"/>
      <c r="AI30" s="787"/>
      <c r="AJ30" s="788"/>
      <c r="AK30" s="834">
        <v>115</v>
      </c>
      <c r="AL30" s="830"/>
      <c r="AM30" s="830"/>
      <c r="AN30" s="830"/>
      <c r="AO30" s="830"/>
      <c r="AP30" s="830" t="s">
        <v>548</v>
      </c>
      <c r="AQ30" s="830"/>
      <c r="AR30" s="830"/>
      <c r="AS30" s="830"/>
      <c r="AT30" s="830"/>
      <c r="AU30" s="830" t="s">
        <v>548</v>
      </c>
      <c r="AV30" s="830"/>
      <c r="AW30" s="830"/>
      <c r="AX30" s="830"/>
      <c r="AY30" s="830"/>
      <c r="AZ30" s="831" t="s">
        <v>548</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391</v>
      </c>
      <c r="C31" s="781"/>
      <c r="D31" s="781"/>
      <c r="E31" s="781"/>
      <c r="F31" s="781"/>
      <c r="G31" s="781"/>
      <c r="H31" s="781"/>
      <c r="I31" s="781"/>
      <c r="J31" s="781"/>
      <c r="K31" s="781"/>
      <c r="L31" s="781"/>
      <c r="M31" s="781"/>
      <c r="N31" s="781"/>
      <c r="O31" s="781"/>
      <c r="P31" s="782"/>
      <c r="Q31" s="783">
        <v>864</v>
      </c>
      <c r="R31" s="784"/>
      <c r="S31" s="784"/>
      <c r="T31" s="784"/>
      <c r="U31" s="784"/>
      <c r="V31" s="784">
        <v>788</v>
      </c>
      <c r="W31" s="784"/>
      <c r="X31" s="784"/>
      <c r="Y31" s="784"/>
      <c r="Z31" s="784"/>
      <c r="AA31" s="784">
        <v>76</v>
      </c>
      <c r="AB31" s="784"/>
      <c r="AC31" s="784"/>
      <c r="AD31" s="784"/>
      <c r="AE31" s="785"/>
      <c r="AF31" s="786">
        <v>378</v>
      </c>
      <c r="AG31" s="787"/>
      <c r="AH31" s="787"/>
      <c r="AI31" s="787"/>
      <c r="AJ31" s="788"/>
      <c r="AK31" s="834">
        <v>233</v>
      </c>
      <c r="AL31" s="830"/>
      <c r="AM31" s="830"/>
      <c r="AN31" s="830"/>
      <c r="AO31" s="830"/>
      <c r="AP31" s="830">
        <v>4669</v>
      </c>
      <c r="AQ31" s="830"/>
      <c r="AR31" s="830"/>
      <c r="AS31" s="830"/>
      <c r="AT31" s="830"/>
      <c r="AU31" s="830">
        <v>2087</v>
      </c>
      <c r="AV31" s="830"/>
      <c r="AW31" s="830"/>
      <c r="AX31" s="830"/>
      <c r="AY31" s="830"/>
      <c r="AZ31" s="831" t="s">
        <v>548</v>
      </c>
      <c r="BA31" s="831"/>
      <c r="BB31" s="831"/>
      <c r="BC31" s="831"/>
      <c r="BD31" s="831"/>
      <c r="BE31" s="832" t="s">
        <v>392</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393</v>
      </c>
      <c r="C32" s="781"/>
      <c r="D32" s="781"/>
      <c r="E32" s="781"/>
      <c r="F32" s="781"/>
      <c r="G32" s="781"/>
      <c r="H32" s="781"/>
      <c r="I32" s="781"/>
      <c r="J32" s="781"/>
      <c r="K32" s="781"/>
      <c r="L32" s="781"/>
      <c r="M32" s="781"/>
      <c r="N32" s="781"/>
      <c r="O32" s="781"/>
      <c r="P32" s="782"/>
      <c r="Q32" s="783">
        <v>1243</v>
      </c>
      <c r="R32" s="784"/>
      <c r="S32" s="784"/>
      <c r="T32" s="784"/>
      <c r="U32" s="784"/>
      <c r="V32" s="784">
        <v>1175</v>
      </c>
      <c r="W32" s="784"/>
      <c r="X32" s="784"/>
      <c r="Y32" s="784"/>
      <c r="Z32" s="784"/>
      <c r="AA32" s="784">
        <v>68</v>
      </c>
      <c r="AB32" s="784"/>
      <c r="AC32" s="784"/>
      <c r="AD32" s="784"/>
      <c r="AE32" s="785"/>
      <c r="AF32" s="786">
        <v>322</v>
      </c>
      <c r="AG32" s="787"/>
      <c r="AH32" s="787"/>
      <c r="AI32" s="787"/>
      <c r="AJ32" s="788"/>
      <c r="AK32" s="834">
        <v>819</v>
      </c>
      <c r="AL32" s="830"/>
      <c r="AM32" s="830"/>
      <c r="AN32" s="830"/>
      <c r="AO32" s="830"/>
      <c r="AP32" s="830">
        <v>3646</v>
      </c>
      <c r="AQ32" s="830"/>
      <c r="AR32" s="830"/>
      <c r="AS32" s="830"/>
      <c r="AT32" s="830"/>
      <c r="AU32" s="830">
        <v>3383</v>
      </c>
      <c r="AV32" s="830"/>
      <c r="AW32" s="830"/>
      <c r="AX32" s="830"/>
      <c r="AY32" s="830"/>
      <c r="AZ32" s="831" t="s">
        <v>548</v>
      </c>
      <c r="BA32" s="831"/>
      <c r="BB32" s="831"/>
      <c r="BC32" s="831"/>
      <c r="BD32" s="831"/>
      <c r="BE32" s="832" t="s">
        <v>392</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t="s">
        <v>394</v>
      </c>
      <c r="C33" s="781"/>
      <c r="D33" s="781"/>
      <c r="E33" s="781"/>
      <c r="F33" s="781"/>
      <c r="G33" s="781"/>
      <c r="H33" s="781"/>
      <c r="I33" s="781"/>
      <c r="J33" s="781"/>
      <c r="K33" s="781"/>
      <c r="L33" s="781"/>
      <c r="M33" s="781"/>
      <c r="N33" s="781"/>
      <c r="O33" s="781"/>
      <c r="P33" s="782"/>
      <c r="Q33" s="783">
        <v>500</v>
      </c>
      <c r="R33" s="784"/>
      <c r="S33" s="784"/>
      <c r="T33" s="784"/>
      <c r="U33" s="784"/>
      <c r="V33" s="784">
        <v>346</v>
      </c>
      <c r="W33" s="784"/>
      <c r="X33" s="784"/>
      <c r="Y33" s="784"/>
      <c r="Z33" s="784"/>
      <c r="AA33" s="784">
        <v>154</v>
      </c>
      <c r="AB33" s="784"/>
      <c r="AC33" s="784"/>
      <c r="AD33" s="784"/>
      <c r="AE33" s="785"/>
      <c r="AF33" s="786" t="s">
        <v>122</v>
      </c>
      <c r="AG33" s="787"/>
      <c r="AH33" s="787"/>
      <c r="AI33" s="787"/>
      <c r="AJ33" s="788"/>
      <c r="AK33" s="834">
        <v>146</v>
      </c>
      <c r="AL33" s="830"/>
      <c r="AM33" s="830"/>
      <c r="AN33" s="830"/>
      <c r="AO33" s="830"/>
      <c r="AP33" s="830" t="s">
        <v>548</v>
      </c>
      <c r="AQ33" s="830"/>
      <c r="AR33" s="830"/>
      <c r="AS33" s="830"/>
      <c r="AT33" s="830"/>
      <c r="AU33" s="830" t="s">
        <v>548</v>
      </c>
      <c r="AV33" s="830"/>
      <c r="AW33" s="830"/>
      <c r="AX33" s="830"/>
      <c r="AY33" s="830"/>
      <c r="AZ33" s="831" t="s">
        <v>548</v>
      </c>
      <c r="BA33" s="831"/>
      <c r="BB33" s="831"/>
      <c r="BC33" s="831"/>
      <c r="BD33" s="831"/>
      <c r="BE33" s="832" t="s">
        <v>395</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396</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376</v>
      </c>
      <c r="B63" s="789" t="s">
        <v>397</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774</v>
      </c>
      <c r="AG63" s="844"/>
      <c r="AH63" s="844"/>
      <c r="AI63" s="844"/>
      <c r="AJ63" s="845"/>
      <c r="AK63" s="846"/>
      <c r="AL63" s="841"/>
      <c r="AM63" s="841"/>
      <c r="AN63" s="841"/>
      <c r="AO63" s="841"/>
      <c r="AP63" s="844">
        <v>8359</v>
      </c>
      <c r="AQ63" s="844"/>
      <c r="AR63" s="844"/>
      <c r="AS63" s="844"/>
      <c r="AT63" s="844"/>
      <c r="AU63" s="844">
        <v>5487</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399</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400</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551</v>
      </c>
      <c r="C68" s="870"/>
      <c r="D68" s="870"/>
      <c r="E68" s="870"/>
      <c r="F68" s="870"/>
      <c r="G68" s="870"/>
      <c r="H68" s="870"/>
      <c r="I68" s="870"/>
      <c r="J68" s="870"/>
      <c r="K68" s="870"/>
      <c r="L68" s="870"/>
      <c r="M68" s="870"/>
      <c r="N68" s="870"/>
      <c r="O68" s="870"/>
      <c r="P68" s="871"/>
      <c r="Q68" s="872">
        <v>1716</v>
      </c>
      <c r="R68" s="866"/>
      <c r="S68" s="866"/>
      <c r="T68" s="866"/>
      <c r="U68" s="866"/>
      <c r="V68" s="866">
        <v>1617</v>
      </c>
      <c r="W68" s="866"/>
      <c r="X68" s="866"/>
      <c r="Y68" s="866"/>
      <c r="Z68" s="866"/>
      <c r="AA68" s="866">
        <v>99</v>
      </c>
      <c r="AB68" s="866"/>
      <c r="AC68" s="866"/>
      <c r="AD68" s="866"/>
      <c r="AE68" s="866"/>
      <c r="AF68" s="866">
        <v>99</v>
      </c>
      <c r="AG68" s="866"/>
      <c r="AH68" s="866"/>
      <c r="AI68" s="866"/>
      <c r="AJ68" s="866"/>
      <c r="AK68" s="866">
        <v>60</v>
      </c>
      <c r="AL68" s="866"/>
      <c r="AM68" s="866"/>
      <c r="AN68" s="866"/>
      <c r="AO68" s="866"/>
      <c r="AP68" s="866">
        <v>1222</v>
      </c>
      <c r="AQ68" s="866"/>
      <c r="AR68" s="866"/>
      <c r="AS68" s="866"/>
      <c r="AT68" s="866"/>
      <c r="AU68" s="866">
        <v>189</v>
      </c>
      <c r="AV68" s="866"/>
      <c r="AW68" s="866"/>
      <c r="AX68" s="866"/>
      <c r="AY68" s="866"/>
      <c r="AZ68" s="867" t="s">
        <v>571</v>
      </c>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552</v>
      </c>
      <c r="C69" s="874"/>
      <c r="D69" s="874"/>
      <c r="E69" s="874"/>
      <c r="F69" s="874"/>
      <c r="G69" s="874"/>
      <c r="H69" s="874"/>
      <c r="I69" s="874"/>
      <c r="J69" s="874"/>
      <c r="K69" s="874"/>
      <c r="L69" s="874"/>
      <c r="M69" s="874"/>
      <c r="N69" s="874"/>
      <c r="O69" s="874"/>
      <c r="P69" s="875"/>
      <c r="Q69" s="876">
        <v>752</v>
      </c>
      <c r="R69" s="830"/>
      <c r="S69" s="830"/>
      <c r="T69" s="830"/>
      <c r="U69" s="830"/>
      <c r="V69" s="830">
        <v>711</v>
      </c>
      <c r="W69" s="830"/>
      <c r="X69" s="830"/>
      <c r="Y69" s="830"/>
      <c r="Z69" s="830"/>
      <c r="AA69" s="830">
        <v>41</v>
      </c>
      <c r="AB69" s="830"/>
      <c r="AC69" s="830"/>
      <c r="AD69" s="830"/>
      <c r="AE69" s="830"/>
      <c r="AF69" s="830">
        <v>41</v>
      </c>
      <c r="AG69" s="830"/>
      <c r="AH69" s="830"/>
      <c r="AI69" s="830"/>
      <c r="AJ69" s="830"/>
      <c r="AK69" s="830">
        <v>67</v>
      </c>
      <c r="AL69" s="830"/>
      <c r="AM69" s="830"/>
      <c r="AN69" s="830"/>
      <c r="AO69" s="830"/>
      <c r="AP69" s="830">
        <v>480</v>
      </c>
      <c r="AQ69" s="830"/>
      <c r="AR69" s="830"/>
      <c r="AS69" s="830"/>
      <c r="AT69" s="830"/>
      <c r="AU69" s="830">
        <v>178</v>
      </c>
      <c r="AV69" s="830"/>
      <c r="AW69" s="830"/>
      <c r="AX69" s="830"/>
      <c r="AY69" s="830"/>
      <c r="AZ69" s="832" t="s">
        <v>572</v>
      </c>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553</v>
      </c>
      <c r="C70" s="874"/>
      <c r="D70" s="874"/>
      <c r="E70" s="874"/>
      <c r="F70" s="874"/>
      <c r="G70" s="874"/>
      <c r="H70" s="874"/>
      <c r="I70" s="874"/>
      <c r="J70" s="874"/>
      <c r="K70" s="874"/>
      <c r="L70" s="874"/>
      <c r="M70" s="874"/>
      <c r="N70" s="874"/>
      <c r="O70" s="874"/>
      <c r="P70" s="875"/>
      <c r="Q70" s="876">
        <v>989</v>
      </c>
      <c r="R70" s="830"/>
      <c r="S70" s="830"/>
      <c r="T70" s="830"/>
      <c r="U70" s="830"/>
      <c r="V70" s="830">
        <v>889</v>
      </c>
      <c r="W70" s="830"/>
      <c r="X70" s="830"/>
      <c r="Y70" s="830"/>
      <c r="Z70" s="830"/>
      <c r="AA70" s="830">
        <v>100</v>
      </c>
      <c r="AB70" s="830"/>
      <c r="AC70" s="830"/>
      <c r="AD70" s="830"/>
      <c r="AE70" s="830"/>
      <c r="AF70" s="830">
        <v>100</v>
      </c>
      <c r="AG70" s="830"/>
      <c r="AH70" s="830"/>
      <c r="AI70" s="830"/>
      <c r="AJ70" s="830"/>
      <c r="AK70" s="830">
        <v>90</v>
      </c>
      <c r="AL70" s="830"/>
      <c r="AM70" s="830"/>
      <c r="AN70" s="830"/>
      <c r="AO70" s="830"/>
      <c r="AP70" s="830" t="s">
        <v>561</v>
      </c>
      <c r="AQ70" s="830"/>
      <c r="AR70" s="830"/>
      <c r="AS70" s="830"/>
      <c r="AT70" s="830"/>
      <c r="AU70" s="830" t="s">
        <v>548</v>
      </c>
      <c r="AV70" s="830"/>
      <c r="AW70" s="830"/>
      <c r="AX70" s="830"/>
      <c r="AY70" s="830"/>
      <c r="AZ70" s="832" t="s">
        <v>569</v>
      </c>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554</v>
      </c>
      <c r="C71" s="874"/>
      <c r="D71" s="874"/>
      <c r="E71" s="874"/>
      <c r="F71" s="874"/>
      <c r="G71" s="874"/>
      <c r="H71" s="874"/>
      <c r="I71" s="874"/>
      <c r="J71" s="874"/>
      <c r="K71" s="874"/>
      <c r="L71" s="874"/>
      <c r="M71" s="874"/>
      <c r="N71" s="874"/>
      <c r="O71" s="874"/>
      <c r="P71" s="875"/>
      <c r="Q71" s="876">
        <v>8814</v>
      </c>
      <c r="R71" s="830"/>
      <c r="S71" s="830"/>
      <c r="T71" s="830"/>
      <c r="U71" s="830"/>
      <c r="V71" s="830">
        <v>8471</v>
      </c>
      <c r="W71" s="830"/>
      <c r="X71" s="830"/>
      <c r="Y71" s="830"/>
      <c r="Z71" s="830"/>
      <c r="AA71" s="830">
        <v>343</v>
      </c>
      <c r="AB71" s="830"/>
      <c r="AC71" s="830"/>
      <c r="AD71" s="830"/>
      <c r="AE71" s="830"/>
      <c r="AF71" s="830">
        <v>343</v>
      </c>
      <c r="AG71" s="830"/>
      <c r="AH71" s="830"/>
      <c r="AI71" s="830"/>
      <c r="AJ71" s="830"/>
      <c r="AK71" s="830">
        <v>23</v>
      </c>
      <c r="AL71" s="830"/>
      <c r="AM71" s="830"/>
      <c r="AN71" s="830"/>
      <c r="AO71" s="830"/>
      <c r="AP71" s="830" t="s">
        <v>548</v>
      </c>
      <c r="AQ71" s="830"/>
      <c r="AR71" s="830"/>
      <c r="AS71" s="830"/>
      <c r="AT71" s="830"/>
      <c r="AU71" s="830" t="s">
        <v>548</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555</v>
      </c>
      <c r="C72" s="874"/>
      <c r="D72" s="874"/>
      <c r="E72" s="874"/>
      <c r="F72" s="874"/>
      <c r="G72" s="874"/>
      <c r="H72" s="874"/>
      <c r="I72" s="874"/>
      <c r="J72" s="874"/>
      <c r="K72" s="874"/>
      <c r="L72" s="874"/>
      <c r="M72" s="874"/>
      <c r="N72" s="874"/>
      <c r="O72" s="874"/>
      <c r="P72" s="875"/>
      <c r="Q72" s="876">
        <v>65</v>
      </c>
      <c r="R72" s="830"/>
      <c r="S72" s="830"/>
      <c r="T72" s="830"/>
      <c r="U72" s="830"/>
      <c r="V72" s="830">
        <v>60</v>
      </c>
      <c r="W72" s="830"/>
      <c r="X72" s="830"/>
      <c r="Y72" s="830"/>
      <c r="Z72" s="830"/>
      <c r="AA72" s="830">
        <v>5</v>
      </c>
      <c r="AB72" s="830"/>
      <c r="AC72" s="830"/>
      <c r="AD72" s="830"/>
      <c r="AE72" s="830"/>
      <c r="AF72" s="830">
        <v>5</v>
      </c>
      <c r="AG72" s="830"/>
      <c r="AH72" s="830"/>
      <c r="AI72" s="830"/>
      <c r="AJ72" s="830"/>
      <c r="AK72" s="830" t="s">
        <v>548</v>
      </c>
      <c r="AL72" s="830"/>
      <c r="AM72" s="830"/>
      <c r="AN72" s="830"/>
      <c r="AO72" s="830"/>
      <c r="AP72" s="830" t="s">
        <v>548</v>
      </c>
      <c r="AQ72" s="830"/>
      <c r="AR72" s="830"/>
      <c r="AS72" s="830"/>
      <c r="AT72" s="830"/>
      <c r="AU72" s="830" t="s">
        <v>548</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t="s">
        <v>556</v>
      </c>
      <c r="C73" s="874"/>
      <c r="D73" s="874"/>
      <c r="E73" s="874"/>
      <c r="F73" s="874"/>
      <c r="G73" s="874"/>
      <c r="H73" s="874"/>
      <c r="I73" s="874"/>
      <c r="J73" s="874"/>
      <c r="K73" s="874"/>
      <c r="L73" s="874"/>
      <c r="M73" s="874"/>
      <c r="N73" s="874"/>
      <c r="O73" s="874"/>
      <c r="P73" s="875"/>
      <c r="Q73" s="876">
        <v>121</v>
      </c>
      <c r="R73" s="830"/>
      <c r="S73" s="830"/>
      <c r="T73" s="830"/>
      <c r="U73" s="830"/>
      <c r="V73" s="830">
        <v>113</v>
      </c>
      <c r="W73" s="830"/>
      <c r="X73" s="830"/>
      <c r="Y73" s="830"/>
      <c r="Z73" s="830"/>
      <c r="AA73" s="830">
        <v>7</v>
      </c>
      <c r="AB73" s="830"/>
      <c r="AC73" s="830"/>
      <c r="AD73" s="830"/>
      <c r="AE73" s="830"/>
      <c r="AF73" s="830">
        <v>7</v>
      </c>
      <c r="AG73" s="830"/>
      <c r="AH73" s="830"/>
      <c r="AI73" s="830"/>
      <c r="AJ73" s="830"/>
      <c r="AK73" s="830" t="s">
        <v>548</v>
      </c>
      <c r="AL73" s="830"/>
      <c r="AM73" s="830"/>
      <c r="AN73" s="830"/>
      <c r="AO73" s="830"/>
      <c r="AP73" s="830">
        <v>43</v>
      </c>
      <c r="AQ73" s="830"/>
      <c r="AR73" s="830"/>
      <c r="AS73" s="830"/>
      <c r="AT73" s="830"/>
      <c r="AU73" s="830">
        <v>2</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t="s">
        <v>557</v>
      </c>
      <c r="C74" s="874"/>
      <c r="D74" s="874"/>
      <c r="E74" s="874"/>
      <c r="F74" s="874"/>
      <c r="G74" s="874"/>
      <c r="H74" s="874"/>
      <c r="I74" s="874"/>
      <c r="J74" s="874"/>
      <c r="K74" s="874"/>
      <c r="L74" s="874"/>
      <c r="M74" s="874"/>
      <c r="N74" s="874"/>
      <c r="O74" s="874"/>
      <c r="P74" s="875"/>
      <c r="Q74" s="876">
        <v>7912</v>
      </c>
      <c r="R74" s="830"/>
      <c r="S74" s="830"/>
      <c r="T74" s="830"/>
      <c r="U74" s="830"/>
      <c r="V74" s="830">
        <v>7612</v>
      </c>
      <c r="W74" s="830"/>
      <c r="X74" s="830"/>
      <c r="Y74" s="830"/>
      <c r="Z74" s="830"/>
      <c r="AA74" s="830">
        <v>300</v>
      </c>
      <c r="AB74" s="830"/>
      <c r="AC74" s="830"/>
      <c r="AD74" s="830"/>
      <c r="AE74" s="830"/>
      <c r="AF74" s="830">
        <v>300</v>
      </c>
      <c r="AG74" s="830"/>
      <c r="AH74" s="830"/>
      <c r="AI74" s="830"/>
      <c r="AJ74" s="830"/>
      <c r="AK74" s="830" t="s">
        <v>548</v>
      </c>
      <c r="AL74" s="830"/>
      <c r="AM74" s="830"/>
      <c r="AN74" s="830"/>
      <c r="AO74" s="830"/>
      <c r="AP74" s="830" t="s">
        <v>548</v>
      </c>
      <c r="AQ74" s="830"/>
      <c r="AR74" s="830"/>
      <c r="AS74" s="830"/>
      <c r="AT74" s="830"/>
      <c r="AU74" s="830" t="s">
        <v>548</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t="s">
        <v>558</v>
      </c>
      <c r="C75" s="874"/>
      <c r="D75" s="874"/>
      <c r="E75" s="874"/>
      <c r="F75" s="874"/>
      <c r="G75" s="874"/>
      <c r="H75" s="874"/>
      <c r="I75" s="874"/>
      <c r="J75" s="874"/>
      <c r="K75" s="874"/>
      <c r="L75" s="874"/>
      <c r="M75" s="874"/>
      <c r="N75" s="874"/>
      <c r="O75" s="874"/>
      <c r="P75" s="875"/>
      <c r="Q75" s="877">
        <v>310</v>
      </c>
      <c r="R75" s="878"/>
      <c r="S75" s="878"/>
      <c r="T75" s="878"/>
      <c r="U75" s="834"/>
      <c r="V75" s="879">
        <v>281</v>
      </c>
      <c r="W75" s="878"/>
      <c r="X75" s="878"/>
      <c r="Y75" s="878"/>
      <c r="Z75" s="834"/>
      <c r="AA75" s="879">
        <v>29</v>
      </c>
      <c r="AB75" s="878"/>
      <c r="AC75" s="878"/>
      <c r="AD75" s="878"/>
      <c r="AE75" s="834"/>
      <c r="AF75" s="879">
        <v>29</v>
      </c>
      <c r="AG75" s="878"/>
      <c r="AH75" s="878"/>
      <c r="AI75" s="878"/>
      <c r="AJ75" s="834"/>
      <c r="AK75" s="879" t="s">
        <v>548</v>
      </c>
      <c r="AL75" s="878"/>
      <c r="AM75" s="878"/>
      <c r="AN75" s="878"/>
      <c r="AO75" s="834"/>
      <c r="AP75" s="879" t="s">
        <v>548</v>
      </c>
      <c r="AQ75" s="878"/>
      <c r="AR75" s="878"/>
      <c r="AS75" s="878"/>
      <c r="AT75" s="834"/>
      <c r="AU75" s="879" t="s">
        <v>548</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t="s">
        <v>559</v>
      </c>
      <c r="C76" s="874"/>
      <c r="D76" s="874"/>
      <c r="E76" s="874"/>
      <c r="F76" s="874"/>
      <c r="G76" s="874"/>
      <c r="H76" s="874"/>
      <c r="I76" s="874"/>
      <c r="J76" s="874"/>
      <c r="K76" s="874"/>
      <c r="L76" s="874"/>
      <c r="M76" s="874"/>
      <c r="N76" s="874"/>
      <c r="O76" s="874"/>
      <c r="P76" s="875"/>
      <c r="Q76" s="877">
        <v>304568</v>
      </c>
      <c r="R76" s="878"/>
      <c r="S76" s="878"/>
      <c r="T76" s="878"/>
      <c r="U76" s="834"/>
      <c r="V76" s="879">
        <v>293091</v>
      </c>
      <c r="W76" s="878"/>
      <c r="X76" s="878"/>
      <c r="Y76" s="878"/>
      <c r="Z76" s="834"/>
      <c r="AA76" s="879">
        <v>11478</v>
      </c>
      <c r="AB76" s="878"/>
      <c r="AC76" s="878"/>
      <c r="AD76" s="878"/>
      <c r="AE76" s="834"/>
      <c r="AF76" s="879">
        <v>11478</v>
      </c>
      <c r="AG76" s="878"/>
      <c r="AH76" s="878"/>
      <c r="AI76" s="878"/>
      <c r="AJ76" s="834"/>
      <c r="AK76" s="879" t="s">
        <v>548</v>
      </c>
      <c r="AL76" s="878"/>
      <c r="AM76" s="878"/>
      <c r="AN76" s="878"/>
      <c r="AO76" s="834"/>
      <c r="AP76" s="879" t="s">
        <v>548</v>
      </c>
      <c r="AQ76" s="878"/>
      <c r="AR76" s="878"/>
      <c r="AS76" s="878"/>
      <c r="AT76" s="834"/>
      <c r="AU76" s="879" t="s">
        <v>548</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376</v>
      </c>
      <c r="B88" s="789" t="s">
        <v>401</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12402</v>
      </c>
      <c r="AG88" s="844"/>
      <c r="AH88" s="844"/>
      <c r="AI88" s="844"/>
      <c r="AJ88" s="844"/>
      <c r="AK88" s="841"/>
      <c r="AL88" s="841"/>
      <c r="AM88" s="841"/>
      <c r="AN88" s="841"/>
      <c r="AO88" s="841"/>
      <c r="AP88" s="844">
        <v>1745</v>
      </c>
      <c r="AQ88" s="844"/>
      <c r="AR88" s="844"/>
      <c r="AS88" s="844"/>
      <c r="AT88" s="844"/>
      <c r="AU88" s="844">
        <v>369</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402</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5</v>
      </c>
      <c r="CS102" s="852"/>
      <c r="CT102" s="852"/>
      <c r="CU102" s="852"/>
      <c r="CV102" s="891"/>
      <c r="CW102" s="890">
        <v>67</v>
      </c>
      <c r="CX102" s="852"/>
      <c r="CY102" s="852"/>
      <c r="CZ102" s="852"/>
      <c r="DA102" s="891"/>
      <c r="DB102" s="890">
        <v>194</v>
      </c>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403</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404</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407</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408</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409</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410</v>
      </c>
      <c r="AB109" s="893"/>
      <c r="AC109" s="893"/>
      <c r="AD109" s="893"/>
      <c r="AE109" s="894"/>
      <c r="AF109" s="892" t="s">
        <v>411</v>
      </c>
      <c r="AG109" s="893"/>
      <c r="AH109" s="893"/>
      <c r="AI109" s="893"/>
      <c r="AJ109" s="894"/>
      <c r="AK109" s="892" t="s">
        <v>294</v>
      </c>
      <c r="AL109" s="893"/>
      <c r="AM109" s="893"/>
      <c r="AN109" s="893"/>
      <c r="AO109" s="894"/>
      <c r="AP109" s="892" t="s">
        <v>412</v>
      </c>
      <c r="AQ109" s="893"/>
      <c r="AR109" s="893"/>
      <c r="AS109" s="893"/>
      <c r="AT109" s="895"/>
      <c r="AU109" s="912" t="s">
        <v>409</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410</v>
      </c>
      <c r="BR109" s="893"/>
      <c r="BS109" s="893"/>
      <c r="BT109" s="893"/>
      <c r="BU109" s="894"/>
      <c r="BV109" s="892" t="s">
        <v>411</v>
      </c>
      <c r="BW109" s="893"/>
      <c r="BX109" s="893"/>
      <c r="BY109" s="893"/>
      <c r="BZ109" s="894"/>
      <c r="CA109" s="892" t="s">
        <v>294</v>
      </c>
      <c r="CB109" s="893"/>
      <c r="CC109" s="893"/>
      <c r="CD109" s="893"/>
      <c r="CE109" s="894"/>
      <c r="CF109" s="913" t="s">
        <v>412</v>
      </c>
      <c r="CG109" s="913"/>
      <c r="CH109" s="913"/>
      <c r="CI109" s="913"/>
      <c r="CJ109" s="913"/>
      <c r="CK109" s="892" t="s">
        <v>413</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410</v>
      </c>
      <c r="DH109" s="893"/>
      <c r="DI109" s="893"/>
      <c r="DJ109" s="893"/>
      <c r="DK109" s="894"/>
      <c r="DL109" s="892" t="s">
        <v>411</v>
      </c>
      <c r="DM109" s="893"/>
      <c r="DN109" s="893"/>
      <c r="DO109" s="893"/>
      <c r="DP109" s="894"/>
      <c r="DQ109" s="892" t="s">
        <v>294</v>
      </c>
      <c r="DR109" s="893"/>
      <c r="DS109" s="893"/>
      <c r="DT109" s="893"/>
      <c r="DU109" s="894"/>
      <c r="DV109" s="892" t="s">
        <v>412</v>
      </c>
      <c r="DW109" s="893"/>
      <c r="DX109" s="893"/>
      <c r="DY109" s="893"/>
      <c r="DZ109" s="895"/>
    </row>
    <row r="110" spans="1:131" s="218" customFormat="1" ht="26.25" customHeight="1" x14ac:dyDescent="0.2">
      <c r="A110" s="896" t="s">
        <v>414</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1720242</v>
      </c>
      <c r="AB110" s="900"/>
      <c r="AC110" s="900"/>
      <c r="AD110" s="900"/>
      <c r="AE110" s="901"/>
      <c r="AF110" s="902">
        <v>1767172</v>
      </c>
      <c r="AG110" s="900"/>
      <c r="AH110" s="900"/>
      <c r="AI110" s="900"/>
      <c r="AJ110" s="901"/>
      <c r="AK110" s="902">
        <v>1791703</v>
      </c>
      <c r="AL110" s="900"/>
      <c r="AM110" s="900"/>
      <c r="AN110" s="900"/>
      <c r="AO110" s="901"/>
      <c r="AP110" s="903">
        <v>17.600000000000001</v>
      </c>
      <c r="AQ110" s="904"/>
      <c r="AR110" s="904"/>
      <c r="AS110" s="904"/>
      <c r="AT110" s="905"/>
      <c r="AU110" s="906" t="s">
        <v>69</v>
      </c>
      <c r="AV110" s="907"/>
      <c r="AW110" s="907"/>
      <c r="AX110" s="907"/>
      <c r="AY110" s="907"/>
      <c r="AZ110" s="929" t="s">
        <v>415</v>
      </c>
      <c r="BA110" s="897"/>
      <c r="BB110" s="897"/>
      <c r="BC110" s="897"/>
      <c r="BD110" s="897"/>
      <c r="BE110" s="897"/>
      <c r="BF110" s="897"/>
      <c r="BG110" s="897"/>
      <c r="BH110" s="897"/>
      <c r="BI110" s="897"/>
      <c r="BJ110" s="897"/>
      <c r="BK110" s="897"/>
      <c r="BL110" s="897"/>
      <c r="BM110" s="897"/>
      <c r="BN110" s="897"/>
      <c r="BO110" s="897"/>
      <c r="BP110" s="898"/>
      <c r="BQ110" s="930">
        <v>20019528</v>
      </c>
      <c r="BR110" s="931"/>
      <c r="BS110" s="931"/>
      <c r="BT110" s="931"/>
      <c r="BU110" s="931"/>
      <c r="BV110" s="931">
        <v>23468791</v>
      </c>
      <c r="BW110" s="931"/>
      <c r="BX110" s="931"/>
      <c r="BY110" s="931"/>
      <c r="BZ110" s="931"/>
      <c r="CA110" s="931">
        <v>23204476</v>
      </c>
      <c r="CB110" s="931"/>
      <c r="CC110" s="931"/>
      <c r="CD110" s="931"/>
      <c r="CE110" s="931"/>
      <c r="CF110" s="944">
        <v>228.4</v>
      </c>
      <c r="CG110" s="945"/>
      <c r="CH110" s="945"/>
      <c r="CI110" s="945"/>
      <c r="CJ110" s="945"/>
      <c r="CK110" s="946" t="s">
        <v>416</v>
      </c>
      <c r="CL110" s="947"/>
      <c r="CM110" s="929" t="s">
        <v>417</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2">
      <c r="A111" s="934" t="s">
        <v>418</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419</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420</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421</v>
      </c>
      <c r="B112" s="953"/>
      <c r="C112" s="923" t="s">
        <v>422</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423</v>
      </c>
      <c r="BA112" s="923"/>
      <c r="BB112" s="923"/>
      <c r="BC112" s="923"/>
      <c r="BD112" s="923"/>
      <c r="BE112" s="923"/>
      <c r="BF112" s="923"/>
      <c r="BG112" s="923"/>
      <c r="BH112" s="923"/>
      <c r="BI112" s="923"/>
      <c r="BJ112" s="923"/>
      <c r="BK112" s="923"/>
      <c r="BL112" s="923"/>
      <c r="BM112" s="923"/>
      <c r="BN112" s="923"/>
      <c r="BO112" s="923"/>
      <c r="BP112" s="924"/>
      <c r="BQ112" s="925">
        <v>6771094</v>
      </c>
      <c r="BR112" s="926"/>
      <c r="BS112" s="926"/>
      <c r="BT112" s="926"/>
      <c r="BU112" s="926"/>
      <c r="BV112" s="926">
        <v>6148780</v>
      </c>
      <c r="BW112" s="926"/>
      <c r="BX112" s="926"/>
      <c r="BY112" s="926"/>
      <c r="BZ112" s="926"/>
      <c r="CA112" s="926">
        <v>5487217</v>
      </c>
      <c r="CB112" s="926"/>
      <c r="CC112" s="926"/>
      <c r="CD112" s="926"/>
      <c r="CE112" s="926"/>
      <c r="CF112" s="920">
        <v>54</v>
      </c>
      <c r="CG112" s="921"/>
      <c r="CH112" s="921"/>
      <c r="CI112" s="921"/>
      <c r="CJ112" s="921"/>
      <c r="CK112" s="948"/>
      <c r="CL112" s="949"/>
      <c r="CM112" s="922" t="s">
        <v>424</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425</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671229</v>
      </c>
      <c r="AB113" s="938"/>
      <c r="AC113" s="938"/>
      <c r="AD113" s="938"/>
      <c r="AE113" s="939"/>
      <c r="AF113" s="940">
        <v>628001</v>
      </c>
      <c r="AG113" s="938"/>
      <c r="AH113" s="938"/>
      <c r="AI113" s="938"/>
      <c r="AJ113" s="939"/>
      <c r="AK113" s="940">
        <v>595641</v>
      </c>
      <c r="AL113" s="938"/>
      <c r="AM113" s="938"/>
      <c r="AN113" s="938"/>
      <c r="AO113" s="939"/>
      <c r="AP113" s="941">
        <v>5.9</v>
      </c>
      <c r="AQ113" s="942"/>
      <c r="AR113" s="942"/>
      <c r="AS113" s="942"/>
      <c r="AT113" s="943"/>
      <c r="AU113" s="908"/>
      <c r="AV113" s="909"/>
      <c r="AW113" s="909"/>
      <c r="AX113" s="909"/>
      <c r="AY113" s="909"/>
      <c r="AZ113" s="922" t="s">
        <v>426</v>
      </c>
      <c r="BA113" s="923"/>
      <c r="BB113" s="923"/>
      <c r="BC113" s="923"/>
      <c r="BD113" s="923"/>
      <c r="BE113" s="923"/>
      <c r="BF113" s="923"/>
      <c r="BG113" s="923"/>
      <c r="BH113" s="923"/>
      <c r="BI113" s="923"/>
      <c r="BJ113" s="923"/>
      <c r="BK113" s="923"/>
      <c r="BL113" s="923"/>
      <c r="BM113" s="923"/>
      <c r="BN113" s="923"/>
      <c r="BO113" s="923"/>
      <c r="BP113" s="924"/>
      <c r="BQ113" s="925">
        <v>446036</v>
      </c>
      <c r="BR113" s="926"/>
      <c r="BS113" s="926"/>
      <c r="BT113" s="926"/>
      <c r="BU113" s="926"/>
      <c r="BV113" s="926">
        <v>411685</v>
      </c>
      <c r="BW113" s="926"/>
      <c r="BX113" s="926"/>
      <c r="BY113" s="926"/>
      <c r="BZ113" s="926"/>
      <c r="CA113" s="926">
        <v>369253</v>
      </c>
      <c r="CB113" s="926"/>
      <c r="CC113" s="926"/>
      <c r="CD113" s="926"/>
      <c r="CE113" s="926"/>
      <c r="CF113" s="920">
        <v>3.6</v>
      </c>
      <c r="CG113" s="921"/>
      <c r="CH113" s="921"/>
      <c r="CI113" s="921"/>
      <c r="CJ113" s="921"/>
      <c r="CK113" s="948"/>
      <c r="CL113" s="949"/>
      <c r="CM113" s="922" t="s">
        <v>427</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428</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32576</v>
      </c>
      <c r="AB114" s="959"/>
      <c r="AC114" s="959"/>
      <c r="AD114" s="959"/>
      <c r="AE114" s="960"/>
      <c r="AF114" s="961">
        <v>33255</v>
      </c>
      <c r="AG114" s="959"/>
      <c r="AH114" s="959"/>
      <c r="AI114" s="959"/>
      <c r="AJ114" s="960"/>
      <c r="AK114" s="961">
        <v>38167</v>
      </c>
      <c r="AL114" s="959"/>
      <c r="AM114" s="959"/>
      <c r="AN114" s="959"/>
      <c r="AO114" s="960"/>
      <c r="AP114" s="962">
        <v>0.4</v>
      </c>
      <c r="AQ114" s="963"/>
      <c r="AR114" s="963"/>
      <c r="AS114" s="963"/>
      <c r="AT114" s="964"/>
      <c r="AU114" s="908"/>
      <c r="AV114" s="909"/>
      <c r="AW114" s="909"/>
      <c r="AX114" s="909"/>
      <c r="AY114" s="909"/>
      <c r="AZ114" s="922" t="s">
        <v>429</v>
      </c>
      <c r="BA114" s="923"/>
      <c r="BB114" s="923"/>
      <c r="BC114" s="923"/>
      <c r="BD114" s="923"/>
      <c r="BE114" s="923"/>
      <c r="BF114" s="923"/>
      <c r="BG114" s="923"/>
      <c r="BH114" s="923"/>
      <c r="BI114" s="923"/>
      <c r="BJ114" s="923"/>
      <c r="BK114" s="923"/>
      <c r="BL114" s="923"/>
      <c r="BM114" s="923"/>
      <c r="BN114" s="923"/>
      <c r="BO114" s="923"/>
      <c r="BP114" s="924"/>
      <c r="BQ114" s="925">
        <v>1957439</v>
      </c>
      <c r="BR114" s="926"/>
      <c r="BS114" s="926"/>
      <c r="BT114" s="926"/>
      <c r="BU114" s="926"/>
      <c r="BV114" s="926">
        <v>1872952</v>
      </c>
      <c r="BW114" s="926"/>
      <c r="BX114" s="926"/>
      <c r="BY114" s="926"/>
      <c r="BZ114" s="926"/>
      <c r="CA114" s="926">
        <v>1890456</v>
      </c>
      <c r="CB114" s="926"/>
      <c r="CC114" s="926"/>
      <c r="CD114" s="926"/>
      <c r="CE114" s="926"/>
      <c r="CF114" s="920">
        <v>18.600000000000001</v>
      </c>
      <c r="CG114" s="921"/>
      <c r="CH114" s="921"/>
      <c r="CI114" s="921"/>
      <c r="CJ114" s="921"/>
      <c r="CK114" s="948"/>
      <c r="CL114" s="949"/>
      <c r="CM114" s="922" t="s">
        <v>430</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431</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40</v>
      </c>
      <c r="AB115" s="938"/>
      <c r="AC115" s="938"/>
      <c r="AD115" s="938"/>
      <c r="AE115" s="939"/>
      <c r="AF115" s="940">
        <v>34</v>
      </c>
      <c r="AG115" s="938"/>
      <c r="AH115" s="938"/>
      <c r="AI115" s="938"/>
      <c r="AJ115" s="939"/>
      <c r="AK115" s="940">
        <v>29</v>
      </c>
      <c r="AL115" s="938"/>
      <c r="AM115" s="938"/>
      <c r="AN115" s="938"/>
      <c r="AO115" s="939"/>
      <c r="AP115" s="941">
        <v>0</v>
      </c>
      <c r="AQ115" s="942"/>
      <c r="AR115" s="942"/>
      <c r="AS115" s="942"/>
      <c r="AT115" s="943"/>
      <c r="AU115" s="908"/>
      <c r="AV115" s="909"/>
      <c r="AW115" s="909"/>
      <c r="AX115" s="909"/>
      <c r="AY115" s="909"/>
      <c r="AZ115" s="922" t="s">
        <v>432</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433</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434</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453</v>
      </c>
      <c r="AB116" s="959"/>
      <c r="AC116" s="959"/>
      <c r="AD116" s="959"/>
      <c r="AE116" s="960"/>
      <c r="AF116" s="961">
        <v>616</v>
      </c>
      <c r="AG116" s="959"/>
      <c r="AH116" s="959"/>
      <c r="AI116" s="959"/>
      <c r="AJ116" s="960"/>
      <c r="AK116" s="961">
        <v>383</v>
      </c>
      <c r="AL116" s="959"/>
      <c r="AM116" s="959"/>
      <c r="AN116" s="959"/>
      <c r="AO116" s="960"/>
      <c r="AP116" s="962">
        <v>0</v>
      </c>
      <c r="AQ116" s="963"/>
      <c r="AR116" s="963"/>
      <c r="AS116" s="963"/>
      <c r="AT116" s="964"/>
      <c r="AU116" s="908"/>
      <c r="AV116" s="909"/>
      <c r="AW116" s="909"/>
      <c r="AX116" s="909"/>
      <c r="AY116" s="909"/>
      <c r="AZ116" s="967" t="s">
        <v>435</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436</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437</v>
      </c>
      <c r="Z117" s="894"/>
      <c r="AA117" s="978">
        <v>2424540</v>
      </c>
      <c r="AB117" s="979"/>
      <c r="AC117" s="979"/>
      <c r="AD117" s="979"/>
      <c r="AE117" s="980"/>
      <c r="AF117" s="981">
        <v>2429078</v>
      </c>
      <c r="AG117" s="979"/>
      <c r="AH117" s="979"/>
      <c r="AI117" s="979"/>
      <c r="AJ117" s="980"/>
      <c r="AK117" s="981">
        <v>2425923</v>
      </c>
      <c r="AL117" s="979"/>
      <c r="AM117" s="979"/>
      <c r="AN117" s="979"/>
      <c r="AO117" s="980"/>
      <c r="AP117" s="982"/>
      <c r="AQ117" s="983"/>
      <c r="AR117" s="983"/>
      <c r="AS117" s="983"/>
      <c r="AT117" s="984"/>
      <c r="AU117" s="908"/>
      <c r="AV117" s="909"/>
      <c r="AW117" s="909"/>
      <c r="AX117" s="909"/>
      <c r="AY117" s="909"/>
      <c r="AZ117" s="974" t="s">
        <v>438</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439</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413</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410</v>
      </c>
      <c r="AB118" s="893"/>
      <c r="AC118" s="893"/>
      <c r="AD118" s="893"/>
      <c r="AE118" s="894"/>
      <c r="AF118" s="892" t="s">
        <v>411</v>
      </c>
      <c r="AG118" s="893"/>
      <c r="AH118" s="893"/>
      <c r="AI118" s="893"/>
      <c r="AJ118" s="894"/>
      <c r="AK118" s="892" t="s">
        <v>294</v>
      </c>
      <c r="AL118" s="893"/>
      <c r="AM118" s="893"/>
      <c r="AN118" s="893"/>
      <c r="AO118" s="894"/>
      <c r="AP118" s="970" t="s">
        <v>412</v>
      </c>
      <c r="AQ118" s="971"/>
      <c r="AR118" s="971"/>
      <c r="AS118" s="971"/>
      <c r="AT118" s="972"/>
      <c r="AU118" s="908"/>
      <c r="AV118" s="909"/>
      <c r="AW118" s="909"/>
      <c r="AX118" s="909"/>
      <c r="AY118" s="909"/>
      <c r="AZ118" s="973" t="s">
        <v>440</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441</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416</v>
      </c>
      <c r="B119" s="947"/>
      <c r="C119" s="929" t="s">
        <v>417</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442</v>
      </c>
      <c r="BP119" s="1005"/>
      <c r="BQ119" s="999">
        <v>29194097</v>
      </c>
      <c r="BR119" s="1000"/>
      <c r="BS119" s="1000"/>
      <c r="BT119" s="1000"/>
      <c r="BU119" s="1000"/>
      <c r="BV119" s="1000">
        <v>31902208</v>
      </c>
      <c r="BW119" s="1000"/>
      <c r="BX119" s="1000"/>
      <c r="BY119" s="1000"/>
      <c r="BZ119" s="1000"/>
      <c r="CA119" s="1000">
        <v>30951402</v>
      </c>
      <c r="CB119" s="1000"/>
      <c r="CC119" s="1000"/>
      <c r="CD119" s="1000"/>
      <c r="CE119" s="1000"/>
      <c r="CF119" s="1001"/>
      <c r="CG119" s="1002"/>
      <c r="CH119" s="1002"/>
      <c r="CI119" s="1002"/>
      <c r="CJ119" s="1003"/>
      <c r="CK119" s="950"/>
      <c r="CL119" s="951"/>
      <c r="CM119" s="973" t="s">
        <v>443</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2">
      <c r="A120" s="1057"/>
      <c r="B120" s="949"/>
      <c r="C120" s="922" t="s">
        <v>420</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444</v>
      </c>
      <c r="AV120" s="992"/>
      <c r="AW120" s="992"/>
      <c r="AX120" s="992"/>
      <c r="AY120" s="993"/>
      <c r="AZ120" s="929" t="s">
        <v>445</v>
      </c>
      <c r="BA120" s="897"/>
      <c r="BB120" s="897"/>
      <c r="BC120" s="897"/>
      <c r="BD120" s="897"/>
      <c r="BE120" s="897"/>
      <c r="BF120" s="897"/>
      <c r="BG120" s="897"/>
      <c r="BH120" s="897"/>
      <c r="BI120" s="897"/>
      <c r="BJ120" s="897"/>
      <c r="BK120" s="897"/>
      <c r="BL120" s="897"/>
      <c r="BM120" s="897"/>
      <c r="BN120" s="897"/>
      <c r="BO120" s="897"/>
      <c r="BP120" s="898"/>
      <c r="BQ120" s="930">
        <v>7407076</v>
      </c>
      <c r="BR120" s="931"/>
      <c r="BS120" s="931"/>
      <c r="BT120" s="931"/>
      <c r="BU120" s="931"/>
      <c r="BV120" s="931">
        <v>7018321</v>
      </c>
      <c r="BW120" s="931"/>
      <c r="BX120" s="931"/>
      <c r="BY120" s="931"/>
      <c r="BZ120" s="931"/>
      <c r="CA120" s="931">
        <v>5950873</v>
      </c>
      <c r="CB120" s="931"/>
      <c r="CC120" s="931"/>
      <c r="CD120" s="931"/>
      <c r="CE120" s="931"/>
      <c r="CF120" s="944">
        <v>58.6</v>
      </c>
      <c r="CG120" s="945"/>
      <c r="CH120" s="945"/>
      <c r="CI120" s="945"/>
      <c r="CJ120" s="945"/>
      <c r="CK120" s="1006" t="s">
        <v>446</v>
      </c>
      <c r="CL120" s="1007"/>
      <c r="CM120" s="1007"/>
      <c r="CN120" s="1007"/>
      <c r="CO120" s="1008"/>
      <c r="CP120" s="1014" t="s">
        <v>393</v>
      </c>
      <c r="CQ120" s="1015"/>
      <c r="CR120" s="1015"/>
      <c r="CS120" s="1015"/>
      <c r="CT120" s="1015"/>
      <c r="CU120" s="1015"/>
      <c r="CV120" s="1015"/>
      <c r="CW120" s="1015"/>
      <c r="CX120" s="1015"/>
      <c r="CY120" s="1015"/>
      <c r="CZ120" s="1015"/>
      <c r="DA120" s="1015"/>
      <c r="DB120" s="1015"/>
      <c r="DC120" s="1015"/>
      <c r="DD120" s="1015"/>
      <c r="DE120" s="1015"/>
      <c r="DF120" s="1016"/>
      <c r="DG120" s="930">
        <v>1757110</v>
      </c>
      <c r="DH120" s="931"/>
      <c r="DI120" s="931"/>
      <c r="DJ120" s="931"/>
      <c r="DK120" s="931"/>
      <c r="DL120" s="931">
        <v>1536018</v>
      </c>
      <c r="DM120" s="931"/>
      <c r="DN120" s="931"/>
      <c r="DO120" s="931"/>
      <c r="DP120" s="931"/>
      <c r="DQ120" s="931">
        <v>3383187</v>
      </c>
      <c r="DR120" s="931"/>
      <c r="DS120" s="931"/>
      <c r="DT120" s="931"/>
      <c r="DU120" s="931"/>
      <c r="DV120" s="932">
        <v>33.299999999999997</v>
      </c>
      <c r="DW120" s="932"/>
      <c r="DX120" s="932"/>
      <c r="DY120" s="932"/>
      <c r="DZ120" s="933"/>
    </row>
    <row r="121" spans="1:130" s="218" customFormat="1" ht="26.25" customHeight="1" x14ac:dyDescent="0.2">
      <c r="A121" s="1057"/>
      <c r="B121" s="949"/>
      <c r="C121" s="974" t="s">
        <v>447</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448</v>
      </c>
      <c r="BA121" s="923"/>
      <c r="BB121" s="923"/>
      <c r="BC121" s="923"/>
      <c r="BD121" s="923"/>
      <c r="BE121" s="923"/>
      <c r="BF121" s="923"/>
      <c r="BG121" s="923"/>
      <c r="BH121" s="923"/>
      <c r="BI121" s="923"/>
      <c r="BJ121" s="923"/>
      <c r="BK121" s="923"/>
      <c r="BL121" s="923"/>
      <c r="BM121" s="923"/>
      <c r="BN121" s="923"/>
      <c r="BO121" s="923"/>
      <c r="BP121" s="924"/>
      <c r="BQ121" s="925">
        <v>21947</v>
      </c>
      <c r="BR121" s="926"/>
      <c r="BS121" s="926"/>
      <c r="BT121" s="926"/>
      <c r="BU121" s="926"/>
      <c r="BV121" s="926">
        <v>16949</v>
      </c>
      <c r="BW121" s="926"/>
      <c r="BX121" s="926"/>
      <c r="BY121" s="926"/>
      <c r="BZ121" s="926"/>
      <c r="CA121" s="926">
        <v>11865</v>
      </c>
      <c r="CB121" s="926"/>
      <c r="CC121" s="926"/>
      <c r="CD121" s="926"/>
      <c r="CE121" s="926"/>
      <c r="CF121" s="920">
        <v>0.1</v>
      </c>
      <c r="CG121" s="921"/>
      <c r="CH121" s="921"/>
      <c r="CI121" s="921"/>
      <c r="CJ121" s="921"/>
      <c r="CK121" s="1009"/>
      <c r="CL121" s="1010"/>
      <c r="CM121" s="1010"/>
      <c r="CN121" s="1010"/>
      <c r="CO121" s="1011"/>
      <c r="CP121" s="1019" t="s">
        <v>391</v>
      </c>
      <c r="CQ121" s="1020"/>
      <c r="CR121" s="1020"/>
      <c r="CS121" s="1020"/>
      <c r="CT121" s="1020"/>
      <c r="CU121" s="1020"/>
      <c r="CV121" s="1020"/>
      <c r="CW121" s="1020"/>
      <c r="CX121" s="1020"/>
      <c r="CY121" s="1020"/>
      <c r="CZ121" s="1020"/>
      <c r="DA121" s="1020"/>
      <c r="DB121" s="1020"/>
      <c r="DC121" s="1020"/>
      <c r="DD121" s="1020"/>
      <c r="DE121" s="1020"/>
      <c r="DF121" s="1021"/>
      <c r="DG121" s="925">
        <v>2487473</v>
      </c>
      <c r="DH121" s="926"/>
      <c r="DI121" s="926"/>
      <c r="DJ121" s="926"/>
      <c r="DK121" s="926"/>
      <c r="DL121" s="926">
        <v>2323465</v>
      </c>
      <c r="DM121" s="926"/>
      <c r="DN121" s="926"/>
      <c r="DO121" s="926"/>
      <c r="DP121" s="926"/>
      <c r="DQ121" s="926">
        <v>2087097</v>
      </c>
      <c r="DR121" s="926"/>
      <c r="DS121" s="926"/>
      <c r="DT121" s="926"/>
      <c r="DU121" s="926"/>
      <c r="DV121" s="927">
        <v>20.5</v>
      </c>
      <c r="DW121" s="927"/>
      <c r="DX121" s="927"/>
      <c r="DY121" s="927"/>
      <c r="DZ121" s="928"/>
    </row>
    <row r="122" spans="1:130" s="218" customFormat="1" ht="26.25" customHeight="1" x14ac:dyDescent="0.2">
      <c r="A122" s="1057"/>
      <c r="B122" s="949"/>
      <c r="C122" s="922" t="s">
        <v>430</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449</v>
      </c>
      <c r="BA122" s="965"/>
      <c r="BB122" s="965"/>
      <c r="BC122" s="965"/>
      <c r="BD122" s="965"/>
      <c r="BE122" s="965"/>
      <c r="BF122" s="965"/>
      <c r="BG122" s="965"/>
      <c r="BH122" s="965"/>
      <c r="BI122" s="965"/>
      <c r="BJ122" s="965"/>
      <c r="BK122" s="965"/>
      <c r="BL122" s="965"/>
      <c r="BM122" s="965"/>
      <c r="BN122" s="965"/>
      <c r="BO122" s="965"/>
      <c r="BP122" s="966"/>
      <c r="BQ122" s="999">
        <v>18375387</v>
      </c>
      <c r="BR122" s="1000"/>
      <c r="BS122" s="1000"/>
      <c r="BT122" s="1000"/>
      <c r="BU122" s="1000"/>
      <c r="BV122" s="1000">
        <v>19990791</v>
      </c>
      <c r="BW122" s="1000"/>
      <c r="BX122" s="1000"/>
      <c r="BY122" s="1000"/>
      <c r="BZ122" s="1000"/>
      <c r="CA122" s="1000">
        <v>19297871</v>
      </c>
      <c r="CB122" s="1000"/>
      <c r="CC122" s="1000"/>
      <c r="CD122" s="1000"/>
      <c r="CE122" s="1000"/>
      <c r="CF122" s="1017">
        <v>189.9</v>
      </c>
      <c r="CG122" s="1018"/>
      <c r="CH122" s="1018"/>
      <c r="CI122" s="1018"/>
      <c r="CJ122" s="1018"/>
      <c r="CK122" s="1009"/>
      <c r="CL122" s="1010"/>
      <c r="CM122" s="1010"/>
      <c r="CN122" s="1010"/>
      <c r="CO122" s="1011"/>
      <c r="CP122" s="1019" t="s">
        <v>389</v>
      </c>
      <c r="CQ122" s="1020"/>
      <c r="CR122" s="1020"/>
      <c r="CS122" s="1020"/>
      <c r="CT122" s="1020"/>
      <c r="CU122" s="1020"/>
      <c r="CV122" s="1020"/>
      <c r="CW122" s="1020"/>
      <c r="CX122" s="1020"/>
      <c r="CY122" s="1020"/>
      <c r="CZ122" s="1020"/>
      <c r="DA122" s="1020"/>
      <c r="DB122" s="1020"/>
      <c r="DC122" s="1020"/>
      <c r="DD122" s="1020"/>
      <c r="DE122" s="1020"/>
      <c r="DF122" s="1021"/>
      <c r="DG122" s="925">
        <v>19172</v>
      </c>
      <c r="DH122" s="926"/>
      <c r="DI122" s="926"/>
      <c r="DJ122" s="926"/>
      <c r="DK122" s="926"/>
      <c r="DL122" s="926">
        <v>18290</v>
      </c>
      <c r="DM122" s="926"/>
      <c r="DN122" s="926"/>
      <c r="DO122" s="926"/>
      <c r="DP122" s="926"/>
      <c r="DQ122" s="926">
        <v>16933</v>
      </c>
      <c r="DR122" s="926"/>
      <c r="DS122" s="926"/>
      <c r="DT122" s="926"/>
      <c r="DU122" s="926"/>
      <c r="DV122" s="927">
        <v>0.2</v>
      </c>
      <c r="DW122" s="927"/>
      <c r="DX122" s="927"/>
      <c r="DY122" s="927"/>
      <c r="DZ122" s="928"/>
    </row>
    <row r="123" spans="1:130" s="218" customFormat="1" ht="26.25" customHeight="1" x14ac:dyDescent="0.2">
      <c r="A123" s="1057"/>
      <c r="B123" s="949"/>
      <c r="C123" s="922" t="s">
        <v>436</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450</v>
      </c>
      <c r="BP123" s="1005"/>
      <c r="BQ123" s="1063">
        <v>25804410</v>
      </c>
      <c r="BR123" s="1064"/>
      <c r="BS123" s="1064"/>
      <c r="BT123" s="1064"/>
      <c r="BU123" s="1064"/>
      <c r="BV123" s="1064">
        <v>27026061</v>
      </c>
      <c r="BW123" s="1064"/>
      <c r="BX123" s="1064"/>
      <c r="BY123" s="1064"/>
      <c r="BZ123" s="1064"/>
      <c r="CA123" s="1064">
        <v>25260609</v>
      </c>
      <c r="CB123" s="1064"/>
      <c r="CC123" s="1064"/>
      <c r="CD123" s="1064"/>
      <c r="CE123" s="1064"/>
      <c r="CF123" s="1001"/>
      <c r="CG123" s="1002"/>
      <c r="CH123" s="1002"/>
      <c r="CI123" s="1002"/>
      <c r="CJ123" s="1003"/>
      <c r="CK123" s="1009"/>
      <c r="CL123" s="1010"/>
      <c r="CM123" s="1010"/>
      <c r="CN123" s="1010"/>
      <c r="CO123" s="1011"/>
      <c r="CP123" s="1019" t="s">
        <v>394</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5">
      <c r="A124" s="1057"/>
      <c r="B124" s="949"/>
      <c r="C124" s="922" t="s">
        <v>439</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451</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35.299999999999997</v>
      </c>
      <c r="BR124" s="1027"/>
      <c r="BS124" s="1027"/>
      <c r="BT124" s="1027"/>
      <c r="BU124" s="1027"/>
      <c r="BV124" s="1027">
        <v>50</v>
      </c>
      <c r="BW124" s="1027"/>
      <c r="BX124" s="1027"/>
      <c r="BY124" s="1027"/>
      <c r="BZ124" s="1027"/>
      <c r="CA124" s="1027">
        <v>56</v>
      </c>
      <c r="CB124" s="1027"/>
      <c r="CC124" s="1027"/>
      <c r="CD124" s="1027"/>
      <c r="CE124" s="1027"/>
      <c r="CF124" s="1028"/>
      <c r="CG124" s="1029"/>
      <c r="CH124" s="1029"/>
      <c r="CI124" s="1029"/>
      <c r="CJ124" s="1030"/>
      <c r="CK124" s="1012"/>
      <c r="CL124" s="1012"/>
      <c r="CM124" s="1012"/>
      <c r="CN124" s="1012"/>
      <c r="CO124" s="1013"/>
      <c r="CP124" s="1019" t="s">
        <v>452</v>
      </c>
      <c r="CQ124" s="1020"/>
      <c r="CR124" s="1020"/>
      <c r="CS124" s="1020"/>
      <c r="CT124" s="1020"/>
      <c r="CU124" s="1020"/>
      <c r="CV124" s="1020"/>
      <c r="CW124" s="1020"/>
      <c r="CX124" s="1020"/>
      <c r="CY124" s="1020"/>
      <c r="CZ124" s="1020"/>
      <c r="DA124" s="1020"/>
      <c r="DB124" s="1020"/>
      <c r="DC124" s="1020"/>
      <c r="DD124" s="1020"/>
      <c r="DE124" s="1020"/>
      <c r="DF124" s="1021"/>
      <c r="DG124" s="1004">
        <v>2507339</v>
      </c>
      <c r="DH124" s="986"/>
      <c r="DI124" s="986"/>
      <c r="DJ124" s="986"/>
      <c r="DK124" s="987"/>
      <c r="DL124" s="985">
        <v>2271007</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2">
      <c r="A125" s="1057"/>
      <c r="B125" s="949"/>
      <c r="C125" s="922" t="s">
        <v>441</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453</v>
      </c>
      <c r="CL125" s="1007"/>
      <c r="CM125" s="1007"/>
      <c r="CN125" s="1007"/>
      <c r="CO125" s="1008"/>
      <c r="CP125" s="929" t="s">
        <v>454</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443</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455</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456</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40</v>
      </c>
      <c r="AB127" s="959"/>
      <c r="AC127" s="959"/>
      <c r="AD127" s="959"/>
      <c r="AE127" s="960"/>
      <c r="AF127" s="961">
        <v>34</v>
      </c>
      <c r="AG127" s="959"/>
      <c r="AH127" s="959"/>
      <c r="AI127" s="959"/>
      <c r="AJ127" s="960"/>
      <c r="AK127" s="961">
        <v>29</v>
      </c>
      <c r="AL127" s="959"/>
      <c r="AM127" s="959"/>
      <c r="AN127" s="959"/>
      <c r="AO127" s="960"/>
      <c r="AP127" s="962">
        <v>0</v>
      </c>
      <c r="AQ127" s="963"/>
      <c r="AR127" s="963"/>
      <c r="AS127" s="963"/>
      <c r="AT127" s="964"/>
      <c r="AU127" s="220"/>
      <c r="AV127" s="220"/>
      <c r="AW127" s="220"/>
      <c r="AX127" s="1031" t="s">
        <v>457</v>
      </c>
      <c r="AY127" s="1032"/>
      <c r="AZ127" s="1032"/>
      <c r="BA127" s="1032"/>
      <c r="BB127" s="1032"/>
      <c r="BC127" s="1032"/>
      <c r="BD127" s="1032"/>
      <c r="BE127" s="1033"/>
      <c r="BF127" s="1034" t="s">
        <v>458</v>
      </c>
      <c r="BG127" s="1032"/>
      <c r="BH127" s="1032"/>
      <c r="BI127" s="1032"/>
      <c r="BJ127" s="1032"/>
      <c r="BK127" s="1032"/>
      <c r="BL127" s="1033"/>
      <c r="BM127" s="1034" t="s">
        <v>459</v>
      </c>
      <c r="BN127" s="1032"/>
      <c r="BO127" s="1032"/>
      <c r="BP127" s="1032"/>
      <c r="BQ127" s="1032"/>
      <c r="BR127" s="1032"/>
      <c r="BS127" s="1033"/>
      <c r="BT127" s="1034" t="s">
        <v>460</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461</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462</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463</v>
      </c>
      <c r="X128" s="1043"/>
      <c r="Y128" s="1043"/>
      <c r="Z128" s="1044"/>
      <c r="AA128" s="1045">
        <v>5851</v>
      </c>
      <c r="AB128" s="1046"/>
      <c r="AC128" s="1046"/>
      <c r="AD128" s="1046"/>
      <c r="AE128" s="1047"/>
      <c r="AF128" s="1048">
        <v>5851</v>
      </c>
      <c r="AG128" s="1046"/>
      <c r="AH128" s="1046"/>
      <c r="AI128" s="1046"/>
      <c r="AJ128" s="1047"/>
      <c r="AK128" s="1048">
        <v>35654</v>
      </c>
      <c r="AL128" s="1046"/>
      <c r="AM128" s="1046"/>
      <c r="AN128" s="1046"/>
      <c r="AO128" s="1047"/>
      <c r="AP128" s="1049"/>
      <c r="AQ128" s="1050"/>
      <c r="AR128" s="1050"/>
      <c r="AS128" s="1050"/>
      <c r="AT128" s="1051"/>
      <c r="AU128" s="220"/>
      <c r="AV128" s="220"/>
      <c r="AW128" s="220"/>
      <c r="AX128" s="896" t="s">
        <v>464</v>
      </c>
      <c r="AY128" s="897"/>
      <c r="AZ128" s="897"/>
      <c r="BA128" s="897"/>
      <c r="BB128" s="897"/>
      <c r="BC128" s="897"/>
      <c r="BD128" s="897"/>
      <c r="BE128" s="898"/>
      <c r="BF128" s="1052" t="s">
        <v>122</v>
      </c>
      <c r="BG128" s="1053"/>
      <c r="BH128" s="1053"/>
      <c r="BI128" s="1053"/>
      <c r="BJ128" s="1053"/>
      <c r="BK128" s="1053"/>
      <c r="BL128" s="1054"/>
      <c r="BM128" s="1052">
        <v>13.08</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465</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466</v>
      </c>
      <c r="X129" s="1071"/>
      <c r="Y129" s="1071"/>
      <c r="Z129" s="1072"/>
      <c r="AA129" s="958">
        <v>11205444</v>
      </c>
      <c r="AB129" s="959"/>
      <c r="AC129" s="959"/>
      <c r="AD129" s="959"/>
      <c r="AE129" s="960"/>
      <c r="AF129" s="961">
        <v>11355704</v>
      </c>
      <c r="AG129" s="959"/>
      <c r="AH129" s="959"/>
      <c r="AI129" s="959"/>
      <c r="AJ129" s="960"/>
      <c r="AK129" s="961">
        <v>11777124</v>
      </c>
      <c r="AL129" s="959"/>
      <c r="AM129" s="959"/>
      <c r="AN129" s="959"/>
      <c r="AO129" s="960"/>
      <c r="AP129" s="1073"/>
      <c r="AQ129" s="1074"/>
      <c r="AR129" s="1074"/>
      <c r="AS129" s="1074"/>
      <c r="AT129" s="1075"/>
      <c r="AU129" s="221"/>
      <c r="AV129" s="221"/>
      <c r="AW129" s="221"/>
      <c r="AX129" s="1065" t="s">
        <v>467</v>
      </c>
      <c r="AY129" s="923"/>
      <c r="AZ129" s="923"/>
      <c r="BA129" s="923"/>
      <c r="BB129" s="923"/>
      <c r="BC129" s="923"/>
      <c r="BD129" s="923"/>
      <c r="BE129" s="924"/>
      <c r="BF129" s="1066" t="s">
        <v>122</v>
      </c>
      <c r="BG129" s="1067"/>
      <c r="BH129" s="1067"/>
      <c r="BI129" s="1067"/>
      <c r="BJ129" s="1067"/>
      <c r="BK129" s="1067"/>
      <c r="BL129" s="1068"/>
      <c r="BM129" s="1066">
        <v>18.079999999999998</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468</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469</v>
      </c>
      <c r="X130" s="1071"/>
      <c r="Y130" s="1071"/>
      <c r="Z130" s="1072"/>
      <c r="AA130" s="958">
        <v>1622109</v>
      </c>
      <c r="AB130" s="959"/>
      <c r="AC130" s="959"/>
      <c r="AD130" s="959"/>
      <c r="AE130" s="960"/>
      <c r="AF130" s="961">
        <v>1617185</v>
      </c>
      <c r="AG130" s="959"/>
      <c r="AH130" s="959"/>
      <c r="AI130" s="959"/>
      <c r="AJ130" s="960"/>
      <c r="AK130" s="961">
        <v>1617489</v>
      </c>
      <c r="AL130" s="959"/>
      <c r="AM130" s="959"/>
      <c r="AN130" s="959"/>
      <c r="AO130" s="960"/>
      <c r="AP130" s="1073"/>
      <c r="AQ130" s="1074"/>
      <c r="AR130" s="1074"/>
      <c r="AS130" s="1074"/>
      <c r="AT130" s="1075"/>
      <c r="AU130" s="221"/>
      <c r="AV130" s="221"/>
      <c r="AW130" s="221"/>
      <c r="AX130" s="1065" t="s">
        <v>470</v>
      </c>
      <c r="AY130" s="923"/>
      <c r="AZ130" s="923"/>
      <c r="BA130" s="923"/>
      <c r="BB130" s="923"/>
      <c r="BC130" s="923"/>
      <c r="BD130" s="923"/>
      <c r="BE130" s="924"/>
      <c r="BF130" s="1101">
        <v>8</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471</v>
      </c>
      <c r="X131" s="1108"/>
      <c r="Y131" s="1108"/>
      <c r="Z131" s="1109"/>
      <c r="AA131" s="1004">
        <v>9583335</v>
      </c>
      <c r="AB131" s="986"/>
      <c r="AC131" s="986"/>
      <c r="AD131" s="986"/>
      <c r="AE131" s="987"/>
      <c r="AF131" s="985">
        <v>9738519</v>
      </c>
      <c r="AG131" s="986"/>
      <c r="AH131" s="986"/>
      <c r="AI131" s="986"/>
      <c r="AJ131" s="987"/>
      <c r="AK131" s="985">
        <v>10159635</v>
      </c>
      <c r="AL131" s="986"/>
      <c r="AM131" s="986"/>
      <c r="AN131" s="986"/>
      <c r="AO131" s="987"/>
      <c r="AP131" s="1110"/>
      <c r="AQ131" s="1111"/>
      <c r="AR131" s="1111"/>
      <c r="AS131" s="1111"/>
      <c r="AT131" s="1112"/>
      <c r="AU131" s="221"/>
      <c r="AV131" s="221"/>
      <c r="AW131" s="221"/>
      <c r="AX131" s="1083" t="s">
        <v>472</v>
      </c>
      <c r="AY131" s="726"/>
      <c r="AZ131" s="726"/>
      <c r="BA131" s="726"/>
      <c r="BB131" s="726"/>
      <c r="BC131" s="726"/>
      <c r="BD131" s="726"/>
      <c r="BE131" s="1036"/>
      <c r="BF131" s="1084">
        <v>56</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473</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474</v>
      </c>
      <c r="W132" s="1094"/>
      <c r="X132" s="1094"/>
      <c r="Y132" s="1094"/>
      <c r="Z132" s="1095"/>
      <c r="AA132" s="1096">
        <v>8.3121376849999997</v>
      </c>
      <c r="AB132" s="1097"/>
      <c r="AC132" s="1097"/>
      <c r="AD132" s="1097"/>
      <c r="AE132" s="1098"/>
      <c r="AF132" s="1099">
        <v>8.2768437380000002</v>
      </c>
      <c r="AG132" s="1097"/>
      <c r="AH132" s="1097"/>
      <c r="AI132" s="1097"/>
      <c r="AJ132" s="1098"/>
      <c r="AK132" s="1099">
        <v>7.6063756229999999</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475</v>
      </c>
      <c r="W133" s="1077"/>
      <c r="X133" s="1077"/>
      <c r="Y133" s="1077"/>
      <c r="Z133" s="1078"/>
      <c r="AA133" s="1079">
        <v>7.4</v>
      </c>
      <c r="AB133" s="1080"/>
      <c r="AC133" s="1080"/>
      <c r="AD133" s="1080"/>
      <c r="AE133" s="1081"/>
      <c r="AF133" s="1079">
        <v>7.9</v>
      </c>
      <c r="AG133" s="1080"/>
      <c r="AH133" s="1080"/>
      <c r="AI133" s="1080"/>
      <c r="AJ133" s="1081"/>
      <c r="AK133" s="1079">
        <v>8</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8GqMmW9jArFxCN4lFZzKNNRAjzGfyDirPTkjyQivqWFrGSN5y4C0h1dkfRzmiyjF4mamYawbxhg1BJnSQIoclA==" saltValue="tgYuMmVns/wTAW+knf4H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476</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YqiU6zCmv039yYWgWutgkx7GtCS6E5C0DcZpjK01SUvZtmFcGVBGQ6XzBfZkQBmrFqhSgTXMrMhGRKWPGItkiQ==" saltValue="l3W8TTdCr3Yd/InwHNXtp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eKfafB/hftbhDcwXExGOa1Gjk8xh/Mkmd5DMtuqYJw/FBaOMBke5+dEoWRj6YxXDJqV7hIJemerZe04/I8gQg==" saltValue="J4h4m+Jtwtl3rV4mvS3+I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479</v>
      </c>
      <c r="AP7" s="260"/>
      <c r="AQ7" s="261" t="s">
        <v>480</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481</v>
      </c>
      <c r="AQ8" s="267" t="s">
        <v>482</v>
      </c>
      <c r="AR8" s="268" t="s">
        <v>483</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484</v>
      </c>
      <c r="AL9" s="1117"/>
      <c r="AM9" s="1117"/>
      <c r="AN9" s="1118"/>
      <c r="AO9" s="269">
        <v>3203327</v>
      </c>
      <c r="AP9" s="269">
        <v>97410</v>
      </c>
      <c r="AQ9" s="270">
        <v>98214</v>
      </c>
      <c r="AR9" s="271">
        <v>-0.8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485</v>
      </c>
      <c r="AL10" s="1117"/>
      <c r="AM10" s="1117"/>
      <c r="AN10" s="1118"/>
      <c r="AO10" s="272">
        <v>90697</v>
      </c>
      <c r="AP10" s="272">
        <v>2758</v>
      </c>
      <c r="AQ10" s="273">
        <v>8330</v>
      </c>
      <c r="AR10" s="274">
        <v>-66.900000000000006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486</v>
      </c>
      <c r="AL11" s="1117"/>
      <c r="AM11" s="1117"/>
      <c r="AN11" s="1118"/>
      <c r="AO11" s="272">
        <v>44620</v>
      </c>
      <c r="AP11" s="272">
        <v>1357</v>
      </c>
      <c r="AQ11" s="273">
        <v>2236</v>
      </c>
      <c r="AR11" s="274">
        <v>-39.299999999999997</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487</v>
      </c>
      <c r="AL12" s="1117"/>
      <c r="AM12" s="1117"/>
      <c r="AN12" s="1118"/>
      <c r="AO12" s="272" t="s">
        <v>488</v>
      </c>
      <c r="AP12" s="272" t="s">
        <v>488</v>
      </c>
      <c r="AQ12" s="273">
        <v>12</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489</v>
      </c>
      <c r="AL13" s="1117"/>
      <c r="AM13" s="1117"/>
      <c r="AN13" s="1118"/>
      <c r="AO13" s="272">
        <v>70575</v>
      </c>
      <c r="AP13" s="272">
        <v>2146</v>
      </c>
      <c r="AQ13" s="273">
        <v>3111</v>
      </c>
      <c r="AR13" s="274">
        <v>-31</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490</v>
      </c>
      <c r="AL14" s="1117"/>
      <c r="AM14" s="1117"/>
      <c r="AN14" s="1118"/>
      <c r="AO14" s="272">
        <v>76504</v>
      </c>
      <c r="AP14" s="272">
        <v>2326</v>
      </c>
      <c r="AQ14" s="273">
        <v>1882</v>
      </c>
      <c r="AR14" s="274">
        <v>23.6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491</v>
      </c>
      <c r="AL15" s="1120"/>
      <c r="AM15" s="1120"/>
      <c r="AN15" s="1121"/>
      <c r="AO15" s="272">
        <v>-143466</v>
      </c>
      <c r="AP15" s="272">
        <v>-4363</v>
      </c>
      <c r="AQ15" s="273">
        <v>-6411</v>
      </c>
      <c r="AR15" s="274">
        <v>-31.9</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3342257</v>
      </c>
      <c r="AP16" s="272">
        <v>101635</v>
      </c>
      <c r="AQ16" s="273">
        <v>107373</v>
      </c>
      <c r="AR16" s="274">
        <v>-5.3</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496</v>
      </c>
      <c r="AL21" s="1123"/>
      <c r="AM21" s="1123"/>
      <c r="AN21" s="1124"/>
      <c r="AO21" s="285">
        <v>8.39</v>
      </c>
      <c r="AP21" s="286">
        <v>9.17</v>
      </c>
      <c r="AQ21" s="287">
        <v>-0.78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497</v>
      </c>
      <c r="AL22" s="1123"/>
      <c r="AM22" s="1123"/>
      <c r="AN22" s="1124"/>
      <c r="AO22" s="290">
        <v>96.9</v>
      </c>
      <c r="AP22" s="291">
        <v>97.5</v>
      </c>
      <c r="AQ22" s="292">
        <v>-0.6</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13" t="s">
        <v>498</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2" x14ac:dyDescent="0.2">
      <c r="A27" s="297"/>
      <c r="AO27" s="250"/>
      <c r="AP27" s="250"/>
      <c r="AQ27" s="250"/>
      <c r="AR27" s="250"/>
      <c r="AS27" s="250"/>
      <c r="AT27" s="250"/>
    </row>
    <row r="28" spans="1:46" ht="16.2"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479</v>
      </c>
      <c r="AP30" s="260"/>
      <c r="AQ30" s="261" t="s">
        <v>480</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501</v>
      </c>
      <c r="AL32" s="1131"/>
      <c r="AM32" s="1131"/>
      <c r="AN32" s="1132"/>
      <c r="AO32" s="300">
        <v>1791703</v>
      </c>
      <c r="AP32" s="300">
        <v>54484</v>
      </c>
      <c r="AQ32" s="301">
        <v>55954</v>
      </c>
      <c r="AR32" s="302">
        <v>-2.6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502</v>
      </c>
      <c r="AL33" s="1131"/>
      <c r="AM33" s="1131"/>
      <c r="AN33" s="1132"/>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503</v>
      </c>
      <c r="AL34" s="1131"/>
      <c r="AM34" s="1131"/>
      <c r="AN34" s="1132"/>
      <c r="AO34" s="300" t="s">
        <v>488</v>
      </c>
      <c r="AP34" s="300" t="s">
        <v>488</v>
      </c>
      <c r="AQ34" s="301">
        <v>1</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504</v>
      </c>
      <c r="AL35" s="1131"/>
      <c r="AM35" s="1131"/>
      <c r="AN35" s="1132"/>
      <c r="AO35" s="300">
        <v>595641</v>
      </c>
      <c r="AP35" s="300">
        <v>18113</v>
      </c>
      <c r="AQ35" s="301">
        <v>17691</v>
      </c>
      <c r="AR35" s="302">
        <v>2.4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505</v>
      </c>
      <c r="AL36" s="1131"/>
      <c r="AM36" s="1131"/>
      <c r="AN36" s="1132"/>
      <c r="AO36" s="300">
        <v>38167</v>
      </c>
      <c r="AP36" s="300">
        <v>1161</v>
      </c>
      <c r="AQ36" s="301">
        <v>2603</v>
      </c>
      <c r="AR36" s="302">
        <v>-55.4</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506</v>
      </c>
      <c r="AL37" s="1131"/>
      <c r="AM37" s="1131"/>
      <c r="AN37" s="1132"/>
      <c r="AO37" s="300">
        <v>29</v>
      </c>
      <c r="AP37" s="300">
        <v>1</v>
      </c>
      <c r="AQ37" s="301">
        <v>579</v>
      </c>
      <c r="AR37" s="302">
        <v>-99.8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507</v>
      </c>
      <c r="AL38" s="1134"/>
      <c r="AM38" s="1134"/>
      <c r="AN38" s="1135"/>
      <c r="AO38" s="303">
        <v>383</v>
      </c>
      <c r="AP38" s="303">
        <v>12</v>
      </c>
      <c r="AQ38" s="304">
        <v>4</v>
      </c>
      <c r="AR38" s="292">
        <v>200</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508</v>
      </c>
      <c r="AL39" s="1134"/>
      <c r="AM39" s="1134"/>
      <c r="AN39" s="1135"/>
      <c r="AO39" s="300">
        <v>-35654</v>
      </c>
      <c r="AP39" s="300">
        <v>-1084</v>
      </c>
      <c r="AQ39" s="301">
        <v>-4663</v>
      </c>
      <c r="AR39" s="302">
        <v>-76.8</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509</v>
      </c>
      <c r="AL40" s="1131"/>
      <c r="AM40" s="1131"/>
      <c r="AN40" s="1132"/>
      <c r="AO40" s="300">
        <v>-1617489</v>
      </c>
      <c r="AP40" s="300">
        <v>-49186</v>
      </c>
      <c r="AQ40" s="301">
        <v>-48945</v>
      </c>
      <c r="AR40" s="302">
        <v>0.5</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772780</v>
      </c>
      <c r="AP41" s="300">
        <v>23499</v>
      </c>
      <c r="AQ41" s="301">
        <v>23225</v>
      </c>
      <c r="AR41" s="302">
        <v>1.2</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479</v>
      </c>
      <c r="AN49" s="1127" t="s">
        <v>512</v>
      </c>
      <c r="AO49" s="1128"/>
      <c r="AP49" s="1128"/>
      <c r="AQ49" s="1128"/>
      <c r="AR49" s="1129"/>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513</v>
      </c>
      <c r="AO50" s="317" t="s">
        <v>514</v>
      </c>
      <c r="AP50" s="318" t="s">
        <v>515</v>
      </c>
      <c r="AQ50" s="319" t="s">
        <v>516</v>
      </c>
      <c r="AR50" s="320" t="s">
        <v>517</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2996502</v>
      </c>
      <c r="AN51" s="322">
        <v>88748</v>
      </c>
      <c r="AO51" s="323">
        <v>27.9</v>
      </c>
      <c r="AP51" s="324">
        <v>92632</v>
      </c>
      <c r="AQ51" s="325">
        <v>-1.5</v>
      </c>
      <c r="AR51" s="326">
        <v>29.4</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1992378</v>
      </c>
      <c r="AN52" s="330">
        <v>59009</v>
      </c>
      <c r="AO52" s="331">
        <v>21.1</v>
      </c>
      <c r="AP52" s="332">
        <v>47978</v>
      </c>
      <c r="AQ52" s="333">
        <v>-2</v>
      </c>
      <c r="AR52" s="334">
        <v>23.1</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3257485</v>
      </c>
      <c r="AN53" s="322">
        <v>97816</v>
      </c>
      <c r="AO53" s="323">
        <v>10.199999999999999</v>
      </c>
      <c r="AP53" s="324">
        <v>69604</v>
      </c>
      <c r="AQ53" s="325">
        <v>-24.9</v>
      </c>
      <c r="AR53" s="326">
        <v>35.1</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2108417</v>
      </c>
      <c r="AN54" s="330">
        <v>63312</v>
      </c>
      <c r="AO54" s="331">
        <v>7.3</v>
      </c>
      <c r="AP54" s="332">
        <v>36247</v>
      </c>
      <c r="AQ54" s="333">
        <v>-24.5</v>
      </c>
      <c r="AR54" s="334">
        <v>31.8</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5416765</v>
      </c>
      <c r="AN55" s="322">
        <v>163688</v>
      </c>
      <c r="AO55" s="323">
        <v>67.3</v>
      </c>
      <c r="AP55" s="324">
        <v>68410</v>
      </c>
      <c r="AQ55" s="325">
        <v>-1.7</v>
      </c>
      <c r="AR55" s="326">
        <v>69</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4041583</v>
      </c>
      <c r="AN56" s="330">
        <v>122132</v>
      </c>
      <c r="AO56" s="331">
        <v>92.9</v>
      </c>
      <c r="AP56" s="332">
        <v>35086</v>
      </c>
      <c r="AQ56" s="333">
        <v>-3.2</v>
      </c>
      <c r="AR56" s="334">
        <v>96.1</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7176688</v>
      </c>
      <c r="AN57" s="322">
        <v>216759</v>
      </c>
      <c r="AO57" s="323">
        <v>32.4</v>
      </c>
      <c r="AP57" s="324">
        <v>73019</v>
      </c>
      <c r="AQ57" s="325">
        <v>6.7</v>
      </c>
      <c r="AR57" s="326">
        <v>25.7</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5864290</v>
      </c>
      <c r="AN58" s="330">
        <v>177121</v>
      </c>
      <c r="AO58" s="331">
        <v>45</v>
      </c>
      <c r="AP58" s="332">
        <v>39427</v>
      </c>
      <c r="AQ58" s="333">
        <v>12.4</v>
      </c>
      <c r="AR58" s="334">
        <v>32.6</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2895473</v>
      </c>
      <c r="AN59" s="322">
        <v>88048</v>
      </c>
      <c r="AO59" s="323">
        <v>-59.4</v>
      </c>
      <c r="AP59" s="324">
        <v>76590</v>
      </c>
      <c r="AQ59" s="325">
        <v>4.9000000000000004</v>
      </c>
      <c r="AR59" s="326">
        <v>-64.3</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2346743</v>
      </c>
      <c r="AN60" s="330">
        <v>71362</v>
      </c>
      <c r="AO60" s="331">
        <v>-59.7</v>
      </c>
      <c r="AP60" s="332">
        <v>42387</v>
      </c>
      <c r="AQ60" s="333">
        <v>7.5</v>
      </c>
      <c r="AR60" s="334">
        <v>-67.2</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4348583</v>
      </c>
      <c r="AN61" s="337">
        <v>131012</v>
      </c>
      <c r="AO61" s="338">
        <v>15.7</v>
      </c>
      <c r="AP61" s="339">
        <v>76051</v>
      </c>
      <c r="AQ61" s="340">
        <v>-3.3</v>
      </c>
      <c r="AR61" s="326">
        <v>19</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3270682</v>
      </c>
      <c r="AN62" s="330">
        <v>98587</v>
      </c>
      <c r="AO62" s="331">
        <v>21.3</v>
      </c>
      <c r="AP62" s="332">
        <v>40225</v>
      </c>
      <c r="AQ62" s="333">
        <v>-2</v>
      </c>
      <c r="AR62" s="334">
        <v>23.3</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F7KniHbOkXPu26xa+OB3HXCXetugIXW36MT6J+p3fRQKgMj3pwBs/oiqkULJE19uFN86vFI2fHtHuqAOwvUQ+g==" saltValue="XxQBPtV8sq6hfhnNoU/my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sFRZ+Gd9LR35MS6Yyyc5pd9Adf2QNinwAmRXQSjKGtxajqpI6KuQo5MgWcUD+Zd9JJZTnR/kuEIa96sO1aGdwQ==" saltValue="ntdt4xNBXqgVoKa6egLn3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HdL8GqGNFxrkc+akJHDh2G/dtaqHiJO3RruXWwcvl1DaccO+bbkZBFkrwEjPTEINH27uRwVsvzkoPxotyFEyKw==" saltValue="4KsyKUI+u4LE50whxf1r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39" t="s">
        <v>3</v>
      </c>
      <c r="D47" s="1139"/>
      <c r="E47" s="1140"/>
      <c r="F47" s="11">
        <v>32.17</v>
      </c>
      <c r="G47" s="12">
        <v>35.909999999999997</v>
      </c>
      <c r="H47" s="12">
        <v>36.159999999999997</v>
      </c>
      <c r="I47" s="12">
        <v>34.4</v>
      </c>
      <c r="J47" s="13">
        <v>28.94</v>
      </c>
    </row>
    <row r="48" spans="2:10" ht="57.75" customHeight="1" x14ac:dyDescent="0.2">
      <c r="B48" s="14"/>
      <c r="C48" s="1141" t="s">
        <v>4</v>
      </c>
      <c r="D48" s="1141"/>
      <c r="E48" s="1142"/>
      <c r="F48" s="15">
        <v>6.91</v>
      </c>
      <c r="G48" s="16">
        <v>9.99</v>
      </c>
      <c r="H48" s="16">
        <v>7.9</v>
      </c>
      <c r="I48" s="16">
        <v>3.8</v>
      </c>
      <c r="J48" s="17">
        <v>8.5</v>
      </c>
    </row>
    <row r="49" spans="2:10" ht="57.75" customHeight="1" thickBot="1" x14ac:dyDescent="0.25">
      <c r="B49" s="18"/>
      <c r="C49" s="1143" t="s">
        <v>5</v>
      </c>
      <c r="D49" s="1143"/>
      <c r="E49" s="1144"/>
      <c r="F49" s="19" t="s">
        <v>531</v>
      </c>
      <c r="G49" s="20">
        <v>8.56</v>
      </c>
      <c r="H49" s="20" t="s">
        <v>532</v>
      </c>
      <c r="I49" s="20" t="s">
        <v>533</v>
      </c>
      <c r="J49" s="21">
        <v>0.6</v>
      </c>
    </row>
    <row r="50" spans="2:10" ht="13.2" x14ac:dyDescent="0.2"/>
  </sheetData>
  <sheetProtection algorithmName="SHA-512" hashValue="bpVklT+nqpH/LvYx9v9GX+oF2ZFQAkFy9uW+JhULgRJH/OBCYmB1GZuBBsjWE2dlUv5ARXMAarr3LCl+Kho8qQ==" saltValue="gYG/0fqMZSqRjhT2iuBu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51" t="s">
        <v>534</v>
      </c>
      <c r="D34" s="1151"/>
      <c r="E34" s="1152"/>
      <c r="F34" s="32">
        <v>6.9</v>
      </c>
      <c r="G34" s="33">
        <v>9.98</v>
      </c>
      <c r="H34" s="33">
        <v>7.9</v>
      </c>
      <c r="I34" s="33">
        <v>3.8</v>
      </c>
      <c r="J34" s="34">
        <v>8.49</v>
      </c>
      <c r="K34" s="22"/>
      <c r="L34" s="22"/>
      <c r="M34" s="22"/>
      <c r="N34" s="22"/>
      <c r="O34" s="22"/>
      <c r="P34" s="22"/>
    </row>
    <row r="35" spans="1:16" ht="39" customHeight="1" x14ac:dyDescent="0.2">
      <c r="A35" s="22"/>
      <c r="B35" s="35"/>
      <c r="C35" s="1145" t="s">
        <v>535</v>
      </c>
      <c r="D35" s="1146"/>
      <c r="E35" s="1147"/>
      <c r="F35" s="36">
        <v>6.74</v>
      </c>
      <c r="G35" s="37">
        <v>6.01</v>
      </c>
      <c r="H35" s="37">
        <v>3.81</v>
      </c>
      <c r="I35" s="37">
        <v>3.43</v>
      </c>
      <c r="J35" s="38">
        <v>3.2</v>
      </c>
      <c r="K35" s="22"/>
      <c r="L35" s="22"/>
      <c r="M35" s="22"/>
      <c r="N35" s="22"/>
      <c r="O35" s="22"/>
      <c r="P35" s="22"/>
    </row>
    <row r="36" spans="1:16" ht="39" customHeight="1" x14ac:dyDescent="0.2">
      <c r="A36" s="22"/>
      <c r="B36" s="35"/>
      <c r="C36" s="1145" t="s">
        <v>536</v>
      </c>
      <c r="D36" s="1146"/>
      <c r="E36" s="1147"/>
      <c r="F36" s="36">
        <v>0.61</v>
      </c>
      <c r="G36" s="37">
        <v>0.92</v>
      </c>
      <c r="H36" s="37">
        <v>1.1499999999999999</v>
      </c>
      <c r="I36" s="37">
        <v>1.39</v>
      </c>
      <c r="J36" s="38">
        <v>2.73</v>
      </c>
      <c r="K36" s="22"/>
      <c r="L36" s="22"/>
      <c r="M36" s="22"/>
      <c r="N36" s="22"/>
      <c r="O36" s="22"/>
      <c r="P36" s="22"/>
    </row>
    <row r="37" spans="1:16" ht="39" customHeight="1" x14ac:dyDescent="0.2">
      <c r="A37" s="22"/>
      <c r="B37" s="35"/>
      <c r="C37" s="1145" t="s">
        <v>537</v>
      </c>
      <c r="D37" s="1146"/>
      <c r="E37" s="1147"/>
      <c r="F37" s="36">
        <v>1.07</v>
      </c>
      <c r="G37" s="37">
        <v>1.4</v>
      </c>
      <c r="H37" s="37">
        <v>0.92</v>
      </c>
      <c r="I37" s="37">
        <v>0.48</v>
      </c>
      <c r="J37" s="38">
        <v>0.49</v>
      </c>
      <c r="K37" s="22"/>
      <c r="L37" s="22"/>
      <c r="M37" s="22"/>
      <c r="N37" s="22"/>
      <c r="O37" s="22"/>
      <c r="P37" s="22"/>
    </row>
    <row r="38" spans="1:16" ht="39" customHeight="1" x14ac:dyDescent="0.2">
      <c r="A38" s="22"/>
      <c r="B38" s="35"/>
      <c r="C38" s="1145" t="s">
        <v>538</v>
      </c>
      <c r="D38" s="1146"/>
      <c r="E38" s="1147"/>
      <c r="F38" s="36">
        <v>0.1</v>
      </c>
      <c r="G38" s="37">
        <v>0.12</v>
      </c>
      <c r="H38" s="37">
        <v>0.03</v>
      </c>
      <c r="I38" s="37">
        <v>0.11</v>
      </c>
      <c r="J38" s="38">
        <v>0.08</v>
      </c>
      <c r="K38" s="22"/>
      <c r="L38" s="22"/>
      <c r="M38" s="22"/>
      <c r="N38" s="22"/>
      <c r="O38" s="22"/>
      <c r="P38" s="22"/>
    </row>
    <row r="39" spans="1:16" ht="39" customHeight="1" x14ac:dyDescent="0.2">
      <c r="A39" s="22"/>
      <c r="B39" s="35"/>
      <c r="C39" s="1145" t="s">
        <v>539</v>
      </c>
      <c r="D39" s="1146"/>
      <c r="E39" s="1147"/>
      <c r="F39" s="36">
        <v>0.03</v>
      </c>
      <c r="G39" s="37">
        <v>0.01</v>
      </c>
      <c r="H39" s="37">
        <v>0.04</v>
      </c>
      <c r="I39" s="37">
        <v>0.05</v>
      </c>
      <c r="J39" s="38">
        <v>0.04</v>
      </c>
      <c r="K39" s="22"/>
      <c r="L39" s="22"/>
      <c r="M39" s="22"/>
      <c r="N39" s="22"/>
      <c r="O39" s="22"/>
      <c r="P39" s="22"/>
    </row>
    <row r="40" spans="1:16" ht="39" customHeight="1" x14ac:dyDescent="0.2">
      <c r="A40" s="22"/>
      <c r="B40" s="35"/>
      <c r="C40" s="1145" t="s">
        <v>540</v>
      </c>
      <c r="D40" s="1146"/>
      <c r="E40" s="1147"/>
      <c r="F40" s="36">
        <v>0</v>
      </c>
      <c r="G40" s="37">
        <v>0</v>
      </c>
      <c r="H40" s="37">
        <v>0</v>
      </c>
      <c r="I40" s="37">
        <v>0</v>
      </c>
      <c r="J40" s="38">
        <v>0</v>
      </c>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541</v>
      </c>
      <c r="D42" s="1146"/>
      <c r="E42" s="1147"/>
      <c r="F42" s="36" t="s">
        <v>488</v>
      </c>
      <c r="G42" s="37" t="s">
        <v>488</v>
      </c>
      <c r="H42" s="37" t="s">
        <v>488</v>
      </c>
      <c r="I42" s="37" t="s">
        <v>488</v>
      </c>
      <c r="J42" s="38" t="s">
        <v>488</v>
      </c>
      <c r="K42" s="22"/>
      <c r="L42" s="22"/>
      <c r="M42" s="22"/>
      <c r="N42" s="22"/>
      <c r="O42" s="22"/>
      <c r="P42" s="22"/>
    </row>
    <row r="43" spans="1:16" ht="39" customHeight="1" thickBot="1" x14ac:dyDescent="0.25">
      <c r="A43" s="22"/>
      <c r="B43" s="40"/>
      <c r="C43" s="1148" t="s">
        <v>542</v>
      </c>
      <c r="D43" s="1149"/>
      <c r="E43" s="1150"/>
      <c r="F43" s="41">
        <v>0.27</v>
      </c>
      <c r="G43" s="42">
        <v>0.15</v>
      </c>
      <c r="H43" s="42">
        <v>0.2</v>
      </c>
      <c r="I43" s="42">
        <v>0.83</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Jv8mySDkTv+ik2brsWWSgJ5CTijGnMcIgmJIl9ib1LaQoSTbCuh+fvIQegQqx7QlZzSMzcpyR1tFdVpFbSWwQ==" saltValue="JCzdLJW4LxJS3VqvAQIgK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1544</v>
      </c>
      <c r="L45" s="60">
        <v>1630</v>
      </c>
      <c r="M45" s="60">
        <v>1720</v>
      </c>
      <c r="N45" s="60">
        <v>1767</v>
      </c>
      <c r="O45" s="61">
        <v>1792</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488</v>
      </c>
      <c r="L46" s="64" t="s">
        <v>488</v>
      </c>
      <c r="M46" s="64" t="s">
        <v>488</v>
      </c>
      <c r="N46" s="64" t="s">
        <v>488</v>
      </c>
      <c r="O46" s="65" t="s">
        <v>488</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488</v>
      </c>
      <c r="L47" s="64" t="s">
        <v>488</v>
      </c>
      <c r="M47" s="64" t="s">
        <v>488</v>
      </c>
      <c r="N47" s="64" t="s">
        <v>488</v>
      </c>
      <c r="O47" s="65" t="s">
        <v>488</v>
      </c>
      <c r="P47" s="48"/>
      <c r="Q47" s="48"/>
      <c r="R47" s="48"/>
      <c r="S47" s="48"/>
      <c r="T47" s="48"/>
      <c r="U47" s="48"/>
    </row>
    <row r="48" spans="1:21" ht="30.75" customHeight="1" x14ac:dyDescent="0.2">
      <c r="A48" s="48"/>
      <c r="B48" s="1155"/>
      <c r="C48" s="1156"/>
      <c r="D48" s="62"/>
      <c r="E48" s="1161" t="s">
        <v>13</v>
      </c>
      <c r="F48" s="1161"/>
      <c r="G48" s="1161"/>
      <c r="H48" s="1161"/>
      <c r="I48" s="1161"/>
      <c r="J48" s="1162"/>
      <c r="K48" s="63">
        <v>669</v>
      </c>
      <c r="L48" s="64">
        <v>686</v>
      </c>
      <c r="M48" s="64">
        <v>671</v>
      </c>
      <c r="N48" s="64">
        <v>628</v>
      </c>
      <c r="O48" s="65">
        <v>596</v>
      </c>
      <c r="P48" s="48"/>
      <c r="Q48" s="48"/>
      <c r="R48" s="48"/>
      <c r="S48" s="48"/>
      <c r="T48" s="48"/>
      <c r="U48" s="48"/>
    </row>
    <row r="49" spans="1:21" ht="30.75" customHeight="1" x14ac:dyDescent="0.2">
      <c r="A49" s="48"/>
      <c r="B49" s="1155"/>
      <c r="C49" s="1156"/>
      <c r="D49" s="62"/>
      <c r="E49" s="1161" t="s">
        <v>14</v>
      </c>
      <c r="F49" s="1161"/>
      <c r="G49" s="1161"/>
      <c r="H49" s="1161"/>
      <c r="I49" s="1161"/>
      <c r="J49" s="1162"/>
      <c r="K49" s="63">
        <v>32</v>
      </c>
      <c r="L49" s="64">
        <v>33</v>
      </c>
      <c r="M49" s="64">
        <v>33</v>
      </c>
      <c r="N49" s="64">
        <v>33</v>
      </c>
      <c r="O49" s="65">
        <v>38</v>
      </c>
      <c r="P49" s="48"/>
      <c r="Q49" s="48"/>
      <c r="R49" s="48"/>
      <c r="S49" s="48"/>
      <c r="T49" s="48"/>
      <c r="U49" s="48"/>
    </row>
    <row r="50" spans="1:21" ht="30.75" customHeight="1" x14ac:dyDescent="0.2">
      <c r="A50" s="48"/>
      <c r="B50" s="1155"/>
      <c r="C50" s="1156"/>
      <c r="D50" s="62"/>
      <c r="E50" s="1161" t="s">
        <v>15</v>
      </c>
      <c r="F50" s="1161"/>
      <c r="G50" s="1161"/>
      <c r="H50" s="1161"/>
      <c r="I50" s="1161"/>
      <c r="J50" s="1162"/>
      <c r="K50" s="63">
        <v>0</v>
      </c>
      <c r="L50" s="64">
        <v>0</v>
      </c>
      <c r="M50" s="64">
        <v>0</v>
      </c>
      <c r="N50" s="64">
        <v>0</v>
      </c>
      <c r="O50" s="65">
        <v>0</v>
      </c>
      <c r="P50" s="48"/>
      <c r="Q50" s="48"/>
      <c r="R50" s="48"/>
      <c r="S50" s="48"/>
      <c r="T50" s="48"/>
      <c r="U50" s="48"/>
    </row>
    <row r="51" spans="1:21" ht="30.75" customHeight="1" x14ac:dyDescent="0.2">
      <c r="A51" s="48"/>
      <c r="B51" s="1157"/>
      <c r="C51" s="1158"/>
      <c r="D51" s="66"/>
      <c r="E51" s="1161" t="s">
        <v>16</v>
      </c>
      <c r="F51" s="1161"/>
      <c r="G51" s="1161"/>
      <c r="H51" s="1161"/>
      <c r="I51" s="1161"/>
      <c r="J51" s="1162"/>
      <c r="K51" s="63" t="s">
        <v>488</v>
      </c>
      <c r="L51" s="64" t="s">
        <v>488</v>
      </c>
      <c r="M51" s="64">
        <v>0</v>
      </c>
      <c r="N51" s="64">
        <v>1</v>
      </c>
      <c r="O51" s="65">
        <v>0</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1607</v>
      </c>
      <c r="L52" s="64">
        <v>1621</v>
      </c>
      <c r="M52" s="64">
        <v>1628</v>
      </c>
      <c r="N52" s="64">
        <v>1623</v>
      </c>
      <c r="O52" s="65">
        <v>1653</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638</v>
      </c>
      <c r="L53" s="69">
        <v>728</v>
      </c>
      <c r="M53" s="69">
        <v>796</v>
      </c>
      <c r="N53" s="69">
        <v>806</v>
      </c>
      <c r="O53" s="70">
        <v>773</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0JTGFSLqJri+DBcaMg8mA2lVYDN9h3bQfO9jXJc/VwTNCpEhBXotlKvH2WK0xZhVaemK8MHu7CW3qDeK7AjONQ==" saltValue="LVOCvvi0OtG0uPufu+2rf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184" t="s">
        <v>30</v>
      </c>
      <c r="C41" s="1185"/>
      <c r="D41" s="105"/>
      <c r="E41" s="1190" t="s">
        <v>31</v>
      </c>
      <c r="F41" s="1190"/>
      <c r="G41" s="1190"/>
      <c r="H41" s="1191"/>
      <c r="I41" s="343">
        <v>17197</v>
      </c>
      <c r="J41" s="344">
        <v>18069</v>
      </c>
      <c r="K41" s="344">
        <v>20020</v>
      </c>
      <c r="L41" s="344">
        <v>23469</v>
      </c>
      <c r="M41" s="345">
        <v>23204</v>
      </c>
    </row>
    <row r="42" spans="2:13" ht="27.75" customHeight="1" x14ac:dyDescent="0.2">
      <c r="B42" s="1186"/>
      <c r="C42" s="1187"/>
      <c r="D42" s="106"/>
      <c r="E42" s="1192" t="s">
        <v>32</v>
      </c>
      <c r="F42" s="1192"/>
      <c r="G42" s="1192"/>
      <c r="H42" s="1193"/>
      <c r="I42" s="346" t="s">
        <v>488</v>
      </c>
      <c r="J42" s="347" t="s">
        <v>488</v>
      </c>
      <c r="K42" s="347" t="s">
        <v>488</v>
      </c>
      <c r="L42" s="347" t="s">
        <v>488</v>
      </c>
      <c r="M42" s="348" t="s">
        <v>488</v>
      </c>
    </row>
    <row r="43" spans="2:13" ht="27.75" customHeight="1" x14ac:dyDescent="0.2">
      <c r="B43" s="1186"/>
      <c r="C43" s="1187"/>
      <c r="D43" s="106"/>
      <c r="E43" s="1192" t="s">
        <v>33</v>
      </c>
      <c r="F43" s="1192"/>
      <c r="G43" s="1192"/>
      <c r="H43" s="1193"/>
      <c r="I43" s="346">
        <v>8137</v>
      </c>
      <c r="J43" s="347">
        <v>7401</v>
      </c>
      <c r="K43" s="347">
        <v>6771</v>
      </c>
      <c r="L43" s="347">
        <v>6149</v>
      </c>
      <c r="M43" s="348">
        <v>5487</v>
      </c>
    </row>
    <row r="44" spans="2:13" ht="27.75" customHeight="1" x14ac:dyDescent="0.2">
      <c r="B44" s="1186"/>
      <c r="C44" s="1187"/>
      <c r="D44" s="106"/>
      <c r="E44" s="1192" t="s">
        <v>34</v>
      </c>
      <c r="F44" s="1192"/>
      <c r="G44" s="1192"/>
      <c r="H44" s="1193"/>
      <c r="I44" s="346">
        <v>407</v>
      </c>
      <c r="J44" s="347">
        <v>483</v>
      </c>
      <c r="K44" s="347">
        <v>446</v>
      </c>
      <c r="L44" s="347">
        <v>412</v>
      </c>
      <c r="M44" s="348">
        <v>369</v>
      </c>
    </row>
    <row r="45" spans="2:13" ht="27.75" customHeight="1" x14ac:dyDescent="0.2">
      <c r="B45" s="1186"/>
      <c r="C45" s="1187"/>
      <c r="D45" s="106"/>
      <c r="E45" s="1192" t="s">
        <v>35</v>
      </c>
      <c r="F45" s="1192"/>
      <c r="G45" s="1192"/>
      <c r="H45" s="1193"/>
      <c r="I45" s="346">
        <v>1870</v>
      </c>
      <c r="J45" s="347">
        <v>1858</v>
      </c>
      <c r="K45" s="347">
        <v>1957</v>
      </c>
      <c r="L45" s="347">
        <v>1873</v>
      </c>
      <c r="M45" s="348">
        <v>1890</v>
      </c>
    </row>
    <row r="46" spans="2:13" ht="27.75" customHeight="1" x14ac:dyDescent="0.2">
      <c r="B46" s="1186"/>
      <c r="C46" s="1187"/>
      <c r="D46" s="107"/>
      <c r="E46" s="1192" t="s">
        <v>36</v>
      </c>
      <c r="F46" s="1192"/>
      <c r="G46" s="1192"/>
      <c r="H46" s="1193"/>
      <c r="I46" s="346" t="s">
        <v>488</v>
      </c>
      <c r="J46" s="347" t="s">
        <v>488</v>
      </c>
      <c r="K46" s="347" t="s">
        <v>488</v>
      </c>
      <c r="L46" s="347" t="s">
        <v>488</v>
      </c>
      <c r="M46" s="348" t="s">
        <v>488</v>
      </c>
    </row>
    <row r="47" spans="2:13" ht="27.75" customHeight="1" x14ac:dyDescent="0.2">
      <c r="B47" s="1186"/>
      <c r="C47" s="1187"/>
      <c r="D47" s="108"/>
      <c r="E47" s="1194" t="s">
        <v>37</v>
      </c>
      <c r="F47" s="1195"/>
      <c r="G47" s="1195"/>
      <c r="H47" s="1196"/>
      <c r="I47" s="346" t="s">
        <v>488</v>
      </c>
      <c r="J47" s="347" t="s">
        <v>488</v>
      </c>
      <c r="K47" s="347" t="s">
        <v>488</v>
      </c>
      <c r="L47" s="347" t="s">
        <v>488</v>
      </c>
      <c r="M47" s="348" t="s">
        <v>488</v>
      </c>
    </row>
    <row r="48" spans="2:13" ht="27.75" customHeight="1" x14ac:dyDescent="0.2">
      <c r="B48" s="1186"/>
      <c r="C48" s="1187"/>
      <c r="D48" s="106"/>
      <c r="E48" s="1192" t="s">
        <v>38</v>
      </c>
      <c r="F48" s="1192"/>
      <c r="G48" s="1192"/>
      <c r="H48" s="1193"/>
      <c r="I48" s="346" t="s">
        <v>488</v>
      </c>
      <c r="J48" s="347" t="s">
        <v>488</v>
      </c>
      <c r="K48" s="347" t="s">
        <v>488</v>
      </c>
      <c r="L48" s="347" t="s">
        <v>488</v>
      </c>
      <c r="M48" s="348" t="s">
        <v>488</v>
      </c>
    </row>
    <row r="49" spans="2:13" ht="27.75" customHeight="1" x14ac:dyDescent="0.2">
      <c r="B49" s="1188"/>
      <c r="C49" s="1189"/>
      <c r="D49" s="106"/>
      <c r="E49" s="1192" t="s">
        <v>39</v>
      </c>
      <c r="F49" s="1192"/>
      <c r="G49" s="1192"/>
      <c r="H49" s="1193"/>
      <c r="I49" s="346" t="s">
        <v>488</v>
      </c>
      <c r="J49" s="347" t="s">
        <v>488</v>
      </c>
      <c r="K49" s="347" t="s">
        <v>488</v>
      </c>
      <c r="L49" s="347" t="s">
        <v>488</v>
      </c>
      <c r="M49" s="348" t="s">
        <v>488</v>
      </c>
    </row>
    <row r="50" spans="2:13" ht="27.75" customHeight="1" x14ac:dyDescent="0.2">
      <c r="B50" s="1197" t="s">
        <v>40</v>
      </c>
      <c r="C50" s="1198"/>
      <c r="D50" s="109"/>
      <c r="E50" s="1192" t="s">
        <v>41</v>
      </c>
      <c r="F50" s="1192"/>
      <c r="G50" s="1192"/>
      <c r="H50" s="1193"/>
      <c r="I50" s="346">
        <v>7196</v>
      </c>
      <c r="J50" s="347">
        <v>7930</v>
      </c>
      <c r="K50" s="347">
        <v>7407</v>
      </c>
      <c r="L50" s="347">
        <v>7018</v>
      </c>
      <c r="M50" s="348">
        <v>5951</v>
      </c>
    </row>
    <row r="51" spans="2:13" ht="27.75" customHeight="1" x14ac:dyDescent="0.2">
      <c r="B51" s="1186"/>
      <c r="C51" s="1187"/>
      <c r="D51" s="106"/>
      <c r="E51" s="1192" t="s">
        <v>42</v>
      </c>
      <c r="F51" s="1192"/>
      <c r="G51" s="1192"/>
      <c r="H51" s="1193"/>
      <c r="I51" s="346">
        <v>32</v>
      </c>
      <c r="J51" s="347">
        <v>27</v>
      </c>
      <c r="K51" s="347">
        <v>22</v>
      </c>
      <c r="L51" s="347">
        <v>17</v>
      </c>
      <c r="M51" s="348">
        <v>12</v>
      </c>
    </row>
    <row r="52" spans="2:13" ht="27.75" customHeight="1" x14ac:dyDescent="0.2">
      <c r="B52" s="1188"/>
      <c r="C52" s="1189"/>
      <c r="D52" s="106"/>
      <c r="E52" s="1192" t="s">
        <v>43</v>
      </c>
      <c r="F52" s="1192"/>
      <c r="G52" s="1192"/>
      <c r="H52" s="1193"/>
      <c r="I52" s="346">
        <v>17165</v>
      </c>
      <c r="J52" s="347">
        <v>17483</v>
      </c>
      <c r="K52" s="347">
        <v>18375</v>
      </c>
      <c r="L52" s="347">
        <v>19991</v>
      </c>
      <c r="M52" s="348">
        <v>19298</v>
      </c>
    </row>
    <row r="53" spans="2:13" ht="27.75" customHeight="1" thickBot="1" x14ac:dyDescent="0.25">
      <c r="B53" s="1199" t="s">
        <v>19</v>
      </c>
      <c r="C53" s="1200"/>
      <c r="D53" s="110"/>
      <c r="E53" s="1201" t="s">
        <v>44</v>
      </c>
      <c r="F53" s="1201"/>
      <c r="G53" s="1201"/>
      <c r="H53" s="1202"/>
      <c r="I53" s="349">
        <v>3219</v>
      </c>
      <c r="J53" s="350">
        <v>2371</v>
      </c>
      <c r="K53" s="350">
        <v>3390</v>
      </c>
      <c r="L53" s="350">
        <v>4876</v>
      </c>
      <c r="M53" s="351">
        <v>5691</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bgwpGgfLcGNYnDCZbfcd4vdGdDH6CqIGmyMaIjR6fn+UMYsDoXb1qLS9FFB3JAoM77/JkP7v+IIPT67Mq1T9Ww==" saltValue="fx4Ioz3kxL7MKmGPM9viM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528</v>
      </c>
      <c r="G54" s="119" t="s">
        <v>529</v>
      </c>
      <c r="H54" s="120" t="s">
        <v>530</v>
      </c>
    </row>
    <row r="55" spans="2:8" ht="52.5" customHeight="1" x14ac:dyDescent="0.2">
      <c r="B55" s="121"/>
      <c r="C55" s="1211" t="s">
        <v>46</v>
      </c>
      <c r="D55" s="1211"/>
      <c r="E55" s="1212"/>
      <c r="F55" s="352">
        <v>4052</v>
      </c>
      <c r="G55" s="352">
        <v>3907</v>
      </c>
      <c r="H55" s="353">
        <v>3409</v>
      </c>
    </row>
    <row r="56" spans="2:8" ht="52.5" customHeight="1" x14ac:dyDescent="0.2">
      <c r="B56" s="122"/>
      <c r="C56" s="1213" t="s">
        <v>47</v>
      </c>
      <c r="D56" s="1213"/>
      <c r="E56" s="1214"/>
      <c r="F56" s="354">
        <v>768</v>
      </c>
      <c r="G56" s="354">
        <v>877</v>
      </c>
      <c r="H56" s="355">
        <v>953</v>
      </c>
    </row>
    <row r="57" spans="2:8" ht="53.25" customHeight="1" x14ac:dyDescent="0.2">
      <c r="B57" s="122"/>
      <c r="C57" s="1215" t="s">
        <v>48</v>
      </c>
      <c r="D57" s="1215"/>
      <c r="E57" s="1216"/>
      <c r="F57" s="356">
        <v>1785</v>
      </c>
      <c r="G57" s="356">
        <v>1462</v>
      </c>
      <c r="H57" s="357">
        <v>907</v>
      </c>
    </row>
    <row r="58" spans="2:8" ht="45.75" customHeight="1" x14ac:dyDescent="0.2">
      <c r="B58" s="123"/>
      <c r="C58" s="1203" t="s">
        <v>562</v>
      </c>
      <c r="D58" s="1204"/>
      <c r="E58" s="1205"/>
      <c r="F58" s="358">
        <v>1233</v>
      </c>
      <c r="G58" s="358">
        <v>929</v>
      </c>
      <c r="H58" s="359">
        <v>395</v>
      </c>
    </row>
    <row r="59" spans="2:8" ht="45.75" customHeight="1" x14ac:dyDescent="0.2">
      <c r="B59" s="123"/>
      <c r="C59" s="1203" t="s">
        <v>563</v>
      </c>
      <c r="D59" s="1204"/>
      <c r="E59" s="1205"/>
      <c r="F59" s="358">
        <v>213</v>
      </c>
      <c r="G59" s="358">
        <v>212</v>
      </c>
      <c r="H59" s="359">
        <v>208</v>
      </c>
    </row>
    <row r="60" spans="2:8" ht="45.75" customHeight="1" x14ac:dyDescent="0.2">
      <c r="B60" s="123"/>
      <c r="C60" s="1203" t="s">
        <v>564</v>
      </c>
      <c r="D60" s="1204"/>
      <c r="E60" s="1205"/>
      <c r="F60" s="358">
        <v>90</v>
      </c>
      <c r="G60" s="358">
        <v>91</v>
      </c>
      <c r="H60" s="359">
        <v>92</v>
      </c>
    </row>
    <row r="61" spans="2:8" ht="45.75" customHeight="1" x14ac:dyDescent="0.2">
      <c r="B61" s="123"/>
      <c r="C61" s="1203" t="s">
        <v>565</v>
      </c>
      <c r="D61" s="1204"/>
      <c r="E61" s="1205"/>
      <c r="F61" s="358">
        <v>76</v>
      </c>
      <c r="G61" s="358">
        <v>77</v>
      </c>
      <c r="H61" s="359">
        <v>77</v>
      </c>
    </row>
    <row r="62" spans="2:8" ht="45.75" customHeight="1" thickBot="1" x14ac:dyDescent="0.25">
      <c r="B62" s="124"/>
      <c r="C62" s="1206" t="s">
        <v>566</v>
      </c>
      <c r="D62" s="1207"/>
      <c r="E62" s="1208"/>
      <c r="F62" s="360">
        <v>78</v>
      </c>
      <c r="G62" s="360">
        <v>74</v>
      </c>
      <c r="H62" s="361">
        <v>70</v>
      </c>
    </row>
    <row r="63" spans="2:8" ht="52.5" customHeight="1" thickBot="1" x14ac:dyDescent="0.25">
      <c r="B63" s="125"/>
      <c r="C63" s="1209" t="s">
        <v>49</v>
      </c>
      <c r="D63" s="1209"/>
      <c r="E63" s="1210"/>
      <c r="F63" s="362">
        <v>6604</v>
      </c>
      <c r="G63" s="362">
        <v>6247</v>
      </c>
      <c r="H63" s="363">
        <v>5269</v>
      </c>
    </row>
    <row r="64" spans="2:8" ht="13.2" x14ac:dyDescent="0.2"/>
  </sheetData>
  <sheetProtection algorithmName="SHA-512" hashValue="RhXajrA2vLa0qWZ+/jkNTeqS7+KwTDZPXeQvFl4hf91dw59SJzbEOfJD9XrdLhqBy4pr4nyTKiei2NRCsSmIXw==" saltValue="K259rncoEy69g36tcykX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22447-B937-4EC7-B24F-E21484268793}">
  <sheetPr>
    <pageSetUpPr fitToPage="1"/>
  </sheetPr>
  <dimension ref="A1:DE85"/>
  <sheetViews>
    <sheetView showGridLines="0" topLeftCell="V1" zoomScale="85" zoomScaleNormal="85" zoomScaleSheetLayoutView="55" workbookViewId="0">
      <selection activeCell="AN65" sqref="AN65:DC69"/>
    </sheetView>
  </sheetViews>
  <sheetFormatPr defaultColWidth="0" defaultRowHeight="0" customHeight="1" zeroHeight="1" x14ac:dyDescent="0.2"/>
  <cols>
    <col min="1" max="1" width="6.33203125" style="1217" customWidth="1"/>
    <col min="2" max="107" width="2.44140625" style="1217" customWidth="1"/>
    <col min="108" max="108" width="6.109375" style="1219" customWidth="1"/>
    <col min="109" max="109" width="5.88671875" style="1218" customWidth="1"/>
    <col min="110" max="16384" width="8.6640625" style="1217" hidden="1"/>
  </cols>
  <sheetData>
    <row r="1" spans="1:109" ht="42.75" customHeight="1" x14ac:dyDescent="0.2">
      <c r="A1" s="1284"/>
      <c r="B1" s="1283"/>
      <c r="DD1" s="1217"/>
      <c r="DE1" s="1217"/>
    </row>
    <row r="2" spans="1:109" ht="25.5" customHeight="1" x14ac:dyDescent="0.2">
      <c r="A2" s="1282"/>
      <c r="C2" s="1282"/>
      <c r="O2" s="1282"/>
      <c r="P2" s="1282"/>
      <c r="Q2" s="1282"/>
      <c r="R2" s="1282"/>
      <c r="S2" s="1282"/>
      <c r="T2" s="1282"/>
      <c r="U2" s="1282"/>
      <c r="V2" s="1282"/>
      <c r="W2" s="1282"/>
      <c r="X2" s="1282"/>
      <c r="Y2" s="1282"/>
      <c r="Z2" s="1282"/>
      <c r="AA2" s="1282"/>
      <c r="AB2" s="1282"/>
      <c r="AC2" s="1282"/>
      <c r="AD2" s="1282"/>
      <c r="AE2" s="1282"/>
      <c r="AF2" s="1282"/>
      <c r="AG2" s="1282"/>
      <c r="AH2" s="1282"/>
      <c r="AI2" s="1282"/>
      <c r="AU2" s="1282"/>
      <c r="BG2" s="1282"/>
      <c r="BS2" s="1282"/>
      <c r="CE2" s="1282"/>
      <c r="CQ2" s="1282"/>
      <c r="DD2" s="1217"/>
      <c r="DE2" s="1217"/>
    </row>
    <row r="3" spans="1:109" ht="25.5" customHeight="1" x14ac:dyDescent="0.2">
      <c r="A3" s="1282"/>
      <c r="C3" s="1282"/>
      <c r="O3" s="1282"/>
      <c r="P3" s="1282"/>
      <c r="Q3" s="1282"/>
      <c r="R3" s="1282"/>
      <c r="S3" s="1282"/>
      <c r="T3" s="1282"/>
      <c r="U3" s="1282"/>
      <c r="V3" s="1282"/>
      <c r="W3" s="1282"/>
      <c r="X3" s="1282"/>
      <c r="Y3" s="1282"/>
      <c r="Z3" s="1282"/>
      <c r="AA3" s="1282"/>
      <c r="AB3" s="1282"/>
      <c r="AC3" s="1282"/>
      <c r="AD3" s="1282"/>
      <c r="AE3" s="1282"/>
      <c r="AF3" s="1282"/>
      <c r="AG3" s="1282"/>
      <c r="AH3" s="1282"/>
      <c r="AI3" s="1282"/>
      <c r="AU3" s="1282"/>
      <c r="BG3" s="1282"/>
      <c r="BS3" s="1282"/>
      <c r="CE3" s="1282"/>
      <c r="CQ3" s="1282"/>
      <c r="DD3" s="1217"/>
      <c r="DE3" s="1217"/>
    </row>
    <row r="4" spans="1:109" s="247" customFormat="1" ht="13.2" x14ac:dyDescent="0.2">
      <c r="A4" s="1282"/>
      <c r="B4" s="1282"/>
      <c r="C4" s="1282"/>
      <c r="D4" s="1282"/>
      <c r="E4" s="1282"/>
      <c r="F4" s="1282"/>
      <c r="G4" s="1282"/>
      <c r="H4" s="1282"/>
      <c r="I4" s="1282"/>
      <c r="J4" s="1282"/>
      <c r="K4" s="1282"/>
      <c r="L4" s="1282"/>
      <c r="M4" s="1282"/>
      <c r="N4" s="1282"/>
      <c r="O4" s="1282"/>
      <c r="P4" s="1282"/>
      <c r="Q4" s="1282"/>
      <c r="R4" s="1282"/>
      <c r="S4" s="1282"/>
      <c r="T4" s="1282"/>
      <c r="U4" s="1282"/>
      <c r="V4" s="1282"/>
      <c r="W4" s="1282"/>
      <c r="X4" s="1282"/>
      <c r="Y4" s="1282"/>
      <c r="Z4" s="1282"/>
      <c r="AA4" s="1282"/>
      <c r="AB4" s="1282"/>
      <c r="AC4" s="1282"/>
      <c r="AD4" s="1282"/>
      <c r="AE4" s="1282"/>
      <c r="AF4" s="1282"/>
      <c r="AG4" s="1282"/>
      <c r="AH4" s="1282"/>
      <c r="AI4" s="1282"/>
      <c r="AJ4" s="1282"/>
      <c r="AK4" s="1282"/>
      <c r="AL4" s="1282"/>
      <c r="AM4" s="1282"/>
      <c r="AN4" s="1282"/>
      <c r="AO4" s="1282"/>
      <c r="AP4" s="1282"/>
      <c r="AQ4" s="1282"/>
      <c r="AR4" s="1282"/>
      <c r="AS4" s="1282"/>
      <c r="AT4" s="1282"/>
      <c r="AU4" s="1282"/>
      <c r="AV4" s="1282"/>
      <c r="AW4" s="1282"/>
      <c r="AX4" s="1282"/>
      <c r="AY4" s="1282"/>
      <c r="AZ4" s="1282"/>
      <c r="BA4" s="1282"/>
      <c r="BB4" s="1282"/>
      <c r="BC4" s="1282"/>
      <c r="BD4" s="1282"/>
      <c r="BE4" s="1282"/>
      <c r="BF4" s="1282"/>
      <c r="BG4" s="1282"/>
      <c r="BH4" s="1282"/>
      <c r="BI4" s="1282"/>
      <c r="BJ4" s="1282"/>
      <c r="BK4" s="1282"/>
      <c r="BL4" s="1282"/>
      <c r="BM4" s="1282"/>
      <c r="BN4" s="1282"/>
      <c r="BO4" s="1282"/>
      <c r="BP4" s="1282"/>
      <c r="BQ4" s="1282"/>
      <c r="BR4" s="1282"/>
      <c r="BS4" s="1282"/>
      <c r="BT4" s="1282"/>
      <c r="BU4" s="1282"/>
      <c r="BV4" s="1282"/>
      <c r="BW4" s="1282"/>
      <c r="BX4" s="1282"/>
      <c r="BY4" s="1282"/>
      <c r="BZ4" s="1282"/>
      <c r="CA4" s="1282"/>
      <c r="CB4" s="1282"/>
      <c r="CC4" s="1282"/>
      <c r="CD4" s="1282"/>
      <c r="CE4" s="1282"/>
      <c r="CF4" s="1282"/>
      <c r="CG4" s="1282"/>
      <c r="CH4" s="1282"/>
      <c r="CI4" s="1282"/>
      <c r="CJ4" s="1282"/>
      <c r="CK4" s="1282"/>
      <c r="CL4" s="1282"/>
      <c r="CM4" s="1282"/>
      <c r="CN4" s="1282"/>
      <c r="CO4" s="1282"/>
      <c r="CP4" s="1282"/>
      <c r="CQ4" s="1282"/>
      <c r="CR4" s="1282"/>
      <c r="CS4" s="1282"/>
      <c r="CT4" s="1282"/>
      <c r="CU4" s="1282"/>
      <c r="CV4" s="1282"/>
      <c r="CW4" s="1282"/>
      <c r="CX4" s="1282"/>
      <c r="CY4" s="1282"/>
      <c r="CZ4" s="1282"/>
      <c r="DA4" s="1282"/>
      <c r="DB4" s="1282"/>
      <c r="DC4" s="1282"/>
      <c r="DD4" s="1282"/>
      <c r="DE4" s="1282"/>
    </row>
    <row r="5" spans="1:109" s="247" customFormat="1" ht="13.2" x14ac:dyDescent="0.2">
      <c r="A5" s="1282"/>
      <c r="B5" s="1282"/>
      <c r="C5" s="1282"/>
      <c r="D5" s="1282"/>
      <c r="E5" s="1282"/>
      <c r="F5" s="1282"/>
      <c r="G5" s="1282"/>
      <c r="H5" s="1282"/>
      <c r="I5" s="1282"/>
      <c r="J5" s="1282"/>
      <c r="K5" s="1282"/>
      <c r="L5" s="1282"/>
      <c r="M5" s="1282"/>
      <c r="N5" s="1282"/>
      <c r="O5" s="1282"/>
      <c r="P5" s="1282"/>
      <c r="Q5" s="1282"/>
      <c r="R5" s="1282"/>
      <c r="S5" s="1282"/>
      <c r="T5" s="1282"/>
      <c r="U5" s="1282"/>
      <c r="V5" s="1282"/>
      <c r="W5" s="1282"/>
      <c r="X5" s="1282"/>
      <c r="Y5" s="1282"/>
      <c r="Z5" s="1282"/>
      <c r="AA5" s="1282"/>
      <c r="AB5" s="1282"/>
      <c r="AC5" s="1282"/>
      <c r="AD5" s="1282"/>
      <c r="AE5" s="1282"/>
      <c r="AF5" s="1282"/>
      <c r="AG5" s="1282"/>
      <c r="AH5" s="1282"/>
      <c r="AI5" s="1282"/>
      <c r="AJ5" s="1282"/>
      <c r="AK5" s="1282"/>
      <c r="AL5" s="1282"/>
      <c r="AM5" s="1282"/>
      <c r="AN5" s="1282"/>
      <c r="AO5" s="1282"/>
      <c r="AP5" s="1282"/>
      <c r="AQ5" s="1282"/>
      <c r="AR5" s="1282"/>
      <c r="AS5" s="1282"/>
      <c r="AT5" s="1282"/>
      <c r="AU5" s="1282"/>
      <c r="AV5" s="1282"/>
      <c r="AW5" s="1282"/>
      <c r="AX5" s="1282"/>
      <c r="AY5" s="1282"/>
      <c r="AZ5" s="1282"/>
      <c r="BA5" s="1282"/>
      <c r="BB5" s="1282"/>
      <c r="BC5" s="1282"/>
      <c r="BD5" s="1282"/>
      <c r="BE5" s="1282"/>
      <c r="BF5" s="1282"/>
      <c r="BG5" s="1282"/>
      <c r="BH5" s="1282"/>
      <c r="BI5" s="1282"/>
      <c r="BJ5" s="1282"/>
      <c r="BK5" s="1282"/>
      <c r="BL5" s="1282"/>
      <c r="BM5" s="1282"/>
      <c r="BN5" s="1282"/>
      <c r="BO5" s="1282"/>
      <c r="BP5" s="1282"/>
      <c r="BQ5" s="1282"/>
      <c r="BR5" s="1282"/>
      <c r="BS5" s="1282"/>
      <c r="BT5" s="1282"/>
      <c r="BU5" s="1282"/>
      <c r="BV5" s="1282"/>
      <c r="BW5" s="1282"/>
      <c r="BX5" s="1282"/>
      <c r="BY5" s="1282"/>
      <c r="BZ5" s="1282"/>
      <c r="CA5" s="1282"/>
      <c r="CB5" s="1282"/>
      <c r="CC5" s="1282"/>
      <c r="CD5" s="1282"/>
      <c r="CE5" s="1282"/>
      <c r="CF5" s="1282"/>
      <c r="CG5" s="1282"/>
      <c r="CH5" s="1282"/>
      <c r="CI5" s="1282"/>
      <c r="CJ5" s="1282"/>
      <c r="CK5" s="1282"/>
      <c r="CL5" s="1282"/>
      <c r="CM5" s="1282"/>
      <c r="CN5" s="1282"/>
      <c r="CO5" s="1282"/>
      <c r="CP5" s="1282"/>
      <c r="CQ5" s="1282"/>
      <c r="CR5" s="1282"/>
      <c r="CS5" s="1282"/>
      <c r="CT5" s="1282"/>
      <c r="CU5" s="1282"/>
      <c r="CV5" s="1282"/>
      <c r="CW5" s="1282"/>
      <c r="CX5" s="1282"/>
      <c r="CY5" s="1282"/>
      <c r="CZ5" s="1282"/>
      <c r="DA5" s="1282"/>
      <c r="DB5" s="1282"/>
      <c r="DC5" s="1282"/>
      <c r="DD5" s="1282"/>
      <c r="DE5" s="1282"/>
    </row>
    <row r="6" spans="1:109" s="247" customFormat="1" ht="13.2" x14ac:dyDescent="0.2">
      <c r="A6" s="1282"/>
      <c r="B6" s="1282"/>
      <c r="C6" s="1282"/>
      <c r="D6" s="1282"/>
      <c r="E6" s="1282"/>
      <c r="F6" s="1282"/>
      <c r="G6" s="1282"/>
      <c r="H6" s="1282"/>
      <c r="I6" s="1282"/>
      <c r="J6" s="1282"/>
      <c r="K6" s="1282"/>
      <c r="L6" s="1282"/>
      <c r="M6" s="1282"/>
      <c r="N6" s="1282"/>
      <c r="O6" s="1282"/>
      <c r="P6" s="1282"/>
      <c r="Q6" s="1282"/>
      <c r="R6" s="1282"/>
      <c r="S6" s="1282"/>
      <c r="T6" s="1282"/>
      <c r="U6" s="1282"/>
      <c r="V6" s="1282"/>
      <c r="W6" s="1282"/>
      <c r="X6" s="1282"/>
      <c r="Y6" s="1282"/>
      <c r="Z6" s="1282"/>
      <c r="AA6" s="1282"/>
      <c r="AB6" s="1282"/>
      <c r="AC6" s="1282"/>
      <c r="AD6" s="1282"/>
      <c r="AE6" s="1282"/>
      <c r="AF6" s="1282"/>
      <c r="AG6" s="1282"/>
      <c r="AH6" s="1282"/>
      <c r="AI6" s="1282"/>
      <c r="AJ6" s="1282"/>
      <c r="AK6" s="1282"/>
      <c r="AL6" s="1282"/>
      <c r="AM6" s="1282"/>
      <c r="AN6" s="1282"/>
      <c r="AO6" s="1282"/>
      <c r="AP6" s="1282"/>
      <c r="AQ6" s="1282"/>
      <c r="AR6" s="1282"/>
      <c r="AS6" s="1282"/>
      <c r="AT6" s="1282"/>
      <c r="AU6" s="1282"/>
      <c r="AV6" s="1282"/>
      <c r="AW6" s="1282"/>
      <c r="AX6" s="1282"/>
      <c r="AY6" s="1282"/>
      <c r="AZ6" s="1282"/>
      <c r="BA6" s="1282"/>
      <c r="BB6" s="1282"/>
      <c r="BC6" s="1282"/>
      <c r="BD6" s="1282"/>
      <c r="BE6" s="1282"/>
      <c r="BF6" s="1282"/>
      <c r="BG6" s="1282"/>
      <c r="BH6" s="1282"/>
      <c r="BI6" s="1282"/>
      <c r="BJ6" s="1282"/>
      <c r="BK6" s="1282"/>
      <c r="BL6" s="1282"/>
      <c r="BM6" s="1282"/>
      <c r="BN6" s="1282"/>
      <c r="BO6" s="1282"/>
      <c r="BP6" s="1282"/>
      <c r="BQ6" s="1282"/>
      <c r="BR6" s="1282"/>
      <c r="BS6" s="1282"/>
      <c r="BT6" s="1282"/>
      <c r="BU6" s="1282"/>
      <c r="BV6" s="1282"/>
      <c r="BW6" s="1282"/>
      <c r="BX6" s="1282"/>
      <c r="BY6" s="1282"/>
      <c r="BZ6" s="1282"/>
      <c r="CA6" s="1282"/>
      <c r="CB6" s="1282"/>
      <c r="CC6" s="1282"/>
      <c r="CD6" s="1282"/>
      <c r="CE6" s="1282"/>
      <c r="CF6" s="1282"/>
      <c r="CG6" s="1282"/>
      <c r="CH6" s="1282"/>
      <c r="CI6" s="1282"/>
      <c r="CJ6" s="1282"/>
      <c r="CK6" s="1282"/>
      <c r="CL6" s="1282"/>
      <c r="CM6" s="1282"/>
      <c r="CN6" s="1282"/>
      <c r="CO6" s="1282"/>
      <c r="CP6" s="1282"/>
      <c r="CQ6" s="1282"/>
      <c r="CR6" s="1282"/>
      <c r="CS6" s="1282"/>
      <c r="CT6" s="1282"/>
      <c r="CU6" s="1282"/>
      <c r="CV6" s="1282"/>
      <c r="CW6" s="1282"/>
      <c r="CX6" s="1282"/>
      <c r="CY6" s="1282"/>
      <c r="CZ6" s="1282"/>
      <c r="DA6" s="1282"/>
      <c r="DB6" s="1282"/>
      <c r="DC6" s="1282"/>
      <c r="DD6" s="1282"/>
      <c r="DE6" s="1282"/>
    </row>
    <row r="7" spans="1:109" s="247" customFormat="1" ht="13.2" x14ac:dyDescent="0.2">
      <c r="A7" s="1282"/>
      <c r="B7" s="1282"/>
      <c r="C7" s="1282"/>
      <c r="D7" s="1282"/>
      <c r="E7" s="1282"/>
      <c r="F7" s="1282"/>
      <c r="G7" s="1282"/>
      <c r="H7" s="1282"/>
      <c r="I7" s="1282"/>
      <c r="J7" s="1282"/>
      <c r="K7" s="1282"/>
      <c r="L7" s="1282"/>
      <c r="M7" s="1282"/>
      <c r="N7" s="1282"/>
      <c r="O7" s="1282"/>
      <c r="P7" s="1282"/>
      <c r="Q7" s="1282"/>
      <c r="R7" s="1282"/>
      <c r="S7" s="1282"/>
      <c r="T7" s="1282"/>
      <c r="U7" s="1282"/>
      <c r="V7" s="1282"/>
      <c r="W7" s="1282"/>
      <c r="X7" s="1282"/>
      <c r="Y7" s="1282"/>
      <c r="Z7" s="1282"/>
      <c r="AA7" s="1282"/>
      <c r="AB7" s="1282"/>
      <c r="AC7" s="1282"/>
      <c r="AD7" s="1282"/>
      <c r="AE7" s="1282"/>
      <c r="AF7" s="1282"/>
      <c r="AG7" s="1282"/>
      <c r="AH7" s="1282"/>
      <c r="AI7" s="1282"/>
      <c r="AJ7" s="1282"/>
      <c r="AK7" s="1282"/>
      <c r="AL7" s="1282"/>
      <c r="AM7" s="1282"/>
      <c r="AN7" s="1282"/>
      <c r="AO7" s="1282"/>
      <c r="AP7" s="1282"/>
      <c r="AQ7" s="1282"/>
      <c r="AR7" s="1282"/>
      <c r="AS7" s="1282"/>
      <c r="AT7" s="1282"/>
      <c r="AU7" s="1282"/>
      <c r="AV7" s="1282"/>
      <c r="AW7" s="1282"/>
      <c r="AX7" s="1282"/>
      <c r="AY7" s="1282"/>
      <c r="AZ7" s="1282"/>
      <c r="BA7" s="1282"/>
      <c r="BB7" s="1282"/>
      <c r="BC7" s="1282"/>
      <c r="BD7" s="1282"/>
      <c r="BE7" s="1282"/>
      <c r="BF7" s="1282"/>
      <c r="BG7" s="1282"/>
      <c r="BH7" s="1282"/>
      <c r="BI7" s="1282"/>
      <c r="BJ7" s="1282"/>
      <c r="BK7" s="1282"/>
      <c r="BL7" s="1282"/>
      <c r="BM7" s="1282"/>
      <c r="BN7" s="1282"/>
      <c r="BO7" s="1282"/>
      <c r="BP7" s="1282"/>
      <c r="BQ7" s="1282"/>
      <c r="BR7" s="1282"/>
      <c r="BS7" s="1282"/>
      <c r="BT7" s="1282"/>
      <c r="BU7" s="1282"/>
      <c r="BV7" s="1282"/>
      <c r="BW7" s="1282"/>
      <c r="BX7" s="1282"/>
      <c r="BY7" s="1282"/>
      <c r="BZ7" s="1282"/>
      <c r="CA7" s="1282"/>
      <c r="CB7" s="1282"/>
      <c r="CC7" s="1282"/>
      <c r="CD7" s="1282"/>
      <c r="CE7" s="1282"/>
      <c r="CF7" s="1282"/>
      <c r="CG7" s="1282"/>
      <c r="CH7" s="1282"/>
      <c r="CI7" s="1282"/>
      <c r="CJ7" s="1282"/>
      <c r="CK7" s="1282"/>
      <c r="CL7" s="1282"/>
      <c r="CM7" s="1282"/>
      <c r="CN7" s="1282"/>
      <c r="CO7" s="1282"/>
      <c r="CP7" s="1282"/>
      <c r="CQ7" s="1282"/>
      <c r="CR7" s="1282"/>
      <c r="CS7" s="1282"/>
      <c r="CT7" s="1282"/>
      <c r="CU7" s="1282"/>
      <c r="CV7" s="1282"/>
      <c r="CW7" s="1282"/>
      <c r="CX7" s="1282"/>
      <c r="CY7" s="1282"/>
      <c r="CZ7" s="1282"/>
      <c r="DA7" s="1282"/>
      <c r="DB7" s="1282"/>
      <c r="DC7" s="1282"/>
      <c r="DD7" s="1282"/>
      <c r="DE7" s="1282"/>
    </row>
    <row r="8" spans="1:109" s="247" customFormat="1" ht="13.2" x14ac:dyDescent="0.2">
      <c r="A8" s="1282"/>
      <c r="B8" s="1282"/>
      <c r="C8" s="1282"/>
      <c r="D8" s="1282"/>
      <c r="E8" s="1282"/>
      <c r="F8" s="1282"/>
      <c r="G8" s="1282"/>
      <c r="H8" s="1282"/>
      <c r="I8" s="1282"/>
      <c r="J8" s="1282"/>
      <c r="K8" s="1282"/>
      <c r="L8" s="1282"/>
      <c r="M8" s="1282"/>
      <c r="N8" s="1282"/>
      <c r="O8" s="1282"/>
      <c r="P8" s="1282"/>
      <c r="Q8" s="1282"/>
      <c r="R8" s="1282"/>
      <c r="S8" s="1282"/>
      <c r="T8" s="1282"/>
      <c r="U8" s="1282"/>
      <c r="V8" s="1282"/>
      <c r="W8" s="1282"/>
      <c r="X8" s="1282"/>
      <c r="Y8" s="1282"/>
      <c r="Z8" s="1282"/>
      <c r="AA8" s="1282"/>
      <c r="AB8" s="1282"/>
      <c r="AC8" s="1282"/>
      <c r="AD8" s="1282"/>
      <c r="AE8" s="1282"/>
      <c r="AF8" s="1282"/>
      <c r="AG8" s="1282"/>
      <c r="AH8" s="1282"/>
      <c r="AI8" s="1282"/>
      <c r="AJ8" s="1282"/>
      <c r="AK8" s="1282"/>
      <c r="AL8" s="1282"/>
      <c r="AM8" s="1282"/>
      <c r="AN8" s="1282"/>
      <c r="AO8" s="1282"/>
      <c r="AP8" s="1282"/>
      <c r="AQ8" s="1282"/>
      <c r="AR8" s="1282"/>
      <c r="AS8" s="1282"/>
      <c r="AT8" s="1282"/>
      <c r="AU8" s="1282"/>
      <c r="AV8" s="1282"/>
      <c r="AW8" s="1282"/>
      <c r="AX8" s="1282"/>
      <c r="AY8" s="1282"/>
      <c r="AZ8" s="1282"/>
      <c r="BA8" s="1282"/>
      <c r="BB8" s="1282"/>
      <c r="BC8" s="1282"/>
      <c r="BD8" s="1282"/>
      <c r="BE8" s="1282"/>
      <c r="BF8" s="1282"/>
      <c r="BG8" s="1282"/>
      <c r="BH8" s="1282"/>
      <c r="BI8" s="1282"/>
      <c r="BJ8" s="1282"/>
      <c r="BK8" s="1282"/>
      <c r="BL8" s="1282"/>
      <c r="BM8" s="1282"/>
      <c r="BN8" s="1282"/>
      <c r="BO8" s="1282"/>
      <c r="BP8" s="1282"/>
      <c r="BQ8" s="1282"/>
      <c r="BR8" s="1282"/>
      <c r="BS8" s="1282"/>
      <c r="BT8" s="1282"/>
      <c r="BU8" s="1282"/>
      <c r="BV8" s="1282"/>
      <c r="BW8" s="1282"/>
      <c r="BX8" s="1282"/>
      <c r="BY8" s="1282"/>
      <c r="BZ8" s="1282"/>
      <c r="CA8" s="1282"/>
      <c r="CB8" s="1282"/>
      <c r="CC8" s="1282"/>
      <c r="CD8" s="1282"/>
      <c r="CE8" s="1282"/>
      <c r="CF8" s="1282"/>
      <c r="CG8" s="1282"/>
      <c r="CH8" s="1282"/>
      <c r="CI8" s="1282"/>
      <c r="CJ8" s="1282"/>
      <c r="CK8" s="1282"/>
      <c r="CL8" s="1282"/>
      <c r="CM8" s="1282"/>
      <c r="CN8" s="1282"/>
      <c r="CO8" s="1282"/>
      <c r="CP8" s="1282"/>
      <c r="CQ8" s="1282"/>
      <c r="CR8" s="1282"/>
      <c r="CS8" s="1282"/>
      <c r="CT8" s="1282"/>
      <c r="CU8" s="1282"/>
      <c r="CV8" s="1282"/>
      <c r="CW8" s="1282"/>
      <c r="CX8" s="1282"/>
      <c r="CY8" s="1282"/>
      <c r="CZ8" s="1282"/>
      <c r="DA8" s="1282"/>
      <c r="DB8" s="1282"/>
      <c r="DC8" s="1282"/>
      <c r="DD8" s="1282"/>
      <c r="DE8" s="1282"/>
    </row>
    <row r="9" spans="1:109" s="247" customFormat="1" ht="13.2" x14ac:dyDescent="0.2">
      <c r="A9" s="1282"/>
      <c r="B9" s="1282"/>
      <c r="C9" s="1282"/>
      <c r="D9" s="1282"/>
      <c r="E9" s="1282"/>
      <c r="F9" s="1282"/>
      <c r="G9" s="1282"/>
      <c r="H9" s="1282"/>
      <c r="I9" s="1282"/>
      <c r="J9" s="1282"/>
      <c r="K9" s="1282"/>
      <c r="L9" s="1282"/>
      <c r="M9" s="1282"/>
      <c r="N9" s="1282"/>
      <c r="O9" s="1282"/>
      <c r="P9" s="1282"/>
      <c r="Q9" s="1282"/>
      <c r="R9" s="1282"/>
      <c r="S9" s="1282"/>
      <c r="T9" s="1282"/>
      <c r="U9" s="1282"/>
      <c r="V9" s="1282"/>
      <c r="W9" s="1282"/>
      <c r="X9" s="1282"/>
      <c r="Y9" s="1282"/>
      <c r="Z9" s="1282"/>
      <c r="AA9" s="1282"/>
      <c r="AB9" s="1282"/>
      <c r="AC9" s="1282"/>
      <c r="AD9" s="1282"/>
      <c r="AE9" s="1282"/>
      <c r="AF9" s="1282"/>
      <c r="AG9" s="1282"/>
      <c r="AH9" s="1282"/>
      <c r="AI9" s="1282"/>
      <c r="AJ9" s="1282"/>
      <c r="AK9" s="1282"/>
      <c r="AL9" s="1282"/>
      <c r="AM9" s="1282"/>
      <c r="AN9" s="1282"/>
      <c r="AO9" s="1282"/>
      <c r="AP9" s="1282"/>
      <c r="AQ9" s="1282"/>
      <c r="AR9" s="1282"/>
      <c r="AS9" s="1282"/>
      <c r="AT9" s="1282"/>
      <c r="AU9" s="1282"/>
      <c r="AV9" s="1282"/>
      <c r="AW9" s="1282"/>
      <c r="AX9" s="1282"/>
      <c r="AY9" s="1282"/>
      <c r="AZ9" s="1282"/>
      <c r="BA9" s="1282"/>
      <c r="BB9" s="1282"/>
      <c r="BC9" s="1282"/>
      <c r="BD9" s="1282"/>
      <c r="BE9" s="1282"/>
      <c r="BF9" s="1282"/>
      <c r="BG9" s="1282"/>
      <c r="BH9" s="1282"/>
      <c r="BI9" s="1282"/>
      <c r="BJ9" s="1282"/>
      <c r="BK9" s="1282"/>
      <c r="BL9" s="1282"/>
      <c r="BM9" s="1282"/>
      <c r="BN9" s="1282"/>
      <c r="BO9" s="1282"/>
      <c r="BP9" s="1282"/>
      <c r="BQ9" s="1282"/>
      <c r="BR9" s="1282"/>
      <c r="BS9" s="1282"/>
      <c r="BT9" s="1282"/>
      <c r="BU9" s="1282"/>
      <c r="BV9" s="1282"/>
      <c r="BW9" s="1282"/>
      <c r="BX9" s="1282"/>
      <c r="BY9" s="1282"/>
      <c r="BZ9" s="1282"/>
      <c r="CA9" s="1282"/>
      <c r="CB9" s="1282"/>
      <c r="CC9" s="1282"/>
      <c r="CD9" s="1282"/>
      <c r="CE9" s="1282"/>
      <c r="CF9" s="1282"/>
      <c r="CG9" s="1282"/>
      <c r="CH9" s="1282"/>
      <c r="CI9" s="1282"/>
      <c r="CJ9" s="1282"/>
      <c r="CK9" s="1282"/>
      <c r="CL9" s="1282"/>
      <c r="CM9" s="1282"/>
      <c r="CN9" s="1282"/>
      <c r="CO9" s="1282"/>
      <c r="CP9" s="1282"/>
      <c r="CQ9" s="1282"/>
      <c r="CR9" s="1282"/>
      <c r="CS9" s="1282"/>
      <c r="CT9" s="1282"/>
      <c r="CU9" s="1282"/>
      <c r="CV9" s="1282"/>
      <c r="CW9" s="1282"/>
      <c r="CX9" s="1282"/>
      <c r="CY9" s="1282"/>
      <c r="CZ9" s="1282"/>
      <c r="DA9" s="1282"/>
      <c r="DB9" s="1282"/>
      <c r="DC9" s="1282"/>
      <c r="DD9" s="1282"/>
      <c r="DE9" s="1282"/>
    </row>
    <row r="10" spans="1:109" s="247" customFormat="1" ht="13.2" x14ac:dyDescent="0.2">
      <c r="A10" s="1282"/>
      <c r="B10" s="1282"/>
      <c r="C10" s="1282"/>
      <c r="D10" s="1282"/>
      <c r="E10" s="1282"/>
      <c r="F10" s="1282"/>
      <c r="G10" s="1282"/>
      <c r="H10" s="1282"/>
      <c r="I10" s="1282"/>
      <c r="J10" s="1282"/>
      <c r="K10" s="1282"/>
      <c r="L10" s="1282"/>
      <c r="M10" s="1282"/>
      <c r="N10" s="1282"/>
      <c r="O10" s="1282"/>
      <c r="P10" s="1282"/>
      <c r="Q10" s="1282"/>
      <c r="R10" s="1282"/>
      <c r="S10" s="1282"/>
      <c r="T10" s="1282"/>
      <c r="U10" s="1282"/>
      <c r="V10" s="1282"/>
      <c r="W10" s="1282"/>
      <c r="X10" s="1282"/>
      <c r="Y10" s="1282"/>
      <c r="Z10" s="1282"/>
      <c r="AA10" s="1282"/>
      <c r="AB10" s="1282"/>
      <c r="AC10" s="1282"/>
      <c r="AD10" s="1282"/>
      <c r="AE10" s="1282"/>
      <c r="AF10" s="1282"/>
      <c r="AG10" s="1282"/>
      <c r="AH10" s="1282"/>
      <c r="AI10" s="1282"/>
      <c r="AJ10" s="1282"/>
      <c r="AK10" s="1282"/>
      <c r="AL10" s="1282"/>
      <c r="AM10" s="1282"/>
      <c r="AN10" s="1282"/>
      <c r="AO10" s="1282"/>
      <c r="AP10" s="1282"/>
      <c r="AQ10" s="1282"/>
      <c r="AR10" s="1282"/>
      <c r="AS10" s="1282"/>
      <c r="AT10" s="1282"/>
      <c r="AU10" s="1282"/>
      <c r="AV10" s="1282"/>
      <c r="AW10" s="1282"/>
      <c r="AX10" s="1282"/>
      <c r="AY10" s="1282"/>
      <c r="AZ10" s="1282"/>
      <c r="BA10" s="1282"/>
      <c r="BB10" s="1282"/>
      <c r="BC10" s="1282"/>
      <c r="BD10" s="1282"/>
      <c r="BE10" s="1282"/>
      <c r="BF10" s="1282"/>
      <c r="BG10" s="1282"/>
      <c r="BH10" s="1282"/>
      <c r="BI10" s="1282"/>
      <c r="BJ10" s="1282"/>
      <c r="BK10" s="1282"/>
      <c r="BL10" s="1282"/>
      <c r="BM10" s="1282"/>
      <c r="BN10" s="1282"/>
      <c r="BO10" s="1282"/>
      <c r="BP10" s="1282"/>
      <c r="BQ10" s="1282"/>
      <c r="BR10" s="1282"/>
      <c r="BS10" s="1282"/>
      <c r="BT10" s="1282"/>
      <c r="BU10" s="1282"/>
      <c r="BV10" s="1282"/>
      <c r="BW10" s="1282"/>
      <c r="BX10" s="1282"/>
      <c r="BY10" s="1282"/>
      <c r="BZ10" s="1282"/>
      <c r="CA10" s="1282"/>
      <c r="CB10" s="1282"/>
      <c r="CC10" s="1282"/>
      <c r="CD10" s="1282"/>
      <c r="CE10" s="1282"/>
      <c r="CF10" s="1282"/>
      <c r="CG10" s="1282"/>
      <c r="CH10" s="1282"/>
      <c r="CI10" s="1282"/>
      <c r="CJ10" s="1282"/>
      <c r="CK10" s="1282"/>
      <c r="CL10" s="1282"/>
      <c r="CM10" s="1282"/>
      <c r="CN10" s="1282"/>
      <c r="CO10" s="1282"/>
      <c r="CP10" s="1282"/>
      <c r="CQ10" s="1282"/>
      <c r="CR10" s="1282"/>
      <c r="CS10" s="1282"/>
      <c r="CT10" s="1282"/>
      <c r="CU10" s="1282"/>
      <c r="CV10" s="1282"/>
      <c r="CW10" s="1282"/>
      <c r="CX10" s="1282"/>
      <c r="CY10" s="1282"/>
      <c r="CZ10" s="1282"/>
      <c r="DA10" s="1282"/>
      <c r="DB10" s="1282"/>
      <c r="DC10" s="1282"/>
      <c r="DD10" s="1282"/>
      <c r="DE10" s="1282"/>
    </row>
    <row r="11" spans="1:109" s="247" customFormat="1" ht="13.2" x14ac:dyDescent="0.2">
      <c r="A11" s="1282"/>
      <c r="B11" s="1282"/>
      <c r="C11" s="1282"/>
      <c r="D11" s="1282"/>
      <c r="E11" s="1282"/>
      <c r="F11" s="1282"/>
      <c r="G11" s="1282"/>
      <c r="H11" s="1282"/>
      <c r="I11" s="1282"/>
      <c r="J11" s="1282"/>
      <c r="K11" s="1282"/>
      <c r="L11" s="1282"/>
      <c r="M11" s="1282"/>
      <c r="N11" s="1282"/>
      <c r="O11" s="1282"/>
      <c r="P11" s="1282"/>
      <c r="Q11" s="1282"/>
      <c r="R11" s="1282"/>
      <c r="S11" s="1282"/>
      <c r="T11" s="1282"/>
      <c r="U11" s="1282"/>
      <c r="V11" s="1282"/>
      <c r="W11" s="1282"/>
      <c r="X11" s="1282"/>
      <c r="Y11" s="1282"/>
      <c r="Z11" s="1282"/>
      <c r="AA11" s="1282"/>
      <c r="AB11" s="1282"/>
      <c r="AC11" s="1282"/>
      <c r="AD11" s="1282"/>
      <c r="AE11" s="1282"/>
      <c r="AF11" s="1282"/>
      <c r="AG11" s="1282"/>
      <c r="AH11" s="1282"/>
      <c r="AI11" s="1282"/>
      <c r="AJ11" s="1282"/>
      <c r="AK11" s="1282"/>
      <c r="AL11" s="1282"/>
      <c r="AM11" s="1282"/>
      <c r="AN11" s="1282"/>
      <c r="AO11" s="1282"/>
      <c r="AP11" s="1282"/>
      <c r="AQ11" s="1282"/>
      <c r="AR11" s="1282"/>
      <c r="AS11" s="1282"/>
      <c r="AT11" s="1282"/>
      <c r="AU11" s="1282"/>
      <c r="AV11" s="1282"/>
      <c r="AW11" s="1282"/>
      <c r="AX11" s="1282"/>
      <c r="AY11" s="1282"/>
      <c r="AZ11" s="1282"/>
      <c r="BA11" s="1282"/>
      <c r="BB11" s="1282"/>
      <c r="BC11" s="1282"/>
      <c r="BD11" s="1282"/>
      <c r="BE11" s="1282"/>
      <c r="BF11" s="1282"/>
      <c r="BG11" s="1282"/>
      <c r="BH11" s="1282"/>
      <c r="BI11" s="1282"/>
      <c r="BJ11" s="1282"/>
      <c r="BK11" s="1282"/>
      <c r="BL11" s="1282"/>
      <c r="BM11" s="1282"/>
      <c r="BN11" s="1282"/>
      <c r="BO11" s="1282"/>
      <c r="BP11" s="1282"/>
      <c r="BQ11" s="1282"/>
      <c r="BR11" s="1282"/>
      <c r="BS11" s="1282"/>
      <c r="BT11" s="1282"/>
      <c r="BU11" s="1282"/>
      <c r="BV11" s="1282"/>
      <c r="BW11" s="1282"/>
      <c r="BX11" s="1282"/>
      <c r="BY11" s="1282"/>
      <c r="BZ11" s="1282"/>
      <c r="CA11" s="1282"/>
      <c r="CB11" s="1282"/>
      <c r="CC11" s="1282"/>
      <c r="CD11" s="1282"/>
      <c r="CE11" s="1282"/>
      <c r="CF11" s="1282"/>
      <c r="CG11" s="1282"/>
      <c r="CH11" s="1282"/>
      <c r="CI11" s="1282"/>
      <c r="CJ11" s="1282"/>
      <c r="CK11" s="1282"/>
      <c r="CL11" s="1282"/>
      <c r="CM11" s="1282"/>
      <c r="CN11" s="1282"/>
      <c r="CO11" s="1282"/>
      <c r="CP11" s="1282"/>
      <c r="CQ11" s="1282"/>
      <c r="CR11" s="1282"/>
      <c r="CS11" s="1282"/>
      <c r="CT11" s="1282"/>
      <c r="CU11" s="1282"/>
      <c r="CV11" s="1282"/>
      <c r="CW11" s="1282"/>
      <c r="CX11" s="1282"/>
      <c r="CY11" s="1282"/>
      <c r="CZ11" s="1282"/>
      <c r="DA11" s="1282"/>
      <c r="DB11" s="1282"/>
      <c r="DC11" s="1282"/>
      <c r="DD11" s="1282"/>
      <c r="DE11" s="1282"/>
    </row>
    <row r="12" spans="1:109" s="247" customFormat="1" ht="13.2" x14ac:dyDescent="0.2">
      <c r="A12" s="1282"/>
      <c r="B12" s="1282"/>
      <c r="C12" s="1282"/>
      <c r="D12" s="1282"/>
      <c r="E12" s="1282"/>
      <c r="F12" s="1282"/>
      <c r="G12" s="1282"/>
      <c r="H12" s="1282"/>
      <c r="I12" s="1282"/>
      <c r="J12" s="1282"/>
      <c r="K12" s="1282"/>
      <c r="L12" s="1282"/>
      <c r="M12" s="1282"/>
      <c r="N12" s="1282"/>
      <c r="O12" s="1282"/>
      <c r="P12" s="1282"/>
      <c r="Q12" s="1282"/>
      <c r="R12" s="1282"/>
      <c r="S12" s="1282"/>
      <c r="T12" s="1282"/>
      <c r="U12" s="1282"/>
      <c r="V12" s="1282"/>
      <c r="W12" s="1282"/>
      <c r="X12" s="1282"/>
      <c r="Y12" s="1282"/>
      <c r="Z12" s="1282"/>
      <c r="AA12" s="1282"/>
      <c r="AB12" s="1282"/>
      <c r="AC12" s="1282"/>
      <c r="AD12" s="1282"/>
      <c r="AE12" s="1282"/>
      <c r="AF12" s="1282"/>
      <c r="AG12" s="1282"/>
      <c r="AH12" s="1282"/>
      <c r="AI12" s="1282"/>
      <c r="AJ12" s="1282"/>
      <c r="AK12" s="1282"/>
      <c r="AL12" s="1282"/>
      <c r="AM12" s="1282"/>
      <c r="AN12" s="1282"/>
      <c r="AO12" s="1282"/>
      <c r="AP12" s="1282"/>
      <c r="AQ12" s="1282"/>
      <c r="AR12" s="1282"/>
      <c r="AS12" s="1282"/>
      <c r="AT12" s="1282"/>
      <c r="AU12" s="1282"/>
      <c r="AV12" s="1282"/>
      <c r="AW12" s="1282"/>
      <c r="AX12" s="1282"/>
      <c r="AY12" s="1282"/>
      <c r="AZ12" s="1282"/>
      <c r="BA12" s="1282"/>
      <c r="BB12" s="1282"/>
      <c r="BC12" s="1282"/>
      <c r="BD12" s="1282"/>
      <c r="BE12" s="1282"/>
      <c r="BF12" s="1282"/>
      <c r="BG12" s="1282"/>
      <c r="BH12" s="1282"/>
      <c r="BI12" s="1282"/>
      <c r="BJ12" s="1282"/>
      <c r="BK12" s="1282"/>
      <c r="BL12" s="1282"/>
      <c r="BM12" s="1282"/>
      <c r="BN12" s="1282"/>
      <c r="BO12" s="1282"/>
      <c r="BP12" s="1282"/>
      <c r="BQ12" s="1282"/>
      <c r="BR12" s="1282"/>
      <c r="BS12" s="1282"/>
      <c r="BT12" s="1282"/>
      <c r="BU12" s="1282"/>
      <c r="BV12" s="1282"/>
      <c r="BW12" s="1282"/>
      <c r="BX12" s="1282"/>
      <c r="BY12" s="1282"/>
      <c r="BZ12" s="1282"/>
      <c r="CA12" s="1282"/>
      <c r="CB12" s="1282"/>
      <c r="CC12" s="1282"/>
      <c r="CD12" s="1282"/>
      <c r="CE12" s="1282"/>
      <c r="CF12" s="1282"/>
      <c r="CG12" s="1282"/>
      <c r="CH12" s="1282"/>
      <c r="CI12" s="1282"/>
      <c r="CJ12" s="1282"/>
      <c r="CK12" s="1282"/>
      <c r="CL12" s="1282"/>
      <c r="CM12" s="1282"/>
      <c r="CN12" s="1282"/>
      <c r="CO12" s="1282"/>
      <c r="CP12" s="1282"/>
      <c r="CQ12" s="1282"/>
      <c r="CR12" s="1282"/>
      <c r="CS12" s="1282"/>
      <c r="CT12" s="1282"/>
      <c r="CU12" s="1282"/>
      <c r="CV12" s="1282"/>
      <c r="CW12" s="1282"/>
      <c r="CX12" s="1282"/>
      <c r="CY12" s="1282"/>
      <c r="CZ12" s="1282"/>
      <c r="DA12" s="1282"/>
      <c r="DB12" s="1282"/>
      <c r="DC12" s="1282"/>
      <c r="DD12" s="1282"/>
      <c r="DE12" s="1282"/>
    </row>
    <row r="13" spans="1:109" s="247" customFormat="1" ht="13.2" x14ac:dyDescent="0.2">
      <c r="A13" s="1282"/>
      <c r="B13" s="1282"/>
      <c r="C13" s="1282"/>
      <c r="D13" s="1282"/>
      <c r="E13" s="1282"/>
      <c r="F13" s="1282"/>
      <c r="G13" s="1282"/>
      <c r="H13" s="1282"/>
      <c r="I13" s="1282"/>
      <c r="J13" s="1282"/>
      <c r="K13" s="1282"/>
      <c r="L13" s="1282"/>
      <c r="M13" s="1282"/>
      <c r="N13" s="1282"/>
      <c r="O13" s="1282"/>
      <c r="P13" s="1282"/>
      <c r="Q13" s="1282"/>
      <c r="R13" s="1282"/>
      <c r="S13" s="1282"/>
      <c r="T13" s="1282"/>
      <c r="U13" s="1282"/>
      <c r="V13" s="1282"/>
      <c r="W13" s="1282"/>
      <c r="X13" s="1282"/>
      <c r="Y13" s="1282"/>
      <c r="Z13" s="1282"/>
      <c r="AA13" s="1282"/>
      <c r="AB13" s="1282"/>
      <c r="AC13" s="1282"/>
      <c r="AD13" s="1282"/>
      <c r="AE13" s="1282"/>
      <c r="AF13" s="1282"/>
      <c r="AG13" s="1282"/>
      <c r="AH13" s="1282"/>
      <c r="AI13" s="1282"/>
      <c r="AJ13" s="1282"/>
      <c r="AK13" s="1282"/>
      <c r="AL13" s="1282"/>
      <c r="AM13" s="1282"/>
      <c r="AN13" s="1282"/>
      <c r="AO13" s="1282"/>
      <c r="AP13" s="1282"/>
      <c r="AQ13" s="1282"/>
      <c r="AR13" s="1282"/>
      <c r="AS13" s="1282"/>
      <c r="AT13" s="1282"/>
      <c r="AU13" s="1282"/>
      <c r="AV13" s="1282"/>
      <c r="AW13" s="1282"/>
      <c r="AX13" s="1282"/>
      <c r="AY13" s="1282"/>
      <c r="AZ13" s="1282"/>
      <c r="BA13" s="1282"/>
      <c r="BB13" s="1282"/>
      <c r="BC13" s="1282"/>
      <c r="BD13" s="1282"/>
      <c r="BE13" s="1282"/>
      <c r="BF13" s="1282"/>
      <c r="BG13" s="1282"/>
      <c r="BH13" s="1282"/>
      <c r="BI13" s="1282"/>
      <c r="BJ13" s="1282"/>
      <c r="BK13" s="1282"/>
      <c r="BL13" s="1282"/>
      <c r="BM13" s="1282"/>
      <c r="BN13" s="1282"/>
      <c r="BO13" s="1282"/>
      <c r="BP13" s="1282"/>
      <c r="BQ13" s="1282"/>
      <c r="BR13" s="1282"/>
      <c r="BS13" s="1282"/>
      <c r="BT13" s="1282"/>
      <c r="BU13" s="1282"/>
      <c r="BV13" s="1282"/>
      <c r="BW13" s="1282"/>
      <c r="BX13" s="1282"/>
      <c r="BY13" s="1282"/>
      <c r="BZ13" s="1282"/>
      <c r="CA13" s="1282"/>
      <c r="CB13" s="1282"/>
      <c r="CC13" s="1282"/>
      <c r="CD13" s="1282"/>
      <c r="CE13" s="1282"/>
      <c r="CF13" s="1282"/>
      <c r="CG13" s="1282"/>
      <c r="CH13" s="1282"/>
      <c r="CI13" s="1282"/>
      <c r="CJ13" s="1282"/>
      <c r="CK13" s="1282"/>
      <c r="CL13" s="1282"/>
      <c r="CM13" s="1282"/>
      <c r="CN13" s="1282"/>
      <c r="CO13" s="1282"/>
      <c r="CP13" s="1282"/>
      <c r="CQ13" s="1282"/>
      <c r="CR13" s="1282"/>
      <c r="CS13" s="1282"/>
      <c r="CT13" s="1282"/>
      <c r="CU13" s="1282"/>
      <c r="CV13" s="1282"/>
      <c r="CW13" s="1282"/>
      <c r="CX13" s="1282"/>
      <c r="CY13" s="1282"/>
      <c r="CZ13" s="1282"/>
      <c r="DA13" s="1282"/>
      <c r="DB13" s="1282"/>
      <c r="DC13" s="1282"/>
      <c r="DD13" s="1282"/>
      <c r="DE13" s="1282"/>
    </row>
    <row r="14" spans="1:109" s="247" customFormat="1" ht="13.2" x14ac:dyDescent="0.2">
      <c r="A14" s="1282"/>
      <c r="B14" s="1282"/>
      <c r="C14" s="1282"/>
      <c r="D14" s="1282"/>
      <c r="E14" s="1282"/>
      <c r="F14" s="1282"/>
      <c r="G14" s="1282"/>
      <c r="H14" s="1282"/>
      <c r="I14" s="1282"/>
      <c r="J14" s="1282"/>
      <c r="K14" s="1282"/>
      <c r="L14" s="1282"/>
      <c r="M14" s="1282"/>
      <c r="N14" s="1282"/>
      <c r="O14" s="1282"/>
      <c r="P14" s="1282"/>
      <c r="Q14" s="1282"/>
      <c r="R14" s="1282"/>
      <c r="S14" s="1282"/>
      <c r="T14" s="1282"/>
      <c r="U14" s="1282"/>
      <c r="V14" s="1282"/>
      <c r="W14" s="1282"/>
      <c r="X14" s="1282"/>
      <c r="Y14" s="1282"/>
      <c r="Z14" s="1282"/>
      <c r="AA14" s="1282"/>
      <c r="AB14" s="1282"/>
      <c r="AC14" s="1282"/>
      <c r="AD14" s="1282"/>
      <c r="AE14" s="1282"/>
      <c r="AF14" s="1282"/>
      <c r="AG14" s="1282"/>
      <c r="AH14" s="1282"/>
      <c r="AI14" s="1282"/>
      <c r="AJ14" s="1282"/>
      <c r="AK14" s="1282"/>
      <c r="AL14" s="1282"/>
      <c r="AM14" s="1282"/>
      <c r="AN14" s="1282"/>
      <c r="AO14" s="1282"/>
      <c r="AP14" s="1282"/>
      <c r="AQ14" s="1282"/>
      <c r="AR14" s="1282"/>
      <c r="AS14" s="1282"/>
      <c r="AT14" s="1282"/>
      <c r="AU14" s="1282"/>
      <c r="AV14" s="1282"/>
      <c r="AW14" s="1282"/>
      <c r="AX14" s="1282"/>
      <c r="AY14" s="1282"/>
      <c r="AZ14" s="1282"/>
      <c r="BA14" s="1282"/>
      <c r="BB14" s="1282"/>
      <c r="BC14" s="1282"/>
      <c r="BD14" s="1282"/>
      <c r="BE14" s="1282"/>
      <c r="BF14" s="1282"/>
      <c r="BG14" s="1282"/>
      <c r="BH14" s="1282"/>
      <c r="BI14" s="1282"/>
      <c r="BJ14" s="1282"/>
      <c r="BK14" s="1282"/>
      <c r="BL14" s="1282"/>
      <c r="BM14" s="1282"/>
      <c r="BN14" s="1282"/>
      <c r="BO14" s="1282"/>
      <c r="BP14" s="1282"/>
      <c r="BQ14" s="1282"/>
      <c r="BR14" s="1282"/>
      <c r="BS14" s="1282"/>
      <c r="BT14" s="1282"/>
      <c r="BU14" s="1282"/>
      <c r="BV14" s="1282"/>
      <c r="BW14" s="1282"/>
      <c r="BX14" s="1282"/>
      <c r="BY14" s="1282"/>
      <c r="BZ14" s="1282"/>
      <c r="CA14" s="1282"/>
      <c r="CB14" s="1282"/>
      <c r="CC14" s="1282"/>
      <c r="CD14" s="1282"/>
      <c r="CE14" s="1282"/>
      <c r="CF14" s="1282"/>
      <c r="CG14" s="1282"/>
      <c r="CH14" s="1282"/>
      <c r="CI14" s="1282"/>
      <c r="CJ14" s="1282"/>
      <c r="CK14" s="1282"/>
      <c r="CL14" s="1282"/>
      <c r="CM14" s="1282"/>
      <c r="CN14" s="1282"/>
      <c r="CO14" s="1282"/>
      <c r="CP14" s="1282"/>
      <c r="CQ14" s="1282"/>
      <c r="CR14" s="1282"/>
      <c r="CS14" s="1282"/>
      <c r="CT14" s="1282"/>
      <c r="CU14" s="1282"/>
      <c r="CV14" s="1282"/>
      <c r="CW14" s="1282"/>
      <c r="CX14" s="1282"/>
      <c r="CY14" s="1282"/>
      <c r="CZ14" s="1282"/>
      <c r="DA14" s="1282"/>
      <c r="DB14" s="1282"/>
      <c r="DC14" s="1282"/>
      <c r="DD14" s="1282"/>
      <c r="DE14" s="1282"/>
    </row>
    <row r="15" spans="1:109" s="247" customFormat="1" ht="13.2" x14ac:dyDescent="0.2">
      <c r="A15" s="1217"/>
      <c r="B15" s="1282"/>
      <c r="C15" s="1282"/>
      <c r="D15" s="1282"/>
      <c r="E15" s="1282"/>
      <c r="F15" s="1282"/>
      <c r="G15" s="1282"/>
      <c r="H15" s="1282"/>
      <c r="I15" s="1282"/>
      <c r="J15" s="1282"/>
      <c r="K15" s="1282"/>
      <c r="L15" s="1282"/>
      <c r="M15" s="1282"/>
      <c r="N15" s="1282"/>
      <c r="O15" s="1282"/>
      <c r="P15" s="1282"/>
      <c r="Q15" s="1282"/>
      <c r="R15" s="1282"/>
      <c r="S15" s="1282"/>
      <c r="T15" s="1282"/>
      <c r="U15" s="1282"/>
      <c r="V15" s="1282"/>
      <c r="W15" s="1282"/>
      <c r="X15" s="1282"/>
      <c r="Y15" s="1282"/>
      <c r="Z15" s="1282"/>
      <c r="AA15" s="1282"/>
      <c r="AB15" s="1282"/>
      <c r="AC15" s="1282"/>
      <c r="AD15" s="1282"/>
      <c r="AE15" s="1282"/>
      <c r="AF15" s="1282"/>
      <c r="AG15" s="1282"/>
      <c r="AH15" s="1282"/>
      <c r="AI15" s="1282"/>
      <c r="AJ15" s="1282"/>
      <c r="AK15" s="1282"/>
      <c r="AL15" s="1282"/>
      <c r="AM15" s="1282"/>
      <c r="AN15" s="1282"/>
      <c r="AO15" s="1282"/>
      <c r="AP15" s="1282"/>
      <c r="AQ15" s="1282"/>
      <c r="AR15" s="1282"/>
      <c r="AS15" s="1282"/>
      <c r="AT15" s="1282"/>
      <c r="AU15" s="1282"/>
      <c r="AV15" s="1282"/>
      <c r="AW15" s="1282"/>
      <c r="AX15" s="1282"/>
      <c r="AY15" s="1282"/>
      <c r="AZ15" s="1282"/>
      <c r="BA15" s="1282"/>
      <c r="BB15" s="1282"/>
      <c r="BC15" s="1282"/>
      <c r="BD15" s="1282"/>
      <c r="BE15" s="1282"/>
      <c r="BF15" s="1282"/>
      <c r="BG15" s="1282"/>
      <c r="BH15" s="1282"/>
      <c r="BI15" s="1282"/>
      <c r="BJ15" s="1282"/>
      <c r="BK15" s="1282"/>
      <c r="BL15" s="1282"/>
      <c r="BM15" s="1282"/>
      <c r="BN15" s="1282"/>
      <c r="BO15" s="1282"/>
      <c r="BP15" s="1282"/>
      <c r="BQ15" s="1282"/>
      <c r="BR15" s="1282"/>
      <c r="BS15" s="1282"/>
      <c r="BT15" s="1282"/>
      <c r="BU15" s="1282"/>
      <c r="BV15" s="1282"/>
      <c r="BW15" s="1282"/>
      <c r="BX15" s="1282"/>
      <c r="BY15" s="1282"/>
      <c r="BZ15" s="1282"/>
      <c r="CA15" s="1282"/>
      <c r="CB15" s="1282"/>
      <c r="CC15" s="1282"/>
      <c r="CD15" s="1282"/>
      <c r="CE15" s="1282"/>
      <c r="CF15" s="1282"/>
      <c r="CG15" s="1282"/>
      <c r="CH15" s="1282"/>
      <c r="CI15" s="1282"/>
      <c r="CJ15" s="1282"/>
      <c r="CK15" s="1282"/>
      <c r="CL15" s="1282"/>
      <c r="CM15" s="1282"/>
      <c r="CN15" s="1282"/>
      <c r="CO15" s="1282"/>
      <c r="CP15" s="1282"/>
      <c r="CQ15" s="1282"/>
      <c r="CR15" s="1282"/>
      <c r="CS15" s="1282"/>
      <c r="CT15" s="1282"/>
      <c r="CU15" s="1282"/>
      <c r="CV15" s="1282"/>
      <c r="CW15" s="1282"/>
      <c r="CX15" s="1282"/>
      <c r="CY15" s="1282"/>
      <c r="CZ15" s="1282"/>
      <c r="DA15" s="1282"/>
      <c r="DB15" s="1282"/>
      <c r="DC15" s="1282"/>
      <c r="DD15" s="1282"/>
      <c r="DE15" s="1282"/>
    </row>
    <row r="16" spans="1:109" s="247" customFormat="1" ht="13.2" x14ac:dyDescent="0.2">
      <c r="A16" s="1217"/>
      <c r="B16" s="1282"/>
      <c r="C16" s="1282"/>
      <c r="D16" s="1282"/>
      <c r="E16" s="1282"/>
      <c r="F16" s="1282"/>
      <c r="G16" s="1282"/>
      <c r="H16" s="1282"/>
      <c r="I16" s="1282"/>
      <c r="J16" s="1282"/>
      <c r="K16" s="1282"/>
      <c r="L16" s="1282"/>
      <c r="M16" s="1282"/>
      <c r="N16" s="1282"/>
      <c r="O16" s="1282"/>
      <c r="P16" s="1282"/>
      <c r="Q16" s="1282"/>
      <c r="R16" s="1282"/>
      <c r="S16" s="1282"/>
      <c r="T16" s="1282"/>
      <c r="U16" s="1282"/>
      <c r="V16" s="1282"/>
      <c r="W16" s="1282"/>
      <c r="X16" s="1282"/>
      <c r="Y16" s="1282"/>
      <c r="Z16" s="1282"/>
      <c r="AA16" s="1282"/>
      <c r="AB16" s="1282"/>
      <c r="AC16" s="1282"/>
      <c r="AD16" s="1282"/>
      <c r="AE16" s="1282"/>
      <c r="AF16" s="1282"/>
      <c r="AG16" s="1282"/>
      <c r="AH16" s="1282"/>
      <c r="AI16" s="1282"/>
      <c r="AJ16" s="1282"/>
      <c r="AK16" s="1282"/>
      <c r="AL16" s="1282"/>
      <c r="AM16" s="1282"/>
      <c r="AN16" s="1282"/>
      <c r="AO16" s="1282"/>
      <c r="AP16" s="1282"/>
      <c r="AQ16" s="1282"/>
      <c r="AR16" s="1282"/>
      <c r="AS16" s="1282"/>
      <c r="AT16" s="1282"/>
      <c r="AU16" s="1282"/>
      <c r="AV16" s="1282"/>
      <c r="AW16" s="1282"/>
      <c r="AX16" s="1282"/>
      <c r="AY16" s="1282"/>
      <c r="AZ16" s="1282"/>
      <c r="BA16" s="1282"/>
      <c r="BB16" s="1282"/>
      <c r="BC16" s="1282"/>
      <c r="BD16" s="1282"/>
      <c r="BE16" s="1282"/>
      <c r="BF16" s="1282"/>
      <c r="BG16" s="1282"/>
      <c r="BH16" s="1282"/>
      <c r="BI16" s="1282"/>
      <c r="BJ16" s="1282"/>
      <c r="BK16" s="1282"/>
      <c r="BL16" s="1282"/>
      <c r="BM16" s="1282"/>
      <c r="BN16" s="1282"/>
      <c r="BO16" s="1282"/>
      <c r="BP16" s="1282"/>
      <c r="BQ16" s="1282"/>
      <c r="BR16" s="1282"/>
      <c r="BS16" s="1282"/>
      <c r="BT16" s="1282"/>
      <c r="BU16" s="1282"/>
      <c r="BV16" s="1282"/>
      <c r="BW16" s="1282"/>
      <c r="BX16" s="1282"/>
      <c r="BY16" s="1282"/>
      <c r="BZ16" s="1282"/>
      <c r="CA16" s="1282"/>
      <c r="CB16" s="1282"/>
      <c r="CC16" s="1282"/>
      <c r="CD16" s="1282"/>
      <c r="CE16" s="1282"/>
      <c r="CF16" s="1282"/>
      <c r="CG16" s="1282"/>
      <c r="CH16" s="1282"/>
      <c r="CI16" s="1282"/>
      <c r="CJ16" s="1282"/>
      <c r="CK16" s="1282"/>
      <c r="CL16" s="1282"/>
      <c r="CM16" s="1282"/>
      <c r="CN16" s="1282"/>
      <c r="CO16" s="1282"/>
      <c r="CP16" s="1282"/>
      <c r="CQ16" s="1282"/>
      <c r="CR16" s="1282"/>
      <c r="CS16" s="1282"/>
      <c r="CT16" s="1282"/>
      <c r="CU16" s="1282"/>
      <c r="CV16" s="1282"/>
      <c r="CW16" s="1282"/>
      <c r="CX16" s="1282"/>
      <c r="CY16" s="1282"/>
      <c r="CZ16" s="1282"/>
      <c r="DA16" s="1282"/>
      <c r="DB16" s="1282"/>
      <c r="DC16" s="1282"/>
      <c r="DD16" s="1282"/>
      <c r="DE16" s="1282"/>
    </row>
    <row r="17" spans="1:109" s="247" customFormat="1" ht="13.2" x14ac:dyDescent="0.2">
      <c r="A17" s="1217"/>
      <c r="B17" s="1282"/>
      <c r="C17" s="1282"/>
      <c r="D17" s="1282"/>
      <c r="E17" s="1282"/>
      <c r="F17" s="1282"/>
      <c r="G17" s="1282"/>
      <c r="H17" s="1282"/>
      <c r="I17" s="1282"/>
      <c r="J17" s="1282"/>
      <c r="K17" s="1282"/>
      <c r="L17" s="1282"/>
      <c r="M17" s="1282"/>
      <c r="N17" s="1282"/>
      <c r="O17" s="1282"/>
      <c r="P17" s="1282"/>
      <c r="Q17" s="1282"/>
      <c r="R17" s="1282"/>
      <c r="S17" s="1282"/>
      <c r="T17" s="1282"/>
      <c r="U17" s="1282"/>
      <c r="V17" s="1282"/>
      <c r="W17" s="1282"/>
      <c r="X17" s="1282"/>
      <c r="Y17" s="1282"/>
      <c r="Z17" s="1282"/>
      <c r="AA17" s="1282"/>
      <c r="AB17" s="1282"/>
      <c r="AC17" s="1282"/>
      <c r="AD17" s="1282"/>
      <c r="AE17" s="1282"/>
      <c r="AF17" s="1282"/>
      <c r="AG17" s="1282"/>
      <c r="AH17" s="1282"/>
      <c r="AI17" s="1282"/>
      <c r="AJ17" s="1282"/>
      <c r="AK17" s="1282"/>
      <c r="AL17" s="1282"/>
      <c r="AM17" s="1282"/>
      <c r="AN17" s="1282"/>
      <c r="AO17" s="1282"/>
      <c r="AP17" s="1282"/>
      <c r="AQ17" s="1282"/>
      <c r="AR17" s="1282"/>
      <c r="AS17" s="1282"/>
      <c r="AT17" s="1282"/>
      <c r="AU17" s="1282"/>
      <c r="AV17" s="1282"/>
      <c r="AW17" s="1282"/>
      <c r="AX17" s="1282"/>
      <c r="AY17" s="1282"/>
      <c r="AZ17" s="1282"/>
      <c r="BA17" s="1282"/>
      <c r="BB17" s="1282"/>
      <c r="BC17" s="1282"/>
      <c r="BD17" s="1282"/>
      <c r="BE17" s="1282"/>
      <c r="BF17" s="1282"/>
      <c r="BG17" s="1282"/>
      <c r="BH17" s="1282"/>
      <c r="BI17" s="1282"/>
      <c r="BJ17" s="1282"/>
      <c r="BK17" s="1282"/>
      <c r="BL17" s="1282"/>
      <c r="BM17" s="1282"/>
      <c r="BN17" s="1282"/>
      <c r="BO17" s="1282"/>
      <c r="BP17" s="1282"/>
      <c r="BQ17" s="1282"/>
      <c r="BR17" s="1282"/>
      <c r="BS17" s="1282"/>
      <c r="BT17" s="1282"/>
      <c r="BU17" s="1282"/>
      <c r="BV17" s="1282"/>
      <c r="BW17" s="1282"/>
      <c r="BX17" s="1282"/>
      <c r="BY17" s="1282"/>
      <c r="BZ17" s="1282"/>
      <c r="CA17" s="1282"/>
      <c r="CB17" s="1282"/>
      <c r="CC17" s="1282"/>
      <c r="CD17" s="1282"/>
      <c r="CE17" s="1282"/>
      <c r="CF17" s="1282"/>
      <c r="CG17" s="1282"/>
      <c r="CH17" s="1282"/>
      <c r="CI17" s="1282"/>
      <c r="CJ17" s="1282"/>
      <c r="CK17" s="1282"/>
      <c r="CL17" s="1282"/>
      <c r="CM17" s="1282"/>
      <c r="CN17" s="1282"/>
      <c r="CO17" s="1282"/>
      <c r="CP17" s="1282"/>
      <c r="CQ17" s="1282"/>
      <c r="CR17" s="1282"/>
      <c r="CS17" s="1282"/>
      <c r="CT17" s="1282"/>
      <c r="CU17" s="1282"/>
      <c r="CV17" s="1282"/>
      <c r="CW17" s="1282"/>
      <c r="CX17" s="1282"/>
      <c r="CY17" s="1282"/>
      <c r="CZ17" s="1282"/>
      <c r="DA17" s="1282"/>
      <c r="DB17" s="1282"/>
      <c r="DC17" s="1282"/>
      <c r="DD17" s="1282"/>
      <c r="DE17" s="1282"/>
    </row>
    <row r="18" spans="1:109" s="247" customFormat="1" ht="13.2" x14ac:dyDescent="0.2">
      <c r="A18" s="1217"/>
      <c r="B18" s="1282"/>
      <c r="C18" s="1282"/>
      <c r="D18" s="1282"/>
      <c r="E18" s="1282"/>
      <c r="F18" s="1282"/>
      <c r="G18" s="1282"/>
      <c r="H18" s="1282"/>
      <c r="I18" s="1282"/>
      <c r="J18" s="1282"/>
      <c r="K18" s="1282"/>
      <c r="L18" s="1282"/>
      <c r="M18" s="1282"/>
      <c r="N18" s="1282"/>
      <c r="O18" s="1282"/>
      <c r="P18" s="1282"/>
      <c r="Q18" s="1282"/>
      <c r="R18" s="1282"/>
      <c r="S18" s="1282"/>
      <c r="T18" s="1282"/>
      <c r="U18" s="1282"/>
      <c r="V18" s="1282"/>
      <c r="W18" s="1282"/>
      <c r="X18" s="1282"/>
      <c r="Y18" s="1282"/>
      <c r="Z18" s="1282"/>
      <c r="AA18" s="1282"/>
      <c r="AB18" s="1282"/>
      <c r="AC18" s="1282"/>
      <c r="AD18" s="1282"/>
      <c r="AE18" s="1282"/>
      <c r="AF18" s="1282"/>
      <c r="AG18" s="1282"/>
      <c r="AH18" s="1282"/>
      <c r="AI18" s="1282"/>
      <c r="AJ18" s="1282"/>
      <c r="AK18" s="1282"/>
      <c r="AL18" s="1282"/>
      <c r="AM18" s="1282"/>
      <c r="AN18" s="1282"/>
      <c r="AO18" s="1282"/>
      <c r="AP18" s="1282"/>
      <c r="AQ18" s="1282"/>
      <c r="AR18" s="1282"/>
      <c r="AS18" s="1282"/>
      <c r="AT18" s="1282"/>
      <c r="AU18" s="1282"/>
      <c r="AV18" s="1282"/>
      <c r="AW18" s="1282"/>
      <c r="AX18" s="1282"/>
      <c r="AY18" s="1282"/>
      <c r="AZ18" s="1282"/>
      <c r="BA18" s="1282"/>
      <c r="BB18" s="1282"/>
      <c r="BC18" s="1282"/>
      <c r="BD18" s="1282"/>
      <c r="BE18" s="1282"/>
      <c r="BF18" s="1282"/>
      <c r="BG18" s="1282"/>
      <c r="BH18" s="1282"/>
      <c r="BI18" s="1282"/>
      <c r="BJ18" s="1282"/>
      <c r="BK18" s="1282"/>
      <c r="BL18" s="1282"/>
      <c r="BM18" s="1282"/>
      <c r="BN18" s="1282"/>
      <c r="BO18" s="1282"/>
      <c r="BP18" s="1282"/>
      <c r="BQ18" s="1282"/>
      <c r="BR18" s="1282"/>
      <c r="BS18" s="1282"/>
      <c r="BT18" s="1282"/>
      <c r="BU18" s="1282"/>
      <c r="BV18" s="1282"/>
      <c r="BW18" s="1282"/>
      <c r="BX18" s="1282"/>
      <c r="BY18" s="1282"/>
      <c r="BZ18" s="1282"/>
      <c r="CA18" s="1282"/>
      <c r="CB18" s="1282"/>
      <c r="CC18" s="1282"/>
      <c r="CD18" s="1282"/>
      <c r="CE18" s="1282"/>
      <c r="CF18" s="1282"/>
      <c r="CG18" s="1282"/>
      <c r="CH18" s="1282"/>
      <c r="CI18" s="1282"/>
      <c r="CJ18" s="1282"/>
      <c r="CK18" s="1282"/>
      <c r="CL18" s="1282"/>
      <c r="CM18" s="1282"/>
      <c r="CN18" s="1282"/>
      <c r="CO18" s="1282"/>
      <c r="CP18" s="1282"/>
      <c r="CQ18" s="1282"/>
      <c r="CR18" s="1282"/>
      <c r="CS18" s="1282"/>
      <c r="CT18" s="1282"/>
      <c r="CU18" s="1282"/>
      <c r="CV18" s="1282"/>
      <c r="CW18" s="1282"/>
      <c r="CX18" s="1282"/>
      <c r="CY18" s="1282"/>
      <c r="CZ18" s="1282"/>
      <c r="DA18" s="1282"/>
      <c r="DB18" s="1282"/>
      <c r="DC18" s="1282"/>
      <c r="DD18" s="1282"/>
      <c r="DE18" s="1282"/>
    </row>
    <row r="19" spans="1:109" ht="13.2" x14ac:dyDescent="0.2">
      <c r="DD19" s="1217"/>
      <c r="DE19" s="1217"/>
    </row>
    <row r="20" spans="1:109" ht="13.2" x14ac:dyDescent="0.2">
      <c r="DD20" s="1217"/>
      <c r="DE20" s="1217"/>
    </row>
    <row r="21" spans="1:109" ht="17.25" customHeight="1" x14ac:dyDescent="0.2">
      <c r="B21" s="1281"/>
      <c r="C21" s="1278"/>
      <c r="D21" s="1278"/>
      <c r="E21" s="1278"/>
      <c r="F21" s="1278"/>
      <c r="G21" s="1278"/>
      <c r="H21" s="1278"/>
      <c r="I21" s="1278"/>
      <c r="J21" s="1278"/>
      <c r="K21" s="1278"/>
      <c r="L21" s="1278"/>
      <c r="M21" s="1278"/>
      <c r="N21" s="1280"/>
      <c r="O21" s="1278"/>
      <c r="P21" s="1278"/>
      <c r="Q21" s="1278"/>
      <c r="R21" s="1278"/>
      <c r="S21" s="1278"/>
      <c r="T21" s="1278"/>
      <c r="U21" s="1278"/>
      <c r="V21" s="1278"/>
      <c r="W21" s="1278"/>
      <c r="X21" s="1278"/>
      <c r="Y21" s="1278"/>
      <c r="Z21" s="1278"/>
      <c r="AA21" s="1278"/>
      <c r="AB21" s="1278"/>
      <c r="AC21" s="1278"/>
      <c r="AD21" s="1278"/>
      <c r="AE21" s="1278"/>
      <c r="AF21" s="1278"/>
      <c r="AG21" s="1278"/>
      <c r="AH21" s="1278"/>
      <c r="AI21" s="1278"/>
      <c r="AJ21" s="1278"/>
      <c r="AK21" s="1278"/>
      <c r="AL21" s="1278"/>
      <c r="AM21" s="1278"/>
      <c r="AN21" s="1278"/>
      <c r="AO21" s="1278"/>
      <c r="AP21" s="1278"/>
      <c r="AQ21" s="1278"/>
      <c r="AR21" s="1278"/>
      <c r="AS21" s="1278"/>
      <c r="AT21" s="1280"/>
      <c r="AU21" s="1278"/>
      <c r="AV21" s="1278"/>
      <c r="AW21" s="1278"/>
      <c r="AX21" s="1278"/>
      <c r="AY21" s="1278"/>
      <c r="AZ21" s="1278"/>
      <c r="BA21" s="1278"/>
      <c r="BB21" s="1278"/>
      <c r="BC21" s="1278"/>
      <c r="BD21" s="1278"/>
      <c r="BE21" s="1278"/>
      <c r="BF21" s="1280"/>
      <c r="BG21" s="1278"/>
      <c r="BH21" s="1278"/>
      <c r="BI21" s="1278"/>
      <c r="BJ21" s="1278"/>
      <c r="BK21" s="1278"/>
      <c r="BL21" s="1278"/>
      <c r="BM21" s="1278"/>
      <c r="BN21" s="1278"/>
      <c r="BO21" s="1278"/>
      <c r="BP21" s="1278"/>
      <c r="BQ21" s="1278"/>
      <c r="BR21" s="1280"/>
      <c r="BS21" s="1278"/>
      <c r="BT21" s="1278"/>
      <c r="BU21" s="1278"/>
      <c r="BV21" s="1278"/>
      <c r="BW21" s="1278"/>
      <c r="BX21" s="1278"/>
      <c r="BY21" s="1278"/>
      <c r="BZ21" s="1278"/>
      <c r="CA21" s="1278"/>
      <c r="CB21" s="1278"/>
      <c r="CC21" s="1278"/>
      <c r="CD21" s="1280"/>
      <c r="CE21" s="1278"/>
      <c r="CF21" s="1278"/>
      <c r="CG21" s="1278"/>
      <c r="CH21" s="1278"/>
      <c r="CI21" s="1278"/>
      <c r="CJ21" s="1278"/>
      <c r="CK21" s="1278"/>
      <c r="CL21" s="1278"/>
      <c r="CM21" s="1278"/>
      <c r="CN21" s="1278"/>
      <c r="CO21" s="1278"/>
      <c r="CP21" s="1280"/>
      <c r="CQ21" s="1278"/>
      <c r="CR21" s="1278"/>
      <c r="CS21" s="1278"/>
      <c r="CT21" s="1278"/>
      <c r="CU21" s="1278"/>
      <c r="CV21" s="1278"/>
      <c r="CW21" s="1278"/>
      <c r="CX21" s="1278"/>
      <c r="CY21" s="1278"/>
      <c r="CZ21" s="1278"/>
      <c r="DA21" s="1278"/>
      <c r="DB21" s="1280"/>
      <c r="DC21" s="1278"/>
      <c r="DD21" s="1277"/>
      <c r="DE21" s="1217"/>
    </row>
    <row r="22" spans="1:109" ht="17.25" customHeight="1" x14ac:dyDescent="0.2">
      <c r="B22" s="1218"/>
    </row>
    <row r="23" spans="1:109" ht="13.2" x14ac:dyDescent="0.2">
      <c r="B23" s="1218"/>
    </row>
    <row r="24" spans="1:109" ht="13.2" x14ac:dyDescent="0.2">
      <c r="B24" s="1218"/>
    </row>
    <row r="25" spans="1:109" ht="13.2" x14ac:dyDescent="0.2">
      <c r="B25" s="1218"/>
    </row>
    <row r="26" spans="1:109" ht="13.2" x14ac:dyDescent="0.2">
      <c r="B26" s="1218"/>
    </row>
    <row r="27" spans="1:109" ht="13.2" x14ac:dyDescent="0.2">
      <c r="B27" s="1218"/>
    </row>
    <row r="28" spans="1:109" ht="13.2" x14ac:dyDescent="0.2">
      <c r="B28" s="1218"/>
    </row>
    <row r="29" spans="1:109" ht="13.2" x14ac:dyDescent="0.2">
      <c r="B29" s="1218"/>
    </row>
    <row r="30" spans="1:109" ht="13.2" x14ac:dyDescent="0.2">
      <c r="B30" s="1218"/>
    </row>
    <row r="31" spans="1:109" ht="13.2" x14ac:dyDescent="0.2">
      <c r="B31" s="1218"/>
    </row>
    <row r="32" spans="1:109" ht="13.2" x14ac:dyDescent="0.2">
      <c r="B32" s="1218"/>
    </row>
    <row r="33" spans="2:109" ht="13.2" x14ac:dyDescent="0.2">
      <c r="B33" s="1218"/>
    </row>
    <row r="34" spans="2:109" ht="13.2" x14ac:dyDescent="0.2">
      <c r="B34" s="1218"/>
    </row>
    <row r="35" spans="2:109" ht="13.2" x14ac:dyDescent="0.2">
      <c r="B35" s="1218"/>
    </row>
    <row r="36" spans="2:109" ht="13.2" x14ac:dyDescent="0.2">
      <c r="B36" s="1218"/>
    </row>
    <row r="37" spans="2:109" ht="13.2" x14ac:dyDescent="0.2">
      <c r="B37" s="1218"/>
    </row>
    <row r="38" spans="2:109" ht="13.2" x14ac:dyDescent="0.2">
      <c r="B38" s="1218"/>
    </row>
    <row r="39" spans="2:109" ht="13.2" x14ac:dyDescent="0.2">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2" x14ac:dyDescent="0.2">
      <c r="B40" s="1258"/>
      <c r="DD40" s="1258"/>
      <c r="DE40" s="1217"/>
    </row>
    <row r="41" spans="2:109" ht="16.2" x14ac:dyDescent="0.2">
      <c r="B41" s="1279" t="s">
        <v>583</v>
      </c>
      <c r="C41" s="1278"/>
      <c r="D41" s="1278"/>
      <c r="E41" s="1278"/>
      <c r="F41" s="1278"/>
      <c r="G41" s="1278"/>
      <c r="H41" s="1278"/>
      <c r="I41" s="1278"/>
      <c r="J41" s="1278"/>
      <c r="K41" s="1278"/>
      <c r="L41" s="1278"/>
      <c r="M41" s="1278"/>
      <c r="N41" s="1278"/>
      <c r="O41" s="1278"/>
      <c r="P41" s="1278"/>
      <c r="Q41" s="1278"/>
      <c r="R41" s="1278"/>
      <c r="S41" s="1278"/>
      <c r="T41" s="1278"/>
      <c r="U41" s="1278"/>
      <c r="V41" s="1278"/>
      <c r="W41" s="1278"/>
      <c r="X41" s="1278"/>
      <c r="Y41" s="1278"/>
      <c r="Z41" s="1278"/>
      <c r="AA41" s="1278"/>
      <c r="AB41" s="1278"/>
      <c r="AC41" s="1278"/>
      <c r="AD41" s="1278"/>
      <c r="AE41" s="1278"/>
      <c r="AF41" s="1278"/>
      <c r="AG41" s="1278"/>
      <c r="AH41" s="1278"/>
      <c r="AI41" s="1278"/>
      <c r="AJ41" s="1278"/>
      <c r="AK41" s="1278"/>
      <c r="AL41" s="1278"/>
      <c r="AM41" s="1278"/>
      <c r="AN41" s="1278"/>
      <c r="AO41" s="1278"/>
      <c r="AP41" s="1278"/>
      <c r="AQ41" s="1278"/>
      <c r="AR41" s="1278"/>
      <c r="AS41" s="1278"/>
      <c r="AT41" s="1278"/>
      <c r="AU41" s="1278"/>
      <c r="AV41" s="1278"/>
      <c r="AW41" s="1278"/>
      <c r="AX41" s="1278"/>
      <c r="AY41" s="1278"/>
      <c r="AZ41" s="1278"/>
      <c r="BA41" s="1278"/>
      <c r="BB41" s="1278"/>
      <c r="BC41" s="1278"/>
      <c r="BD41" s="1278"/>
      <c r="BE41" s="1278"/>
      <c r="BF41" s="1278"/>
      <c r="BG41" s="1278"/>
      <c r="BH41" s="1278"/>
      <c r="BI41" s="1278"/>
      <c r="BJ41" s="1278"/>
      <c r="BK41" s="1278"/>
      <c r="BL41" s="1278"/>
      <c r="BM41" s="1278"/>
      <c r="BN41" s="1278"/>
      <c r="BO41" s="1278"/>
      <c r="BP41" s="1278"/>
      <c r="BQ41" s="1278"/>
      <c r="BR41" s="1278"/>
      <c r="BS41" s="1278"/>
      <c r="BT41" s="1278"/>
      <c r="BU41" s="1278"/>
      <c r="BV41" s="1278"/>
      <c r="BW41" s="1278"/>
      <c r="BX41" s="1278"/>
      <c r="BY41" s="1278"/>
      <c r="BZ41" s="1278"/>
      <c r="CA41" s="1278"/>
      <c r="CB41" s="1278"/>
      <c r="CC41" s="1278"/>
      <c r="CD41" s="1278"/>
      <c r="CE41" s="1278"/>
      <c r="CF41" s="1278"/>
      <c r="CG41" s="1278"/>
      <c r="CH41" s="1278"/>
      <c r="CI41" s="1278"/>
      <c r="CJ41" s="1278"/>
      <c r="CK41" s="1278"/>
      <c r="CL41" s="1278"/>
      <c r="CM41" s="1278"/>
      <c r="CN41" s="1278"/>
      <c r="CO41" s="1278"/>
      <c r="CP41" s="1278"/>
      <c r="CQ41" s="1278"/>
      <c r="CR41" s="1278"/>
      <c r="CS41" s="1278"/>
      <c r="CT41" s="1278"/>
      <c r="CU41" s="1278"/>
      <c r="CV41" s="1278"/>
      <c r="CW41" s="1278"/>
      <c r="CX41" s="1278"/>
      <c r="CY41" s="1278"/>
      <c r="CZ41" s="1278"/>
      <c r="DA41" s="1278"/>
      <c r="DB41" s="1278"/>
      <c r="DC41" s="1278"/>
      <c r="DD41" s="1277"/>
    </row>
    <row r="42" spans="2:109" ht="13.2" x14ac:dyDescent="0.2">
      <c r="B42" s="1218"/>
      <c r="G42" s="1254"/>
      <c r="I42" s="1259"/>
      <c r="J42" s="1259"/>
      <c r="K42" s="1259"/>
      <c r="AM42" s="1254"/>
      <c r="AN42" s="1254" t="s">
        <v>579</v>
      </c>
      <c r="AP42" s="1259"/>
      <c r="AQ42" s="1259"/>
      <c r="AR42" s="1259"/>
      <c r="AY42" s="1254"/>
      <c r="BA42" s="1259"/>
      <c r="BB42" s="1259"/>
      <c r="BC42" s="1259"/>
      <c r="BK42" s="1254"/>
      <c r="BM42" s="1259"/>
      <c r="BN42" s="1259"/>
      <c r="BO42" s="1259"/>
      <c r="BW42" s="1254"/>
      <c r="BY42" s="1259"/>
      <c r="BZ42" s="1259"/>
      <c r="CA42" s="1259"/>
      <c r="CI42" s="1254"/>
      <c r="CK42" s="1259"/>
      <c r="CL42" s="1259"/>
      <c r="CM42" s="1259"/>
      <c r="CU42" s="1254"/>
      <c r="CW42" s="1259"/>
      <c r="CX42" s="1259"/>
      <c r="CY42" s="1259"/>
    </row>
    <row r="43" spans="2:109" ht="13.5" customHeight="1" x14ac:dyDescent="0.2">
      <c r="B43" s="1218"/>
      <c r="AN43" s="1276" t="s">
        <v>582</v>
      </c>
      <c r="AO43" s="1275"/>
      <c r="AP43" s="1275"/>
      <c r="AQ43" s="1275"/>
      <c r="AR43" s="1275"/>
      <c r="AS43" s="1275"/>
      <c r="AT43" s="1275"/>
      <c r="AU43" s="1275"/>
      <c r="AV43" s="1275"/>
      <c r="AW43" s="1275"/>
      <c r="AX43" s="1275"/>
      <c r="AY43" s="1275"/>
      <c r="AZ43" s="1275"/>
      <c r="BA43" s="1275"/>
      <c r="BB43" s="1275"/>
      <c r="BC43" s="1275"/>
      <c r="BD43" s="1275"/>
      <c r="BE43" s="1275"/>
      <c r="BF43" s="1275"/>
      <c r="BG43" s="1275"/>
      <c r="BH43" s="1275"/>
      <c r="BI43" s="1275"/>
      <c r="BJ43" s="1275"/>
      <c r="BK43" s="1275"/>
      <c r="BL43" s="1275"/>
      <c r="BM43" s="1275"/>
      <c r="BN43" s="1275"/>
      <c r="BO43" s="1275"/>
      <c r="BP43" s="1275"/>
      <c r="BQ43" s="1275"/>
      <c r="BR43" s="1275"/>
      <c r="BS43" s="1275"/>
      <c r="BT43" s="1275"/>
      <c r="BU43" s="1275"/>
      <c r="BV43" s="1275"/>
      <c r="BW43" s="1275"/>
      <c r="BX43" s="1275"/>
      <c r="BY43" s="1275"/>
      <c r="BZ43" s="1275"/>
      <c r="CA43" s="1275"/>
      <c r="CB43" s="1275"/>
      <c r="CC43" s="1275"/>
      <c r="CD43" s="1275"/>
      <c r="CE43" s="1275"/>
      <c r="CF43" s="1275"/>
      <c r="CG43" s="1275"/>
      <c r="CH43" s="1275"/>
      <c r="CI43" s="1275"/>
      <c r="CJ43" s="1275"/>
      <c r="CK43" s="1275"/>
      <c r="CL43" s="1275"/>
      <c r="CM43" s="1275"/>
      <c r="CN43" s="1275"/>
      <c r="CO43" s="1275"/>
      <c r="CP43" s="1275"/>
      <c r="CQ43" s="1275"/>
      <c r="CR43" s="1275"/>
      <c r="CS43" s="1275"/>
      <c r="CT43" s="1275"/>
      <c r="CU43" s="1275"/>
      <c r="CV43" s="1275"/>
      <c r="CW43" s="1275"/>
      <c r="CX43" s="1275"/>
      <c r="CY43" s="1275"/>
      <c r="CZ43" s="1275"/>
      <c r="DA43" s="1275"/>
      <c r="DB43" s="1275"/>
      <c r="DC43" s="1274"/>
    </row>
    <row r="44" spans="2:109" ht="13.2" x14ac:dyDescent="0.2">
      <c r="B44" s="1218"/>
      <c r="AN44" s="1273"/>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1"/>
    </row>
    <row r="45" spans="2:109" ht="13.2" x14ac:dyDescent="0.2">
      <c r="B45" s="1218"/>
      <c r="AN45" s="1273"/>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1"/>
    </row>
    <row r="46" spans="2:109" ht="13.2" x14ac:dyDescent="0.2">
      <c r="B46" s="1218"/>
      <c r="AN46" s="1273"/>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1"/>
    </row>
    <row r="47" spans="2:109" ht="13.2" x14ac:dyDescent="0.2">
      <c r="B47" s="1218"/>
      <c r="AN47" s="1270"/>
      <c r="AO47" s="1269"/>
      <c r="AP47" s="1269"/>
      <c r="AQ47" s="1269"/>
      <c r="AR47" s="1269"/>
      <c r="AS47" s="1269"/>
      <c r="AT47" s="1269"/>
      <c r="AU47" s="1269"/>
      <c r="AV47" s="1269"/>
      <c r="AW47" s="1269"/>
      <c r="AX47" s="1269"/>
      <c r="AY47" s="1269"/>
      <c r="AZ47" s="1269"/>
      <c r="BA47" s="1269"/>
      <c r="BB47" s="1269"/>
      <c r="BC47" s="1269"/>
      <c r="BD47" s="1269"/>
      <c r="BE47" s="1269"/>
      <c r="BF47" s="1269"/>
      <c r="BG47" s="1269"/>
      <c r="BH47" s="1269"/>
      <c r="BI47" s="1269"/>
      <c r="BJ47" s="1269"/>
      <c r="BK47" s="1269"/>
      <c r="BL47" s="1269"/>
      <c r="BM47" s="1269"/>
      <c r="BN47" s="1269"/>
      <c r="BO47" s="1269"/>
      <c r="BP47" s="1269"/>
      <c r="BQ47" s="1269"/>
      <c r="BR47" s="1269"/>
      <c r="BS47" s="1269"/>
      <c r="BT47" s="1269"/>
      <c r="BU47" s="1269"/>
      <c r="BV47" s="1269"/>
      <c r="BW47" s="1269"/>
      <c r="BX47" s="1269"/>
      <c r="BY47" s="1269"/>
      <c r="BZ47" s="1269"/>
      <c r="CA47" s="1269"/>
      <c r="CB47" s="1269"/>
      <c r="CC47" s="1269"/>
      <c r="CD47" s="1269"/>
      <c r="CE47" s="1269"/>
      <c r="CF47" s="1269"/>
      <c r="CG47" s="1269"/>
      <c r="CH47" s="1269"/>
      <c r="CI47" s="1269"/>
      <c r="CJ47" s="1269"/>
      <c r="CK47" s="1269"/>
      <c r="CL47" s="1269"/>
      <c r="CM47" s="1269"/>
      <c r="CN47" s="1269"/>
      <c r="CO47" s="1269"/>
      <c r="CP47" s="1269"/>
      <c r="CQ47" s="1269"/>
      <c r="CR47" s="1269"/>
      <c r="CS47" s="1269"/>
      <c r="CT47" s="1269"/>
      <c r="CU47" s="1269"/>
      <c r="CV47" s="1269"/>
      <c r="CW47" s="1269"/>
      <c r="CX47" s="1269"/>
      <c r="CY47" s="1269"/>
      <c r="CZ47" s="1269"/>
      <c r="DA47" s="1269"/>
      <c r="DB47" s="1269"/>
      <c r="DC47" s="1268"/>
    </row>
    <row r="48" spans="2:109" ht="13.2" x14ac:dyDescent="0.2">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2" x14ac:dyDescent="0.2">
      <c r="B49" s="1218"/>
      <c r="AN49" s="1217" t="s">
        <v>577</v>
      </c>
    </row>
    <row r="50" spans="1:109" ht="13.2" x14ac:dyDescent="0.2">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1218"/>
      <c r="G51" s="1233"/>
      <c r="H51" s="1233"/>
      <c r="I51" s="1267"/>
      <c r="J51" s="1267"/>
      <c r="K51" s="1232"/>
      <c r="L51" s="1232"/>
      <c r="M51" s="1232"/>
      <c r="N51" s="1232"/>
      <c r="AM51" s="1231"/>
      <c r="AN51" s="1225" t="s">
        <v>576</v>
      </c>
      <c r="AO51" s="1225"/>
      <c r="AP51" s="1225"/>
      <c r="AQ51" s="1225"/>
      <c r="AR51" s="1225"/>
      <c r="AS51" s="1225"/>
      <c r="AT51" s="1225"/>
      <c r="AU51" s="1225"/>
      <c r="AV51" s="1225"/>
      <c r="AW51" s="1225"/>
      <c r="AX51" s="1225"/>
      <c r="AY51" s="1225"/>
      <c r="AZ51" s="1225"/>
      <c r="BA51" s="1225"/>
      <c r="BB51" s="1225" t="s">
        <v>574</v>
      </c>
      <c r="BC51" s="1225"/>
      <c r="BD51" s="1225"/>
      <c r="BE51" s="1225"/>
      <c r="BF51" s="1225"/>
      <c r="BG51" s="1225"/>
      <c r="BH51" s="1225"/>
      <c r="BI51" s="1225"/>
      <c r="BJ51" s="1225"/>
      <c r="BK51" s="1225"/>
      <c r="BL51" s="1225"/>
      <c r="BM51" s="1225"/>
      <c r="BN51" s="1225"/>
      <c r="BO51" s="1225"/>
      <c r="BP51" s="1224">
        <v>34.200000000000003</v>
      </c>
      <c r="BQ51" s="1224"/>
      <c r="BR51" s="1224"/>
      <c r="BS51" s="1224"/>
      <c r="BT51" s="1224"/>
      <c r="BU51" s="1224"/>
      <c r="BV51" s="1224"/>
      <c r="BW51" s="1224"/>
      <c r="BX51" s="1224">
        <v>23.9</v>
      </c>
      <c r="BY51" s="1224"/>
      <c r="BZ51" s="1224"/>
      <c r="CA51" s="1224"/>
      <c r="CB51" s="1224"/>
      <c r="CC51" s="1224"/>
      <c r="CD51" s="1224"/>
      <c r="CE51" s="1224"/>
      <c r="CF51" s="1224">
        <v>35.299999999999997</v>
      </c>
      <c r="CG51" s="1224"/>
      <c r="CH51" s="1224"/>
      <c r="CI51" s="1224"/>
      <c r="CJ51" s="1224"/>
      <c r="CK51" s="1224"/>
      <c r="CL51" s="1224"/>
      <c r="CM51" s="1224"/>
      <c r="CN51" s="1224">
        <v>50</v>
      </c>
      <c r="CO51" s="1224"/>
      <c r="CP51" s="1224"/>
      <c r="CQ51" s="1224"/>
      <c r="CR51" s="1224"/>
      <c r="CS51" s="1224"/>
      <c r="CT51" s="1224"/>
      <c r="CU51" s="1224"/>
      <c r="CV51" s="1224">
        <v>56</v>
      </c>
      <c r="CW51" s="1224"/>
      <c r="CX51" s="1224"/>
      <c r="CY51" s="1224"/>
      <c r="CZ51" s="1224"/>
      <c r="DA51" s="1224"/>
      <c r="DB51" s="1224"/>
      <c r="DC51" s="1224"/>
    </row>
    <row r="52" spans="1:109" ht="13.2" x14ac:dyDescent="0.2">
      <c r="B52" s="1218"/>
      <c r="G52" s="1233"/>
      <c r="H52" s="1233"/>
      <c r="I52" s="1267"/>
      <c r="J52" s="1267"/>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2" x14ac:dyDescent="0.2">
      <c r="A53" s="1259"/>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581</v>
      </c>
      <c r="BC53" s="1225"/>
      <c r="BD53" s="1225"/>
      <c r="BE53" s="1225"/>
      <c r="BF53" s="1225"/>
      <c r="BG53" s="1225"/>
      <c r="BH53" s="1225"/>
      <c r="BI53" s="1225"/>
      <c r="BJ53" s="1225"/>
      <c r="BK53" s="1225"/>
      <c r="BL53" s="1225"/>
      <c r="BM53" s="1225"/>
      <c r="BN53" s="1225"/>
      <c r="BO53" s="1225"/>
      <c r="BP53" s="1224">
        <v>56.3</v>
      </c>
      <c r="BQ53" s="1224"/>
      <c r="BR53" s="1224"/>
      <c r="BS53" s="1224"/>
      <c r="BT53" s="1224"/>
      <c r="BU53" s="1224"/>
      <c r="BV53" s="1224"/>
      <c r="BW53" s="1224"/>
      <c r="BX53" s="1224">
        <v>57.6</v>
      </c>
      <c r="BY53" s="1224"/>
      <c r="BZ53" s="1224"/>
      <c r="CA53" s="1224"/>
      <c r="CB53" s="1224"/>
      <c r="CC53" s="1224"/>
      <c r="CD53" s="1224"/>
      <c r="CE53" s="1224"/>
      <c r="CF53" s="1224">
        <v>58.5</v>
      </c>
      <c r="CG53" s="1224"/>
      <c r="CH53" s="1224"/>
      <c r="CI53" s="1224"/>
      <c r="CJ53" s="1224"/>
      <c r="CK53" s="1224"/>
      <c r="CL53" s="1224"/>
      <c r="CM53" s="1224"/>
      <c r="CN53" s="1224">
        <v>55.2</v>
      </c>
      <c r="CO53" s="1224"/>
      <c r="CP53" s="1224"/>
      <c r="CQ53" s="1224"/>
      <c r="CR53" s="1224"/>
      <c r="CS53" s="1224"/>
      <c r="CT53" s="1224"/>
      <c r="CU53" s="1224"/>
      <c r="CV53" s="1224">
        <v>56.5</v>
      </c>
      <c r="CW53" s="1224"/>
      <c r="CX53" s="1224"/>
      <c r="CY53" s="1224"/>
      <c r="CZ53" s="1224"/>
      <c r="DA53" s="1224"/>
      <c r="DB53" s="1224"/>
      <c r="DC53" s="1224"/>
    </row>
    <row r="54" spans="1:109" ht="13.2" x14ac:dyDescent="0.2">
      <c r="A54" s="1259"/>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2" x14ac:dyDescent="0.2">
      <c r="A55" s="1259"/>
      <c r="B55" s="1218"/>
      <c r="G55" s="1229"/>
      <c r="H55" s="1229"/>
      <c r="I55" s="1229"/>
      <c r="J55" s="1229"/>
      <c r="K55" s="1232"/>
      <c r="L55" s="1232"/>
      <c r="M55" s="1232"/>
      <c r="N55" s="1232"/>
      <c r="AN55" s="1226" t="s">
        <v>575</v>
      </c>
      <c r="AO55" s="1226"/>
      <c r="AP55" s="1226"/>
      <c r="AQ55" s="1226"/>
      <c r="AR55" s="1226"/>
      <c r="AS55" s="1226"/>
      <c r="AT55" s="1226"/>
      <c r="AU55" s="1226"/>
      <c r="AV55" s="1226"/>
      <c r="AW55" s="1226"/>
      <c r="AX55" s="1226"/>
      <c r="AY55" s="1226"/>
      <c r="AZ55" s="1226"/>
      <c r="BA55" s="1226"/>
      <c r="BB55" s="1225" t="s">
        <v>574</v>
      </c>
      <c r="BC55" s="1225"/>
      <c r="BD55" s="1225"/>
      <c r="BE55" s="1225"/>
      <c r="BF55" s="1225"/>
      <c r="BG55" s="1225"/>
      <c r="BH55" s="1225"/>
      <c r="BI55" s="1225"/>
      <c r="BJ55" s="1225"/>
      <c r="BK55" s="1225"/>
      <c r="BL55" s="1225"/>
      <c r="BM55" s="1225"/>
      <c r="BN55" s="1225"/>
      <c r="BO55" s="1225"/>
      <c r="BP55" s="1224">
        <v>41.5</v>
      </c>
      <c r="BQ55" s="1224"/>
      <c r="BR55" s="1224"/>
      <c r="BS55" s="1224"/>
      <c r="BT55" s="1224"/>
      <c r="BU55" s="1224"/>
      <c r="BV55" s="1224"/>
      <c r="BW55" s="1224"/>
      <c r="BX55" s="1224">
        <v>25.4</v>
      </c>
      <c r="BY55" s="1224"/>
      <c r="BZ55" s="1224"/>
      <c r="CA55" s="1224"/>
      <c r="CB55" s="1224"/>
      <c r="CC55" s="1224"/>
      <c r="CD55" s="1224"/>
      <c r="CE55" s="1224"/>
      <c r="CF55" s="1224">
        <v>17.600000000000001</v>
      </c>
      <c r="CG55" s="1224"/>
      <c r="CH55" s="1224"/>
      <c r="CI55" s="1224"/>
      <c r="CJ55" s="1224"/>
      <c r="CK55" s="1224"/>
      <c r="CL55" s="1224"/>
      <c r="CM55" s="1224"/>
      <c r="CN55" s="1224">
        <v>17.2</v>
      </c>
      <c r="CO55" s="1224"/>
      <c r="CP55" s="1224"/>
      <c r="CQ55" s="1224"/>
      <c r="CR55" s="1224"/>
      <c r="CS55" s="1224"/>
      <c r="CT55" s="1224"/>
      <c r="CU55" s="1224"/>
      <c r="CV55" s="1224">
        <v>16.100000000000001</v>
      </c>
      <c r="CW55" s="1224"/>
      <c r="CX55" s="1224"/>
      <c r="CY55" s="1224"/>
      <c r="CZ55" s="1224"/>
      <c r="DA55" s="1224"/>
      <c r="DB55" s="1224"/>
      <c r="DC55" s="1224"/>
    </row>
    <row r="56" spans="1:109" ht="13.2" x14ac:dyDescent="0.2">
      <c r="A56" s="1259"/>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9" customFormat="1" ht="13.2" x14ac:dyDescent="0.2">
      <c r="B57" s="1260"/>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581</v>
      </c>
      <c r="BC57" s="1225"/>
      <c r="BD57" s="1225"/>
      <c r="BE57" s="1225"/>
      <c r="BF57" s="1225"/>
      <c r="BG57" s="1225"/>
      <c r="BH57" s="1225"/>
      <c r="BI57" s="1225"/>
      <c r="BJ57" s="1225"/>
      <c r="BK57" s="1225"/>
      <c r="BL57" s="1225"/>
      <c r="BM57" s="1225"/>
      <c r="BN57" s="1225"/>
      <c r="BO57" s="1225"/>
      <c r="BP57" s="1224">
        <v>61.7</v>
      </c>
      <c r="BQ57" s="1224"/>
      <c r="BR57" s="1224"/>
      <c r="BS57" s="1224"/>
      <c r="BT57" s="1224"/>
      <c r="BU57" s="1224"/>
      <c r="BV57" s="1224"/>
      <c r="BW57" s="1224"/>
      <c r="BX57" s="1224">
        <v>63.2</v>
      </c>
      <c r="BY57" s="1224"/>
      <c r="BZ57" s="1224"/>
      <c r="CA57" s="1224"/>
      <c r="CB57" s="1224"/>
      <c r="CC57" s="1224"/>
      <c r="CD57" s="1224"/>
      <c r="CE57" s="1224"/>
      <c r="CF57" s="1224">
        <v>65.3</v>
      </c>
      <c r="CG57" s="1224"/>
      <c r="CH57" s="1224"/>
      <c r="CI57" s="1224"/>
      <c r="CJ57" s="1224"/>
      <c r="CK57" s="1224"/>
      <c r="CL57" s="1224"/>
      <c r="CM57" s="1224"/>
      <c r="CN57" s="1224">
        <v>66.900000000000006</v>
      </c>
      <c r="CO57" s="1224"/>
      <c r="CP57" s="1224"/>
      <c r="CQ57" s="1224"/>
      <c r="CR57" s="1224"/>
      <c r="CS57" s="1224"/>
      <c r="CT57" s="1224"/>
      <c r="CU57" s="1224"/>
      <c r="CV57" s="1224">
        <v>68.099999999999994</v>
      </c>
      <c r="CW57" s="1224"/>
      <c r="CX57" s="1224"/>
      <c r="CY57" s="1224"/>
      <c r="CZ57" s="1224"/>
      <c r="DA57" s="1224"/>
      <c r="DB57" s="1224"/>
      <c r="DC57" s="1224"/>
      <c r="DD57" s="1265"/>
      <c r="DE57" s="1260"/>
    </row>
    <row r="58" spans="1:109" s="1259" customFormat="1" ht="13.2" x14ac:dyDescent="0.2">
      <c r="A58" s="1217"/>
      <c r="B58" s="1260"/>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5"/>
      <c r="DE58" s="1260"/>
    </row>
    <row r="59" spans="1:109" s="1259" customFormat="1" ht="13.2" x14ac:dyDescent="0.2">
      <c r="A59" s="1217"/>
      <c r="B59" s="1260"/>
      <c r="K59" s="1266"/>
      <c r="L59" s="1266"/>
      <c r="M59" s="1266"/>
      <c r="N59" s="1266"/>
      <c r="AQ59" s="1266"/>
      <c r="AR59" s="1266"/>
      <c r="AS59" s="1266"/>
      <c r="AT59" s="1266"/>
      <c r="BC59" s="1266"/>
      <c r="BD59" s="1266"/>
      <c r="BE59" s="1266"/>
      <c r="BF59" s="1266"/>
      <c r="BO59" s="1266"/>
      <c r="BP59" s="1266"/>
      <c r="BQ59" s="1266"/>
      <c r="BR59" s="1266"/>
      <c r="CA59" s="1266"/>
      <c r="CB59" s="1266"/>
      <c r="CC59" s="1266"/>
      <c r="CD59" s="1266"/>
      <c r="CM59" s="1266"/>
      <c r="CN59" s="1266"/>
      <c r="CO59" s="1266"/>
      <c r="CP59" s="1266"/>
      <c r="CY59" s="1266"/>
      <c r="CZ59" s="1266"/>
      <c r="DA59" s="1266"/>
      <c r="DB59" s="1266"/>
      <c r="DC59" s="1266"/>
      <c r="DD59" s="1265"/>
      <c r="DE59" s="1260"/>
    </row>
    <row r="60" spans="1:109" s="1259" customFormat="1" ht="13.2" x14ac:dyDescent="0.2">
      <c r="A60" s="1217"/>
      <c r="B60" s="1260"/>
      <c r="K60" s="1266"/>
      <c r="L60" s="1266"/>
      <c r="M60" s="1266"/>
      <c r="N60" s="1266"/>
      <c r="AQ60" s="1266"/>
      <c r="AR60" s="1266"/>
      <c r="AS60" s="1266"/>
      <c r="AT60" s="1266"/>
      <c r="BC60" s="1266"/>
      <c r="BD60" s="1266"/>
      <c r="BE60" s="1266"/>
      <c r="BF60" s="1266"/>
      <c r="BO60" s="1266"/>
      <c r="BP60" s="1266"/>
      <c r="BQ60" s="1266"/>
      <c r="BR60" s="1266"/>
      <c r="CA60" s="1266"/>
      <c r="CB60" s="1266"/>
      <c r="CC60" s="1266"/>
      <c r="CD60" s="1266"/>
      <c r="CM60" s="1266"/>
      <c r="CN60" s="1266"/>
      <c r="CO60" s="1266"/>
      <c r="CP60" s="1266"/>
      <c r="CY60" s="1266"/>
      <c r="CZ60" s="1266"/>
      <c r="DA60" s="1266"/>
      <c r="DB60" s="1266"/>
      <c r="DC60" s="1266"/>
      <c r="DD60" s="1265"/>
      <c r="DE60" s="1260"/>
    </row>
    <row r="61" spans="1:109" s="1259" customFormat="1" ht="13.2" x14ac:dyDescent="0.2">
      <c r="A61" s="1217"/>
      <c r="B61" s="1264"/>
      <c r="C61" s="1263"/>
      <c r="D61" s="1263"/>
      <c r="E61" s="1263"/>
      <c r="F61" s="1263"/>
      <c r="G61" s="1263"/>
      <c r="H61" s="1263"/>
      <c r="I61" s="1263"/>
      <c r="J61" s="1263"/>
      <c r="K61" s="1263"/>
      <c r="L61" s="1263"/>
      <c r="M61" s="1262"/>
      <c r="N61" s="1262"/>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2"/>
      <c r="AT61" s="1262"/>
      <c r="AU61" s="1263"/>
      <c r="AV61" s="1263"/>
      <c r="AW61" s="1263"/>
      <c r="AX61" s="1263"/>
      <c r="AY61" s="1263"/>
      <c r="AZ61" s="1263"/>
      <c r="BA61" s="1263"/>
      <c r="BB61" s="1263"/>
      <c r="BC61" s="1263"/>
      <c r="BD61" s="1263"/>
      <c r="BE61" s="1262"/>
      <c r="BF61" s="1262"/>
      <c r="BG61" s="1263"/>
      <c r="BH61" s="1263"/>
      <c r="BI61" s="1263"/>
      <c r="BJ61" s="1263"/>
      <c r="BK61" s="1263"/>
      <c r="BL61" s="1263"/>
      <c r="BM61" s="1263"/>
      <c r="BN61" s="1263"/>
      <c r="BO61" s="1263"/>
      <c r="BP61" s="1263"/>
      <c r="BQ61" s="1262"/>
      <c r="BR61" s="1262"/>
      <c r="BS61" s="1263"/>
      <c r="BT61" s="1263"/>
      <c r="BU61" s="1263"/>
      <c r="BV61" s="1263"/>
      <c r="BW61" s="1263"/>
      <c r="BX61" s="1263"/>
      <c r="BY61" s="1263"/>
      <c r="BZ61" s="1263"/>
      <c r="CA61" s="1263"/>
      <c r="CB61" s="1263"/>
      <c r="CC61" s="1262"/>
      <c r="CD61" s="1262"/>
      <c r="CE61" s="1263"/>
      <c r="CF61" s="1263"/>
      <c r="CG61" s="1263"/>
      <c r="CH61" s="1263"/>
      <c r="CI61" s="1263"/>
      <c r="CJ61" s="1263"/>
      <c r="CK61" s="1263"/>
      <c r="CL61" s="1263"/>
      <c r="CM61" s="1263"/>
      <c r="CN61" s="1263"/>
      <c r="CO61" s="1262"/>
      <c r="CP61" s="1262"/>
      <c r="CQ61" s="1263"/>
      <c r="CR61" s="1263"/>
      <c r="CS61" s="1263"/>
      <c r="CT61" s="1263"/>
      <c r="CU61" s="1263"/>
      <c r="CV61" s="1263"/>
      <c r="CW61" s="1263"/>
      <c r="CX61" s="1263"/>
      <c r="CY61" s="1263"/>
      <c r="CZ61" s="1263"/>
      <c r="DA61" s="1262"/>
      <c r="DB61" s="1262"/>
      <c r="DC61" s="1262"/>
      <c r="DD61" s="1261"/>
      <c r="DE61" s="1260"/>
    </row>
    <row r="62" spans="1:109" ht="13.2" x14ac:dyDescent="0.2">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6.2" x14ac:dyDescent="0.2">
      <c r="B63" s="1257" t="s">
        <v>580</v>
      </c>
    </row>
    <row r="64" spans="1:109" ht="13.2" x14ac:dyDescent="0.2">
      <c r="B64" s="1218"/>
      <c r="G64" s="1254"/>
      <c r="I64" s="1256"/>
      <c r="J64" s="1256"/>
      <c r="K64" s="1256"/>
      <c r="L64" s="1256"/>
      <c r="M64" s="1256"/>
      <c r="N64" s="1255"/>
      <c r="AM64" s="1254"/>
      <c r="AN64" s="1254" t="s">
        <v>579</v>
      </c>
      <c r="AO64" s="1253"/>
      <c r="AP64" s="1254"/>
      <c r="AQ64" s="1254"/>
      <c r="AR64" s="1254"/>
      <c r="AS64" s="1253"/>
      <c r="AT64" s="1253"/>
      <c r="AU64" s="1253"/>
      <c r="AV64" s="1253"/>
      <c r="AW64" s="1253"/>
      <c r="AX64" s="1253"/>
      <c r="AY64" s="1254"/>
      <c r="AZ64" s="1253"/>
      <c r="BA64" s="1254"/>
      <c r="BB64" s="1254"/>
      <c r="BC64" s="1254"/>
      <c r="BD64" s="1253"/>
      <c r="BE64" s="1253"/>
      <c r="BF64" s="1253"/>
      <c r="BG64" s="1253"/>
      <c r="BH64" s="1253"/>
      <c r="BI64" s="1253"/>
      <c r="BJ64" s="1253"/>
      <c r="BK64" s="1254"/>
      <c r="BL64" s="1253"/>
      <c r="BM64" s="1254"/>
      <c r="BN64" s="1254"/>
      <c r="BO64" s="1254"/>
      <c r="BP64" s="1253"/>
      <c r="BQ64" s="1253"/>
      <c r="BR64" s="1253"/>
      <c r="BS64" s="1253"/>
      <c r="BT64" s="1253"/>
      <c r="BU64" s="1253"/>
      <c r="BV64" s="1253"/>
      <c r="BW64" s="1254"/>
      <c r="BX64" s="1253"/>
      <c r="BY64" s="1254"/>
      <c r="BZ64" s="1254"/>
      <c r="CA64" s="1254"/>
      <c r="CB64" s="1253"/>
      <c r="CC64" s="1253"/>
      <c r="CD64" s="1253"/>
      <c r="CE64" s="1253"/>
      <c r="CF64" s="1253"/>
      <c r="CG64" s="1253"/>
      <c r="CH64" s="1253"/>
      <c r="CI64" s="1254"/>
      <c r="CJ64" s="1253"/>
      <c r="CK64" s="1254"/>
      <c r="CL64" s="1254"/>
      <c r="CM64" s="1254"/>
      <c r="CN64" s="1253"/>
      <c r="CO64" s="1253"/>
      <c r="CP64" s="1253"/>
      <c r="CQ64" s="1253"/>
      <c r="CR64" s="1253"/>
      <c r="CS64" s="1253"/>
      <c r="CT64" s="1253"/>
      <c r="CU64" s="1254"/>
      <c r="CV64" s="1253"/>
      <c r="CW64" s="1254"/>
      <c r="CX64" s="1254"/>
      <c r="CY64" s="1254"/>
      <c r="CZ64" s="1253"/>
      <c r="DA64" s="1253"/>
      <c r="DB64" s="1253"/>
      <c r="DC64" s="1253"/>
    </row>
    <row r="65" spans="2:107" ht="13.2" x14ac:dyDescent="0.2">
      <c r="B65" s="1218"/>
      <c r="AN65" s="1252" t="s">
        <v>578</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2" x14ac:dyDescent="0.2">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2" x14ac:dyDescent="0.2">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2" x14ac:dyDescent="0.2">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2" x14ac:dyDescent="0.2">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2" x14ac:dyDescent="0.2">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2" x14ac:dyDescent="0.2">
      <c r="B71" s="1218"/>
      <c r="G71" s="1239"/>
      <c r="I71" s="1242"/>
      <c r="J71" s="1241"/>
      <c r="K71" s="1241"/>
      <c r="L71" s="1240"/>
      <c r="M71" s="1241"/>
      <c r="N71" s="1240"/>
      <c r="AM71" s="1239"/>
      <c r="AN71" s="1217" t="s">
        <v>577</v>
      </c>
    </row>
    <row r="72" spans="2:107" ht="13.2" x14ac:dyDescent="0.2">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2" x14ac:dyDescent="0.2">
      <c r="B73" s="1218"/>
      <c r="G73" s="1233"/>
      <c r="H73" s="1233"/>
      <c r="I73" s="1233"/>
      <c r="J73" s="1233"/>
      <c r="K73" s="1230"/>
      <c r="L73" s="1230"/>
      <c r="M73" s="1230"/>
      <c r="N73" s="1230"/>
      <c r="AM73" s="1231"/>
      <c r="AN73" s="1225" t="s">
        <v>576</v>
      </c>
      <c r="AO73" s="1225"/>
      <c r="AP73" s="1225"/>
      <c r="AQ73" s="1225"/>
      <c r="AR73" s="1225"/>
      <c r="AS73" s="1225"/>
      <c r="AT73" s="1225"/>
      <c r="AU73" s="1225"/>
      <c r="AV73" s="1225"/>
      <c r="AW73" s="1225"/>
      <c r="AX73" s="1225"/>
      <c r="AY73" s="1225"/>
      <c r="AZ73" s="1225"/>
      <c r="BA73" s="1225"/>
      <c r="BB73" s="1225" t="s">
        <v>574</v>
      </c>
      <c r="BC73" s="1225"/>
      <c r="BD73" s="1225"/>
      <c r="BE73" s="1225"/>
      <c r="BF73" s="1225"/>
      <c r="BG73" s="1225"/>
      <c r="BH73" s="1225"/>
      <c r="BI73" s="1225"/>
      <c r="BJ73" s="1225"/>
      <c r="BK73" s="1225"/>
      <c r="BL73" s="1225"/>
      <c r="BM73" s="1225"/>
      <c r="BN73" s="1225"/>
      <c r="BO73" s="1225"/>
      <c r="BP73" s="1224">
        <v>34.200000000000003</v>
      </c>
      <c r="BQ73" s="1224"/>
      <c r="BR73" s="1224"/>
      <c r="BS73" s="1224"/>
      <c r="BT73" s="1224"/>
      <c r="BU73" s="1224"/>
      <c r="BV73" s="1224"/>
      <c r="BW73" s="1224"/>
      <c r="BX73" s="1224">
        <v>23.9</v>
      </c>
      <c r="BY73" s="1224"/>
      <c r="BZ73" s="1224"/>
      <c r="CA73" s="1224"/>
      <c r="CB73" s="1224"/>
      <c r="CC73" s="1224"/>
      <c r="CD73" s="1224"/>
      <c r="CE73" s="1224"/>
      <c r="CF73" s="1224">
        <v>35.299999999999997</v>
      </c>
      <c r="CG73" s="1224"/>
      <c r="CH73" s="1224"/>
      <c r="CI73" s="1224"/>
      <c r="CJ73" s="1224"/>
      <c r="CK73" s="1224"/>
      <c r="CL73" s="1224"/>
      <c r="CM73" s="1224"/>
      <c r="CN73" s="1224">
        <v>50</v>
      </c>
      <c r="CO73" s="1224"/>
      <c r="CP73" s="1224"/>
      <c r="CQ73" s="1224"/>
      <c r="CR73" s="1224"/>
      <c r="CS73" s="1224"/>
      <c r="CT73" s="1224"/>
      <c r="CU73" s="1224"/>
      <c r="CV73" s="1224">
        <v>56</v>
      </c>
      <c r="CW73" s="1224"/>
      <c r="CX73" s="1224"/>
      <c r="CY73" s="1224"/>
      <c r="CZ73" s="1224"/>
      <c r="DA73" s="1224"/>
      <c r="DB73" s="1224"/>
      <c r="DC73" s="1224"/>
    </row>
    <row r="74" spans="2:107" ht="13.2" x14ac:dyDescent="0.2">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2" x14ac:dyDescent="0.2">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573</v>
      </c>
      <c r="BC75" s="1225"/>
      <c r="BD75" s="1225"/>
      <c r="BE75" s="1225"/>
      <c r="BF75" s="1225"/>
      <c r="BG75" s="1225"/>
      <c r="BH75" s="1225"/>
      <c r="BI75" s="1225"/>
      <c r="BJ75" s="1225"/>
      <c r="BK75" s="1225"/>
      <c r="BL75" s="1225"/>
      <c r="BM75" s="1225"/>
      <c r="BN75" s="1225"/>
      <c r="BO75" s="1225"/>
      <c r="BP75" s="1224">
        <v>6.7</v>
      </c>
      <c r="BQ75" s="1224"/>
      <c r="BR75" s="1224"/>
      <c r="BS75" s="1224"/>
      <c r="BT75" s="1224"/>
      <c r="BU75" s="1224"/>
      <c r="BV75" s="1224"/>
      <c r="BW75" s="1224"/>
      <c r="BX75" s="1224">
        <v>6.9</v>
      </c>
      <c r="BY75" s="1224"/>
      <c r="BZ75" s="1224"/>
      <c r="CA75" s="1224"/>
      <c r="CB75" s="1224"/>
      <c r="CC75" s="1224"/>
      <c r="CD75" s="1224"/>
      <c r="CE75" s="1224"/>
      <c r="CF75" s="1224">
        <v>7.4</v>
      </c>
      <c r="CG75" s="1224"/>
      <c r="CH75" s="1224"/>
      <c r="CI75" s="1224"/>
      <c r="CJ75" s="1224"/>
      <c r="CK75" s="1224"/>
      <c r="CL75" s="1224"/>
      <c r="CM75" s="1224"/>
      <c r="CN75" s="1224">
        <v>7.9</v>
      </c>
      <c r="CO75" s="1224"/>
      <c r="CP75" s="1224"/>
      <c r="CQ75" s="1224"/>
      <c r="CR75" s="1224"/>
      <c r="CS75" s="1224"/>
      <c r="CT75" s="1224"/>
      <c r="CU75" s="1224"/>
      <c r="CV75" s="1224">
        <v>8</v>
      </c>
      <c r="CW75" s="1224"/>
      <c r="CX75" s="1224"/>
      <c r="CY75" s="1224"/>
      <c r="CZ75" s="1224"/>
      <c r="DA75" s="1224"/>
      <c r="DB75" s="1224"/>
      <c r="DC75" s="1224"/>
    </row>
    <row r="76" spans="2:107" ht="13.2" x14ac:dyDescent="0.2">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2" x14ac:dyDescent="0.2">
      <c r="B77" s="1218"/>
      <c r="G77" s="1229"/>
      <c r="H77" s="1229"/>
      <c r="I77" s="1229"/>
      <c r="J77" s="1229"/>
      <c r="K77" s="1230"/>
      <c r="L77" s="1230"/>
      <c r="M77" s="1230"/>
      <c r="N77" s="1230"/>
      <c r="AN77" s="1226" t="s">
        <v>575</v>
      </c>
      <c r="AO77" s="1226"/>
      <c r="AP77" s="1226"/>
      <c r="AQ77" s="1226"/>
      <c r="AR77" s="1226"/>
      <c r="AS77" s="1226"/>
      <c r="AT77" s="1226"/>
      <c r="AU77" s="1226"/>
      <c r="AV77" s="1226"/>
      <c r="AW77" s="1226"/>
      <c r="AX77" s="1226"/>
      <c r="AY77" s="1226"/>
      <c r="AZ77" s="1226"/>
      <c r="BA77" s="1226"/>
      <c r="BB77" s="1225" t="s">
        <v>574</v>
      </c>
      <c r="BC77" s="1225"/>
      <c r="BD77" s="1225"/>
      <c r="BE77" s="1225"/>
      <c r="BF77" s="1225"/>
      <c r="BG77" s="1225"/>
      <c r="BH77" s="1225"/>
      <c r="BI77" s="1225"/>
      <c r="BJ77" s="1225"/>
      <c r="BK77" s="1225"/>
      <c r="BL77" s="1225"/>
      <c r="BM77" s="1225"/>
      <c r="BN77" s="1225"/>
      <c r="BO77" s="1225"/>
      <c r="BP77" s="1224">
        <v>41.5</v>
      </c>
      <c r="BQ77" s="1224"/>
      <c r="BR77" s="1224"/>
      <c r="BS77" s="1224"/>
      <c r="BT77" s="1224"/>
      <c r="BU77" s="1224"/>
      <c r="BV77" s="1224"/>
      <c r="BW77" s="1224"/>
      <c r="BX77" s="1224">
        <v>25.4</v>
      </c>
      <c r="BY77" s="1224"/>
      <c r="BZ77" s="1224"/>
      <c r="CA77" s="1224"/>
      <c r="CB77" s="1224"/>
      <c r="CC77" s="1224"/>
      <c r="CD77" s="1224"/>
      <c r="CE77" s="1224"/>
      <c r="CF77" s="1224">
        <v>17.600000000000001</v>
      </c>
      <c r="CG77" s="1224"/>
      <c r="CH77" s="1224"/>
      <c r="CI77" s="1224"/>
      <c r="CJ77" s="1224"/>
      <c r="CK77" s="1224"/>
      <c r="CL77" s="1224"/>
      <c r="CM77" s="1224"/>
      <c r="CN77" s="1224">
        <v>17.2</v>
      </c>
      <c r="CO77" s="1224"/>
      <c r="CP77" s="1224"/>
      <c r="CQ77" s="1224"/>
      <c r="CR77" s="1224"/>
      <c r="CS77" s="1224"/>
      <c r="CT77" s="1224"/>
      <c r="CU77" s="1224"/>
      <c r="CV77" s="1224">
        <v>16.100000000000001</v>
      </c>
      <c r="CW77" s="1224"/>
      <c r="CX77" s="1224"/>
      <c r="CY77" s="1224"/>
      <c r="CZ77" s="1224"/>
      <c r="DA77" s="1224"/>
      <c r="DB77" s="1224"/>
      <c r="DC77" s="1224"/>
    </row>
    <row r="78" spans="2:107" ht="13.2" x14ac:dyDescent="0.2">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2" x14ac:dyDescent="0.2">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573</v>
      </c>
      <c r="BC79" s="1225"/>
      <c r="BD79" s="1225"/>
      <c r="BE79" s="1225"/>
      <c r="BF79" s="1225"/>
      <c r="BG79" s="1225"/>
      <c r="BH79" s="1225"/>
      <c r="BI79" s="1225"/>
      <c r="BJ79" s="1225"/>
      <c r="BK79" s="1225"/>
      <c r="BL79" s="1225"/>
      <c r="BM79" s="1225"/>
      <c r="BN79" s="1225"/>
      <c r="BO79" s="1225"/>
      <c r="BP79" s="1224">
        <v>9.1999999999999993</v>
      </c>
      <c r="BQ79" s="1224"/>
      <c r="BR79" s="1224"/>
      <c r="BS79" s="1224"/>
      <c r="BT79" s="1224"/>
      <c r="BU79" s="1224"/>
      <c r="BV79" s="1224"/>
      <c r="BW79" s="1224"/>
      <c r="BX79" s="1224">
        <v>8.3000000000000007</v>
      </c>
      <c r="BY79" s="1224"/>
      <c r="BZ79" s="1224"/>
      <c r="CA79" s="1224"/>
      <c r="CB79" s="1224"/>
      <c r="CC79" s="1224"/>
      <c r="CD79" s="1224"/>
      <c r="CE79" s="1224"/>
      <c r="CF79" s="1224">
        <v>8.4</v>
      </c>
      <c r="CG79" s="1224"/>
      <c r="CH79" s="1224"/>
      <c r="CI79" s="1224"/>
      <c r="CJ79" s="1224"/>
      <c r="CK79" s="1224"/>
      <c r="CL79" s="1224"/>
      <c r="CM79" s="1224"/>
      <c r="CN79" s="1224">
        <v>8.6</v>
      </c>
      <c r="CO79" s="1224"/>
      <c r="CP79" s="1224"/>
      <c r="CQ79" s="1224"/>
      <c r="CR79" s="1224"/>
      <c r="CS79" s="1224"/>
      <c r="CT79" s="1224"/>
      <c r="CU79" s="1224"/>
      <c r="CV79" s="1224">
        <v>8.6999999999999993</v>
      </c>
      <c r="CW79" s="1224"/>
      <c r="CX79" s="1224"/>
      <c r="CY79" s="1224"/>
      <c r="CZ79" s="1224"/>
      <c r="DA79" s="1224"/>
      <c r="DB79" s="1224"/>
      <c r="DC79" s="1224"/>
    </row>
    <row r="80" spans="2:107" ht="13.2" x14ac:dyDescent="0.2">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2" x14ac:dyDescent="0.2">
      <c r="B81" s="1218"/>
    </row>
    <row r="82" spans="2:109" ht="16.2" x14ac:dyDescent="0.2">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2" x14ac:dyDescent="0.2">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2" x14ac:dyDescent="0.2">
      <c r="DD84" s="1217"/>
      <c r="DE84" s="1217"/>
    </row>
    <row r="85" spans="2:109" ht="13.2" x14ac:dyDescent="0.2">
      <c r="DD85" s="1217"/>
      <c r="DE85" s="1217"/>
    </row>
  </sheetData>
  <sheetProtection algorithmName="SHA-512" hashValue="HuBEjzpL1GCK4uc4jeRacin/Z4v00EM4sc8MeuX7QeJcY0RhvoSZUzugha/nBQi0kQ8ZGgiFsse+2dOtQlb21A==" saltValue="dZdcV4wNARzD3C502gF47w==" spinCount="100000" sheet="1" objects="1" scenarios="1" formatCells="0"/>
  <dataConsolidate/>
  <mergeCells count="112">
    <mergeCell ref="CV50:DC50"/>
    <mergeCell ref="CV51:DC52"/>
    <mergeCell ref="CN51:CU52"/>
    <mergeCell ref="G51:H54"/>
    <mergeCell ref="BX51:CE52"/>
    <mergeCell ref="CF51:CM52"/>
    <mergeCell ref="AN43:DC47"/>
    <mergeCell ref="CV53:DC54"/>
    <mergeCell ref="G50:J50"/>
    <mergeCell ref="AN50:BO50"/>
    <mergeCell ref="BP50:BW50"/>
    <mergeCell ref="BX50:CE50"/>
    <mergeCell ref="CF50:CM50"/>
    <mergeCell ref="CN50:CU50"/>
    <mergeCell ref="AN55:BA58"/>
    <mergeCell ref="BB55:BO56"/>
    <mergeCell ref="BP55:BW56"/>
    <mergeCell ref="BP57:BW58"/>
    <mergeCell ref="L57:L58"/>
    <mergeCell ref="M57:M58"/>
    <mergeCell ref="N57:N58"/>
    <mergeCell ref="BB57:BO58"/>
    <mergeCell ref="CF53:CM54"/>
    <mergeCell ref="AN51:BA54"/>
    <mergeCell ref="BB51:BO52"/>
    <mergeCell ref="BP51:BW52"/>
    <mergeCell ref="G55:H58"/>
    <mergeCell ref="I55:J56"/>
    <mergeCell ref="K55:K56"/>
    <mergeCell ref="L55:L56"/>
    <mergeCell ref="M55:M56"/>
    <mergeCell ref="N55:N56"/>
    <mergeCell ref="I57:J58"/>
    <mergeCell ref="K57:K58"/>
    <mergeCell ref="I53:J54"/>
    <mergeCell ref="K53:K54"/>
    <mergeCell ref="L53:L54"/>
    <mergeCell ref="M53:M54"/>
    <mergeCell ref="CN53:CU54"/>
    <mergeCell ref="I51:J52"/>
    <mergeCell ref="K51:K52"/>
    <mergeCell ref="L51:L52"/>
    <mergeCell ref="M51:M52"/>
    <mergeCell ref="N51:N52"/>
    <mergeCell ref="N53:N54"/>
    <mergeCell ref="BB53:BO54"/>
    <mergeCell ref="BP53:BW54"/>
    <mergeCell ref="BX53:CE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80241-DD2D-48F5-B2CD-FAEFE5125C60}">
  <sheetPr>
    <pageSetUpPr fitToPage="1"/>
  </sheetPr>
  <dimension ref="A1:DR125"/>
  <sheetViews>
    <sheetView showGridLines="0" zoomScale="70" zoomScaleNormal="70" zoomScaleSheetLayoutView="70" workbookViewId="0">
      <selection activeCell="AN65" sqref="AN65:DC69"/>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YAjnovTwWudgfhg5/G0cfitMGm7BVIif/MCYBTI3rYSI1vI+vk+sQPMrJTXU5KLZp0Low65ZssD9v0m0Dm+OWg==" saltValue="k0pAp2wGpYeQ8aEAdfMAH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C908A-DF9B-4EAA-8966-987036EACCD2}">
  <sheetPr>
    <pageSetUpPr fitToPage="1"/>
  </sheetPr>
  <dimension ref="A1:DR125"/>
  <sheetViews>
    <sheetView showGridLines="0" tabSelected="1" zoomScale="55" zoomScaleNormal="55" zoomScaleSheetLayoutView="55" workbookViewId="0">
      <selection activeCell="AN65" sqref="AN65:DC69"/>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k8dl8a9+1TTEunMx5dJtHbP3PAquGVt3eMFrsNZw1Muv4K9lMBulR3sA+fSGFpz5sWj7xdb/6DobdI2BWm5YWg==" saltValue="rfULELrf/hM6x8YXMawcp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88748</v>
      </c>
      <c r="E3" s="144"/>
      <c r="F3" s="145">
        <v>92632</v>
      </c>
      <c r="G3" s="146"/>
      <c r="H3" s="147"/>
    </row>
    <row r="4" spans="1:8" x14ac:dyDescent="0.2">
      <c r="A4" s="148"/>
      <c r="B4" s="149"/>
      <c r="C4" s="150"/>
      <c r="D4" s="151">
        <v>59009</v>
      </c>
      <c r="E4" s="152"/>
      <c r="F4" s="153">
        <v>47978</v>
      </c>
      <c r="G4" s="154"/>
      <c r="H4" s="155"/>
    </row>
    <row r="5" spans="1:8" x14ac:dyDescent="0.2">
      <c r="A5" s="136" t="s">
        <v>520</v>
      </c>
      <c r="B5" s="141"/>
      <c r="C5" s="142"/>
      <c r="D5" s="143">
        <v>97816</v>
      </c>
      <c r="E5" s="144"/>
      <c r="F5" s="145">
        <v>69604</v>
      </c>
      <c r="G5" s="146"/>
      <c r="H5" s="147"/>
    </row>
    <row r="6" spans="1:8" x14ac:dyDescent="0.2">
      <c r="A6" s="148"/>
      <c r="B6" s="149"/>
      <c r="C6" s="150"/>
      <c r="D6" s="151">
        <v>63312</v>
      </c>
      <c r="E6" s="152"/>
      <c r="F6" s="153">
        <v>36247</v>
      </c>
      <c r="G6" s="154"/>
      <c r="H6" s="155"/>
    </row>
    <row r="7" spans="1:8" x14ac:dyDescent="0.2">
      <c r="A7" s="136" t="s">
        <v>521</v>
      </c>
      <c r="B7" s="141"/>
      <c r="C7" s="142"/>
      <c r="D7" s="143">
        <v>163688</v>
      </c>
      <c r="E7" s="144"/>
      <c r="F7" s="145">
        <v>68410</v>
      </c>
      <c r="G7" s="146"/>
      <c r="H7" s="147"/>
    </row>
    <row r="8" spans="1:8" x14ac:dyDescent="0.2">
      <c r="A8" s="148"/>
      <c r="B8" s="149"/>
      <c r="C8" s="150"/>
      <c r="D8" s="151">
        <v>122132</v>
      </c>
      <c r="E8" s="152"/>
      <c r="F8" s="153">
        <v>35086</v>
      </c>
      <c r="G8" s="154"/>
      <c r="H8" s="155"/>
    </row>
    <row r="9" spans="1:8" x14ac:dyDescent="0.2">
      <c r="A9" s="136" t="s">
        <v>522</v>
      </c>
      <c r="B9" s="141"/>
      <c r="C9" s="142"/>
      <c r="D9" s="143">
        <v>216759</v>
      </c>
      <c r="E9" s="144"/>
      <c r="F9" s="145">
        <v>73019</v>
      </c>
      <c r="G9" s="146"/>
      <c r="H9" s="147"/>
    </row>
    <row r="10" spans="1:8" x14ac:dyDescent="0.2">
      <c r="A10" s="148"/>
      <c r="B10" s="149"/>
      <c r="C10" s="150"/>
      <c r="D10" s="151">
        <v>177121</v>
      </c>
      <c r="E10" s="152"/>
      <c r="F10" s="153">
        <v>39427</v>
      </c>
      <c r="G10" s="154"/>
      <c r="H10" s="155"/>
    </row>
    <row r="11" spans="1:8" x14ac:dyDescent="0.2">
      <c r="A11" s="136" t="s">
        <v>523</v>
      </c>
      <c r="B11" s="141"/>
      <c r="C11" s="142"/>
      <c r="D11" s="143">
        <v>88048</v>
      </c>
      <c r="E11" s="144"/>
      <c r="F11" s="145">
        <v>76590</v>
      </c>
      <c r="G11" s="146"/>
      <c r="H11" s="147"/>
    </row>
    <row r="12" spans="1:8" x14ac:dyDescent="0.2">
      <c r="A12" s="148"/>
      <c r="B12" s="149"/>
      <c r="C12" s="156"/>
      <c r="D12" s="151">
        <v>71362</v>
      </c>
      <c r="E12" s="152"/>
      <c r="F12" s="153">
        <v>42387</v>
      </c>
      <c r="G12" s="154"/>
      <c r="H12" s="155"/>
    </row>
    <row r="13" spans="1:8" x14ac:dyDescent="0.2">
      <c r="A13" s="136"/>
      <c r="B13" s="141"/>
      <c r="C13" s="157"/>
      <c r="D13" s="158">
        <v>131012</v>
      </c>
      <c r="E13" s="159"/>
      <c r="F13" s="160">
        <v>76051</v>
      </c>
      <c r="G13" s="161"/>
      <c r="H13" s="147"/>
    </row>
    <row r="14" spans="1:8" x14ac:dyDescent="0.2">
      <c r="A14" s="148"/>
      <c r="B14" s="149"/>
      <c r="C14" s="150"/>
      <c r="D14" s="151">
        <v>98587</v>
      </c>
      <c r="E14" s="152"/>
      <c r="F14" s="153">
        <v>40225</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6.91</v>
      </c>
      <c r="C19" s="162">
        <f>ROUND(VALUE(SUBSTITUTE(実質収支比率等に係る経年分析!G$48,"▲","-")),2)</f>
        <v>9.99</v>
      </c>
      <c r="D19" s="162">
        <f>ROUND(VALUE(SUBSTITUTE(実質収支比率等に係る経年分析!H$48,"▲","-")),2)</f>
        <v>7.9</v>
      </c>
      <c r="E19" s="162">
        <f>ROUND(VALUE(SUBSTITUTE(実質収支比率等に係る経年分析!I$48,"▲","-")),2)</f>
        <v>3.8</v>
      </c>
      <c r="F19" s="162">
        <f>ROUND(VALUE(SUBSTITUTE(実質収支比率等に係る経年分析!J$48,"▲","-")),2)</f>
        <v>8.5</v>
      </c>
    </row>
    <row r="20" spans="1:11" x14ac:dyDescent="0.2">
      <c r="A20" s="162" t="s">
        <v>53</v>
      </c>
      <c r="B20" s="162">
        <f>ROUND(VALUE(SUBSTITUTE(実質収支比率等に係る経年分析!F$47,"▲","-")),2)</f>
        <v>32.17</v>
      </c>
      <c r="C20" s="162">
        <f>ROUND(VALUE(SUBSTITUTE(実質収支比率等に係る経年分析!G$47,"▲","-")),2)</f>
        <v>35.909999999999997</v>
      </c>
      <c r="D20" s="162">
        <f>ROUND(VALUE(SUBSTITUTE(実質収支比率等に係る経年分析!H$47,"▲","-")),2)</f>
        <v>36.159999999999997</v>
      </c>
      <c r="E20" s="162">
        <f>ROUND(VALUE(SUBSTITUTE(実質収支比率等に係る経年分析!I$47,"▲","-")),2)</f>
        <v>34.4</v>
      </c>
      <c r="F20" s="162">
        <f>ROUND(VALUE(SUBSTITUTE(実質収支比率等に係る経年分析!J$47,"▲","-")),2)</f>
        <v>28.94</v>
      </c>
    </row>
    <row r="21" spans="1:11" x14ac:dyDescent="0.2">
      <c r="A21" s="162" t="s">
        <v>54</v>
      </c>
      <c r="B21" s="162">
        <f>IF(ISNUMBER(VALUE(SUBSTITUTE(実質収支比率等に係る経年分析!F$49,"▲","-"))),ROUND(VALUE(SUBSTITUTE(実質収支比率等に係る経年分析!F$49,"▲","-")),2),NA())</f>
        <v>-1.82</v>
      </c>
      <c r="C21" s="162">
        <f>IF(ISNUMBER(VALUE(SUBSTITUTE(実質収支比率等に係る経年分析!G$49,"▲","-"))),ROUND(VALUE(SUBSTITUTE(実質収支比率等に係る経年分析!G$49,"▲","-")),2),NA())</f>
        <v>8.56</v>
      </c>
      <c r="D21" s="162">
        <f>IF(ISNUMBER(VALUE(SUBSTITUTE(実質収支比率等に係る経年分析!H$49,"▲","-"))),ROUND(VALUE(SUBSTITUTE(実質収支比率等に係る経年分析!H$49,"▲","-")),2),NA())</f>
        <v>-3.14</v>
      </c>
      <c r="E21" s="162">
        <f>IF(ISNUMBER(VALUE(SUBSTITUTE(実質収支比率等に係る経年分析!I$49,"▲","-"))),ROUND(VALUE(SUBSTITUTE(実質収支比率等に係る経年分析!I$49,"▲","-")),2),NA())</f>
        <v>-5.27</v>
      </c>
      <c r="F21" s="162">
        <f>IF(ISNUMBER(VALUE(SUBSTITUTE(実質収支比率等に係る経年分析!J$49,"▲","-"))),ROUND(VALUE(SUBSTITUTE(実質収支比率等に係る経年分析!J$49,"▲","-")),2),NA())</f>
        <v>0.6</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0.83</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企業用地造成事業特別会計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2">
      <c r="A32" s="163" t="str">
        <f>IF(連結実質赤字比率に係る赤字・黒字の構成分析!C$38="",NA(),連結実質赤字比率に係る赤字・黒字の構成分析!C$38)</f>
        <v>国民健康保険特別会計（施設勘定）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0.08</v>
      </c>
    </row>
    <row r="33" spans="1:16" x14ac:dyDescent="0.2">
      <c r="A33" s="163" t="str">
        <f>IF(連結実質赤字比率に係る赤字・黒字の構成分析!C$37="",NA(),連結実質赤字比率に係る赤字・黒字の構成分析!C$37)</f>
        <v>国民健康保険特別会計（事業勘定）</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0.49</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0.61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0.92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1.1499999999999999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1.39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2.73</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6.74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6.01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3.81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3.43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3.2</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9.98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8.49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1607</v>
      </c>
      <c r="E42" s="164"/>
      <c r="F42" s="164"/>
      <c r="G42" s="164">
        <f>'実質公債費比率（分子）の構造'!L$52</f>
        <v>1621</v>
      </c>
      <c r="H42" s="164"/>
      <c r="I42" s="164"/>
      <c r="J42" s="164">
        <f>'実質公債費比率（分子）の構造'!M$52</f>
        <v>1628</v>
      </c>
      <c r="K42" s="164"/>
      <c r="L42" s="164"/>
      <c r="M42" s="164">
        <f>'実質公債費比率（分子）の構造'!N$52</f>
        <v>1623</v>
      </c>
      <c r="N42" s="164"/>
      <c r="O42" s="164"/>
      <c r="P42" s="164">
        <f>'実質公債費比率（分子）の構造'!O$52</f>
        <v>1653</v>
      </c>
    </row>
    <row r="43" spans="1:16" x14ac:dyDescent="0.2">
      <c r="A43" s="164" t="s">
        <v>16</v>
      </c>
      <c r="B43" s="164" t="str">
        <f>'実質公債費比率（分子）の構造'!K$51</f>
        <v>-</v>
      </c>
      <c r="C43" s="164"/>
      <c r="D43" s="164"/>
      <c r="E43" s="164" t="str">
        <f>'実質公債費比率（分子）の構造'!L$51</f>
        <v>-</v>
      </c>
      <c r="F43" s="164"/>
      <c r="G43" s="164"/>
      <c r="H43" s="164">
        <f>'実質公債費比率（分子）の構造'!M$51</f>
        <v>0</v>
      </c>
      <c r="I43" s="164"/>
      <c r="J43" s="164"/>
      <c r="K43" s="164">
        <f>'実質公債費比率（分子）の構造'!N$51</f>
        <v>1</v>
      </c>
      <c r="L43" s="164"/>
      <c r="M43" s="164"/>
      <c r="N43" s="164">
        <f>'実質公債費比率（分子）の構造'!O$51</f>
        <v>0</v>
      </c>
      <c r="O43" s="164"/>
      <c r="P43" s="164"/>
    </row>
    <row r="44" spans="1:16" x14ac:dyDescent="0.2">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2">
      <c r="A45" s="164" t="s">
        <v>63</v>
      </c>
      <c r="B45" s="164">
        <f>'実質公債費比率（分子）の構造'!K$49</f>
        <v>32</v>
      </c>
      <c r="C45" s="164"/>
      <c r="D45" s="164"/>
      <c r="E45" s="164">
        <f>'実質公債費比率（分子）の構造'!L$49</f>
        <v>33</v>
      </c>
      <c r="F45" s="164"/>
      <c r="G45" s="164"/>
      <c r="H45" s="164">
        <f>'実質公債費比率（分子）の構造'!M$49</f>
        <v>33</v>
      </c>
      <c r="I45" s="164"/>
      <c r="J45" s="164"/>
      <c r="K45" s="164">
        <f>'実質公債費比率（分子）の構造'!N$49</f>
        <v>33</v>
      </c>
      <c r="L45" s="164"/>
      <c r="M45" s="164"/>
      <c r="N45" s="164">
        <f>'実質公債費比率（分子）の構造'!O$49</f>
        <v>38</v>
      </c>
      <c r="O45" s="164"/>
      <c r="P45" s="164"/>
    </row>
    <row r="46" spans="1:16" x14ac:dyDescent="0.2">
      <c r="A46" s="164" t="s">
        <v>64</v>
      </c>
      <c r="B46" s="164">
        <f>'実質公債費比率（分子）の構造'!K$48</f>
        <v>669</v>
      </c>
      <c r="C46" s="164"/>
      <c r="D46" s="164"/>
      <c r="E46" s="164">
        <f>'実質公債費比率（分子）の構造'!L$48</f>
        <v>686</v>
      </c>
      <c r="F46" s="164"/>
      <c r="G46" s="164"/>
      <c r="H46" s="164">
        <f>'実質公債費比率（分子）の構造'!M$48</f>
        <v>671</v>
      </c>
      <c r="I46" s="164"/>
      <c r="J46" s="164"/>
      <c r="K46" s="164">
        <f>'実質公債費比率（分子）の構造'!N$48</f>
        <v>628</v>
      </c>
      <c r="L46" s="164"/>
      <c r="M46" s="164"/>
      <c r="N46" s="164">
        <f>'実質公債費比率（分子）の構造'!O$48</f>
        <v>596</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1544</v>
      </c>
      <c r="C49" s="164"/>
      <c r="D49" s="164"/>
      <c r="E49" s="164">
        <f>'実質公債費比率（分子）の構造'!L$45</f>
        <v>1630</v>
      </c>
      <c r="F49" s="164"/>
      <c r="G49" s="164"/>
      <c r="H49" s="164">
        <f>'実質公債費比率（分子）の構造'!M$45</f>
        <v>1720</v>
      </c>
      <c r="I49" s="164"/>
      <c r="J49" s="164"/>
      <c r="K49" s="164">
        <f>'実質公債費比率（分子）の構造'!N$45</f>
        <v>1767</v>
      </c>
      <c r="L49" s="164"/>
      <c r="M49" s="164"/>
      <c r="N49" s="164">
        <f>'実質公債費比率（分子）の構造'!O$45</f>
        <v>1792</v>
      </c>
      <c r="O49" s="164"/>
      <c r="P49" s="164"/>
    </row>
    <row r="50" spans="1:16" x14ac:dyDescent="0.2">
      <c r="A50" s="164" t="s">
        <v>67</v>
      </c>
      <c r="B50" s="164" t="e">
        <f>NA()</f>
        <v>#N/A</v>
      </c>
      <c r="C50" s="164">
        <f>IF(ISNUMBER('実質公債費比率（分子）の構造'!K$53),'実質公債費比率（分子）の構造'!K$53,NA())</f>
        <v>638</v>
      </c>
      <c r="D50" s="164" t="e">
        <f>NA()</f>
        <v>#N/A</v>
      </c>
      <c r="E50" s="164" t="e">
        <f>NA()</f>
        <v>#N/A</v>
      </c>
      <c r="F50" s="164">
        <f>IF(ISNUMBER('実質公債費比率（分子）の構造'!L$53),'実質公債費比率（分子）の構造'!L$53,NA())</f>
        <v>728</v>
      </c>
      <c r="G50" s="164" t="e">
        <f>NA()</f>
        <v>#N/A</v>
      </c>
      <c r="H50" s="164" t="e">
        <f>NA()</f>
        <v>#N/A</v>
      </c>
      <c r="I50" s="164">
        <f>IF(ISNUMBER('実質公債費比率（分子）の構造'!M$53),'実質公債費比率（分子）の構造'!M$53,NA())</f>
        <v>796</v>
      </c>
      <c r="J50" s="164" t="e">
        <f>NA()</f>
        <v>#N/A</v>
      </c>
      <c r="K50" s="164" t="e">
        <f>NA()</f>
        <v>#N/A</v>
      </c>
      <c r="L50" s="164">
        <f>IF(ISNUMBER('実質公債費比率（分子）の構造'!N$53),'実質公債費比率（分子）の構造'!N$53,NA())</f>
        <v>806</v>
      </c>
      <c r="M50" s="164" t="e">
        <f>NA()</f>
        <v>#N/A</v>
      </c>
      <c r="N50" s="164" t="e">
        <f>NA()</f>
        <v>#N/A</v>
      </c>
      <c r="O50" s="164">
        <f>IF(ISNUMBER('実質公債費比率（分子）の構造'!O$53),'実質公債費比率（分子）の構造'!O$53,NA())</f>
        <v>773</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17165</v>
      </c>
      <c r="E56" s="163"/>
      <c r="F56" s="163"/>
      <c r="G56" s="163">
        <f>'将来負担比率（分子）の構造'!J$52</f>
        <v>17483</v>
      </c>
      <c r="H56" s="163"/>
      <c r="I56" s="163"/>
      <c r="J56" s="163">
        <f>'将来負担比率（分子）の構造'!K$52</f>
        <v>18375</v>
      </c>
      <c r="K56" s="163"/>
      <c r="L56" s="163"/>
      <c r="M56" s="163">
        <f>'将来負担比率（分子）の構造'!L$52</f>
        <v>19991</v>
      </c>
      <c r="N56" s="163"/>
      <c r="O56" s="163"/>
      <c r="P56" s="163">
        <f>'将来負担比率（分子）の構造'!M$52</f>
        <v>19298</v>
      </c>
    </row>
    <row r="57" spans="1:16" x14ac:dyDescent="0.2">
      <c r="A57" s="163" t="s">
        <v>42</v>
      </c>
      <c r="B57" s="163"/>
      <c r="C57" s="163"/>
      <c r="D57" s="163">
        <f>'将来負担比率（分子）の構造'!I$51</f>
        <v>32</v>
      </c>
      <c r="E57" s="163"/>
      <c r="F57" s="163"/>
      <c r="G57" s="163">
        <f>'将来負担比率（分子）の構造'!J$51</f>
        <v>27</v>
      </c>
      <c r="H57" s="163"/>
      <c r="I57" s="163"/>
      <c r="J57" s="163">
        <f>'将来負担比率（分子）の構造'!K$51</f>
        <v>22</v>
      </c>
      <c r="K57" s="163"/>
      <c r="L57" s="163"/>
      <c r="M57" s="163">
        <f>'将来負担比率（分子）の構造'!L$51</f>
        <v>17</v>
      </c>
      <c r="N57" s="163"/>
      <c r="O57" s="163"/>
      <c r="P57" s="163">
        <f>'将来負担比率（分子）の構造'!M$51</f>
        <v>12</v>
      </c>
    </row>
    <row r="58" spans="1:16" x14ac:dyDescent="0.2">
      <c r="A58" s="163" t="s">
        <v>41</v>
      </c>
      <c r="B58" s="163"/>
      <c r="C58" s="163"/>
      <c r="D58" s="163">
        <f>'将来負担比率（分子）の構造'!I$50</f>
        <v>7196</v>
      </c>
      <c r="E58" s="163"/>
      <c r="F58" s="163"/>
      <c r="G58" s="163">
        <f>'将来負担比率（分子）の構造'!J$50</f>
        <v>7930</v>
      </c>
      <c r="H58" s="163"/>
      <c r="I58" s="163"/>
      <c r="J58" s="163">
        <f>'将来負担比率（分子）の構造'!K$50</f>
        <v>7407</v>
      </c>
      <c r="K58" s="163"/>
      <c r="L58" s="163"/>
      <c r="M58" s="163">
        <f>'将来負担比率（分子）の構造'!L$50</f>
        <v>7018</v>
      </c>
      <c r="N58" s="163"/>
      <c r="O58" s="163"/>
      <c r="P58" s="163">
        <f>'将来負担比率（分子）の構造'!M$50</f>
        <v>5951</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1870</v>
      </c>
      <c r="C62" s="163"/>
      <c r="D62" s="163"/>
      <c r="E62" s="163">
        <f>'将来負担比率（分子）の構造'!J$45</f>
        <v>1858</v>
      </c>
      <c r="F62" s="163"/>
      <c r="G62" s="163"/>
      <c r="H62" s="163">
        <f>'将来負担比率（分子）の構造'!K$45</f>
        <v>1957</v>
      </c>
      <c r="I62" s="163"/>
      <c r="J62" s="163"/>
      <c r="K62" s="163">
        <f>'将来負担比率（分子）の構造'!L$45</f>
        <v>1873</v>
      </c>
      <c r="L62" s="163"/>
      <c r="M62" s="163"/>
      <c r="N62" s="163">
        <f>'将来負担比率（分子）の構造'!M$45</f>
        <v>1890</v>
      </c>
      <c r="O62" s="163"/>
      <c r="P62" s="163"/>
    </row>
    <row r="63" spans="1:16" x14ac:dyDescent="0.2">
      <c r="A63" s="163" t="s">
        <v>34</v>
      </c>
      <c r="B63" s="163">
        <f>'将来負担比率（分子）の構造'!I$44</f>
        <v>407</v>
      </c>
      <c r="C63" s="163"/>
      <c r="D63" s="163"/>
      <c r="E63" s="163">
        <f>'将来負担比率（分子）の構造'!J$44</f>
        <v>483</v>
      </c>
      <c r="F63" s="163"/>
      <c r="G63" s="163"/>
      <c r="H63" s="163">
        <f>'将来負担比率（分子）の構造'!K$44</f>
        <v>446</v>
      </c>
      <c r="I63" s="163"/>
      <c r="J63" s="163"/>
      <c r="K63" s="163">
        <f>'将来負担比率（分子）の構造'!L$44</f>
        <v>412</v>
      </c>
      <c r="L63" s="163"/>
      <c r="M63" s="163"/>
      <c r="N63" s="163">
        <f>'将来負担比率（分子）の構造'!M$44</f>
        <v>369</v>
      </c>
      <c r="O63" s="163"/>
      <c r="P63" s="163"/>
    </row>
    <row r="64" spans="1:16" x14ac:dyDescent="0.2">
      <c r="A64" s="163" t="s">
        <v>33</v>
      </c>
      <c r="B64" s="163">
        <f>'将来負担比率（分子）の構造'!I$43</f>
        <v>8137</v>
      </c>
      <c r="C64" s="163"/>
      <c r="D64" s="163"/>
      <c r="E64" s="163">
        <f>'将来負担比率（分子）の構造'!J$43</f>
        <v>7401</v>
      </c>
      <c r="F64" s="163"/>
      <c r="G64" s="163"/>
      <c r="H64" s="163">
        <f>'将来負担比率（分子）の構造'!K$43</f>
        <v>6771</v>
      </c>
      <c r="I64" s="163"/>
      <c r="J64" s="163"/>
      <c r="K64" s="163">
        <f>'将来負担比率（分子）の構造'!L$43</f>
        <v>6149</v>
      </c>
      <c r="L64" s="163"/>
      <c r="M64" s="163"/>
      <c r="N64" s="163">
        <f>'将来負担比率（分子）の構造'!M$43</f>
        <v>5487</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17197</v>
      </c>
      <c r="C66" s="163"/>
      <c r="D66" s="163"/>
      <c r="E66" s="163">
        <f>'将来負担比率（分子）の構造'!J$41</f>
        <v>18069</v>
      </c>
      <c r="F66" s="163"/>
      <c r="G66" s="163"/>
      <c r="H66" s="163">
        <f>'将来負担比率（分子）の構造'!K$41</f>
        <v>20020</v>
      </c>
      <c r="I66" s="163"/>
      <c r="J66" s="163"/>
      <c r="K66" s="163">
        <f>'将来負担比率（分子）の構造'!L$41</f>
        <v>23469</v>
      </c>
      <c r="L66" s="163"/>
      <c r="M66" s="163"/>
      <c r="N66" s="163">
        <f>'将来負担比率（分子）の構造'!M$41</f>
        <v>23204</v>
      </c>
      <c r="O66" s="163"/>
      <c r="P66" s="163"/>
    </row>
    <row r="67" spans="1:16" x14ac:dyDescent="0.2">
      <c r="A67" s="163" t="s">
        <v>71</v>
      </c>
      <c r="B67" s="163" t="e">
        <f>NA()</f>
        <v>#N/A</v>
      </c>
      <c r="C67" s="163">
        <f>IF(ISNUMBER('将来負担比率（分子）の構造'!I$53), IF('将来負担比率（分子）の構造'!I$53 &lt; 0, 0, '将来負担比率（分子）の構造'!I$53), NA())</f>
        <v>3219</v>
      </c>
      <c r="D67" s="163" t="e">
        <f>NA()</f>
        <v>#N/A</v>
      </c>
      <c r="E67" s="163" t="e">
        <f>NA()</f>
        <v>#N/A</v>
      </c>
      <c r="F67" s="163">
        <f>IF(ISNUMBER('将来負担比率（分子）の構造'!J$53), IF('将来負担比率（分子）の構造'!J$53 &lt; 0, 0, '将来負担比率（分子）の構造'!J$53), NA())</f>
        <v>2371</v>
      </c>
      <c r="G67" s="163" t="e">
        <f>NA()</f>
        <v>#N/A</v>
      </c>
      <c r="H67" s="163" t="e">
        <f>NA()</f>
        <v>#N/A</v>
      </c>
      <c r="I67" s="163">
        <f>IF(ISNUMBER('将来負担比率（分子）の構造'!K$53), IF('将来負担比率（分子）の構造'!K$53 &lt; 0, 0, '将来負担比率（分子）の構造'!K$53), NA())</f>
        <v>3390</v>
      </c>
      <c r="J67" s="163" t="e">
        <f>NA()</f>
        <v>#N/A</v>
      </c>
      <c r="K67" s="163" t="e">
        <f>NA()</f>
        <v>#N/A</v>
      </c>
      <c r="L67" s="163">
        <f>IF(ISNUMBER('将来負担比率（分子）の構造'!L$53), IF('将来負担比率（分子）の構造'!L$53 &lt; 0, 0, '将来負担比率（分子）の構造'!L$53), NA())</f>
        <v>4876</v>
      </c>
      <c r="M67" s="163" t="e">
        <f>NA()</f>
        <v>#N/A</v>
      </c>
      <c r="N67" s="163" t="e">
        <f>NA()</f>
        <v>#N/A</v>
      </c>
      <c r="O67" s="163">
        <f>IF(ISNUMBER('将来負担比率（分子）の構造'!M$53), IF('将来負担比率（分子）の構造'!M$53 &lt; 0, 0, '将来負担比率（分子）の構造'!M$53), NA())</f>
        <v>5691</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4052</v>
      </c>
      <c r="C72" s="167">
        <f>基金残高に係る経年分析!G55</f>
        <v>3907</v>
      </c>
      <c r="D72" s="167">
        <f>基金残高に係る経年分析!H55</f>
        <v>3409</v>
      </c>
    </row>
    <row r="73" spans="1:16" x14ac:dyDescent="0.2">
      <c r="A73" s="166" t="s">
        <v>74</v>
      </c>
      <c r="B73" s="167">
        <f>基金残高に係る経年分析!F56</f>
        <v>768</v>
      </c>
      <c r="C73" s="167">
        <f>基金残高に係る経年分析!G56</f>
        <v>877</v>
      </c>
      <c r="D73" s="167">
        <f>基金残高に係る経年分析!H56</f>
        <v>953</v>
      </c>
    </row>
    <row r="74" spans="1:16" x14ac:dyDescent="0.2">
      <c r="A74" s="166" t="s">
        <v>75</v>
      </c>
      <c r="B74" s="167">
        <f>基金残高に係る経年分析!F57</f>
        <v>1785</v>
      </c>
      <c r="C74" s="167">
        <f>基金残高に係る経年分析!G57</f>
        <v>1462</v>
      </c>
      <c r="D74" s="167">
        <f>基金残高に係る経年分析!H57</f>
        <v>907</v>
      </c>
    </row>
  </sheetData>
  <sheetProtection algorithmName="SHA-512" hashValue="R6ZSwuzsurNW08CleOf028rFrYetc7+CjpvNNNBRaBlWw/Xd97HNmkYTzlaz/AqTUEExfWcTXwlGK4enGkjrVg==" saltValue="+2d2G6SSUoD9WLq3RY62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2026-03-06T05:41:39Z</cp:lastPrinted>
  <dcterms:created xsi:type="dcterms:W3CDTF">2026-02-23T06:51:21Z</dcterms:created>
  <dcterms:modified xsi:type="dcterms:W3CDTF">2026-09-28T10:09:26Z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2026-09-28T10:09:26Z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1c0eb100-cb54-43b3-8451-228cdff20f6e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