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zl204\d_財務情報課\D_財務情報課_文書分類\D12_財政\A8,5_一般財政事務\A8,5,8_公会計制度\09.公会計\R8\01_調査照会\260918〆令和6年度財政状況資料集の作成について（2回目・地方公会計関係）\"/>
    </mc:Choice>
  </mc:AlternateContent>
  <xr:revisionPtr revIDLastSave="0" documentId="13_ncr:1_{0819CB7C-68F4-49A8-982C-F6F5FDB392CC}"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C35" i="10"/>
  <c r="CO34" i="10"/>
  <c r="CO35" i="10" s="1"/>
  <c r="CO36" i="10" s="1"/>
  <c r="BW34" i="10"/>
  <c r="BW35" i="10" s="1"/>
  <c r="BW36" i="10" s="1"/>
  <c r="BW37" i="10" s="1"/>
  <c r="BW38" i="10" s="1"/>
  <c r="BW39" i="10" s="1"/>
  <c r="BW40" i="10" s="1"/>
  <c r="BW41" i="10" s="1"/>
  <c r="BW42" i="10" s="1"/>
  <c r="BE34" i="10"/>
  <c r="C34" i="10"/>
  <c r="U34" i="10" s="1"/>
  <c r="U35"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<sst xmlns="http://schemas.openxmlformats.org/spreadsheetml/2006/main" count="1180" uniqueCount="579">
  <si>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</si>
  <si>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</si>
  <si>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</si>
  <si>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</si>
  <si>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</si>
  <si>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</si>
  <si>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</si>
  <si>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</si>
  <si>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</si>
  <si>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</si>
  <si>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</si>
  <si>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</si>
  <si>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</si>
  <si>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</si>
  <si>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</si>
  <si>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</si>
  <si>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</si>
  <si>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</si>
  <si>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</si>
  <si>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</si>
  <si>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</si>
  <si>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</si>
  <si>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</si>
  <si>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</si>
  <si>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</si>
  <si>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</si>
  <si>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</si>
  <si>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</si>
  <si>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</si>
  <si>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</si>
  <si>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</si>
  <si>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</si>
  <si>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</si>
  <si>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</si>
  <si>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</si>
  <si>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</si>
  <si>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</si>
  <si>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</si>
  <si>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</si>
  <si>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</si>
  <si>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</si>
  <si>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</si>
  <si>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</si>
  <si>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</si>
  <si>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</si>
  <si>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</si>
  <si>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</si>
  <si>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</si>
  <si>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</si>
  <si>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</si>
  <si>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</si>
  <si>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</si>
  <si>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</si>
  <si>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</si>
  <si>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</si>
  <si>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</si>
  <si>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</si>
  <si>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</si>
  <si>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</si>
  <si>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</si>
  <si>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</si>
  <si>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</si>
  <si>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</si>
  <si>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</si>
  <si>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</si>
  <si>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</si>
  <si>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</si>
  <si>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</si>
  <si>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</si>
  <si>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</si>
  <si>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</si>
  <si>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</si>
  <si>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</si>
  <si>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</si>
  <si>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</si>
  <si>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</si>
  <si>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</si>
  <si>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</si>
  <si>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</si>
  <si>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</si>
  <si>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</si>
  <si>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</si>
  <si>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</si>
  <si>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</si>
  <si>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</si>
  <si>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</si>
  <si>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</si>
  <si>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</si>
  <si>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</si>
  <si>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</si>
  <si>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</si>
  <si>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</si>
  <si>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</si>
  <si>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</si>
  <si>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瑞穂市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</si>
  <si>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</si>
  <si>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</si>
  <si>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</si>
  <si>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</si>
  <si>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</si>
  <si>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</si>
  <si>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</si>
  <si>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</si>
  <si>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</si>
  <si>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</si>
  <si>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</si>
  <si>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</si>
  <si>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</si>
  <si>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</si>
  <si>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</si>
  <si>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</si>
  <si>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</si>
  <si>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</si>
  <si>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</si>
  <si>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</si>
  <si>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</si>
  <si>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</si>
  <si>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</si>
  <si>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</si>
  <si>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</si>
  <si>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</si>
  <si>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</si>
  <si>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</si>
  <si>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</si>
  <si>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</si>
  <si>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</si>
  <si>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</si>
  <si>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</si>
  <si>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</si>
  <si>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</si>
  <si>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</si>
  <si>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</si>
  <si>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</si>
  <si>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</si>
  <si>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</si>
  <si>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</si>
  <si>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</si>
  <si>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</si>
  <si>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</si>
  <si>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</si>
  <si>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</si>
  <si>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</si>
  <si>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</si>
  <si>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</si>
  <si>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</si>
  <si>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</si>
  <si>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</si>
  <si>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</si>
  <si>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</si>
  <si>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</si>
  <si>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</si>
  <si>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</si>
  <si>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</si>
  <si>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</si>
  <si>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</si>
  <si>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</si>
  <si>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</si>
  <si>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</si>
  <si>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</si>
  <si>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</si>
  <si>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</si>
  <si>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</si>
  <si>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</si>
  <si>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</si>
  <si>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</si>
  <si>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</si>
  <si>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</si>
  <si>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</si>
  <si>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</si>
  <si>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</si>
  <si>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</si>
  <si>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</si>
  <si>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</si>
  <si>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</si>
  <si>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</si>
  <si>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</si>
  <si>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</si>
  <si>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</si>
  <si>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</si>
  <si>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</si>
  <si>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</si>
  <si>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</si>
  <si>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</si>
  <si>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</si>
  <si>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</si>
  <si>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</si>
  <si>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</si>
  <si>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</si>
  <si>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</si>
  <si>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</si>
  <si>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</si>
  <si>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</si>
  <si>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</si>
  <si>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</si>
  <si>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</si>
  <si>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</si>
  <si>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</si>
  <si>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</si>
  <si>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</si>
  <si>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</si>
  <si>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</si>
  <si>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</si>
  <si>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</si>
  <si>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岐阜県瑞穂市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</si>
  <si>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</si>
  <si>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</si>
  <si>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</si>
  <si>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</si>
  <si>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</si>
  <si>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</si>
  <si>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</si>
  <si>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</si>
  <si>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</si>
  <si>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</si>
  <si>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</si>
  <si>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</si>
  <si>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</si>
  <si>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</si>
  <si>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</si>
  <si>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</si>
  <si>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</si>
  <si>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</si>
  <si>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</si>
  <si>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</si>
  <si>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</si>
  <si>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</si>
  <si>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</si>
  <si>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</si>
  <si>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</si>
  <si>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</si>
  <si>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</si>
  <si>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</si>
  <si>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</si>
  <si>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</si>
  <si>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</si>
  <si>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</si>
  <si>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</si>
  <si>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</si>
  <si>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</si>
  <si>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</si>
  <si>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</si>
  <si>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</si>
  <si>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</si>
  <si>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</si>
  <si>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</si>
  <si>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</si>
  <si>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</si>
  <si>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</si>
  <si>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</si>
  <si>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</si>
  <si>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</si>
  <si>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</si>
  <si>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</si>
  <si>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</si>
  <si>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</si>
  <si>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</si>
  <si>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</si>
  <si>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</si>
  <si>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</si>
  <si>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</si>
  <si>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</si>
  <si>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</si>
  <si>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</si>
  <si>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</si>
  <si>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</si>
  <si>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</si>
  <si>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</si>
  <si>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</si>
  <si>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</si>
  <si>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</si>
  <si>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</si>
  <si>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</si>
  <si>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</si>
  <si>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</si>
  <si>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</si>
  <si>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</si>
  <si>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</si>
  <si>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</si>
  <si>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</si>
  <si>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</si>
  <si>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</si>
  <si>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</si>
  <si>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</si>
  <si>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</si>
  <si>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</si>
  <si>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</si>
  <si>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</si>
  <si>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</si>
  <si>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</si>
  <si>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</si>
  <si>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</si>
  <si>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</si>
  <si>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</si>
  <si>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</si>
  <si>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</si>
  <si>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</si>
  <si>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</si>
  <si>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</si>
  <si>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</si>
  <si>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</si>
  <si>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</si>
  <si>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</si>
  <si>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</si>
  <si>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</si>
  <si>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</si>
  <si>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</si>
  <si>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</si>
  <si>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</si>
  <si>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</si>
  <si>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</si>
  <si>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</si>
  <si>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</si>
  <si>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</si>
  <si>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</si>
  <si>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</si>
  <si>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</si>
  <si>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</si>
  <si>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</si>
  <si>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</si>
  <si>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</si>
  <si>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</si>
  <si>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</si>
  <si>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</si>
  <si>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</si>
  <si>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</si>
  <si>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</si>
  <si>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</si>
  <si>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</si>
  <si>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</si>
  <si>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</si>
  <si>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</si>
  <si>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</si>
  <si>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</si>
  <si>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</si>
  <si>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</si>
  <si>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</si>
  <si>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</si>
  <si>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</si>
  <si>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</si>
  <si>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</si>
  <si>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</si>
  <si>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</si>
  <si>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</si>
  <si>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</si>
  <si>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</si>
  <si>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</si>
  <si>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</si>
  <si>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</si>
  <si>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</si>
  <si>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</si>
  <si>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</si>
  <si>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</si>
  <si>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</si>
  <si>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</si>
  <si>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岐阜県瑞穂市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</si>
  <si>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</si>
  <si>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</si>
  <si>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</si>
  <si>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</si>
  <si>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</si>
  <si>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</si>
  <si>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</si>
  <si>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</si>
  <si>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</si>
  <si>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</si>
  <si>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</si>
  <si>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</si>
  <si>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</si>
  <si>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</si>
  <si>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</si>
  <si>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</si>
  <si>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</si>
  <si>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</si>
  <si>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</si>
  <si>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</si>
  <si>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</si>
  <si>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</si>
  <si>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</si>
  <si>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</si>
  <si>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</si>
  <si>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</si>
  <si>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</si>
  <si>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</si>
  <si>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</si>
  <si>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</si>
  <si>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</si>
  <si>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</si>
  <si>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</si>
  <si>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</si>
  <si>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</si>
  <si>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</si>
  <si>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</si>
  <si>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</si>
  <si>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</si>
  <si>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</si>
  <si>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</si>
  <si>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</si>
  <si>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</si>
  <si>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</si>
  <si>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</si>
  <si>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</si>
  <si>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</si>
  <si>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</si>
  <si>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</si>
  <si>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</si>
  <si>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</si>
  <si>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</si>
  <si>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</si>
  <si>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</si>
  <si>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</si>
  <si>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</si>
  <si>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</si>
  <si>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</si>
  <si>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</si>
  <si>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</si>
  <si>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</si>
  <si>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</si>
  <si>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</si>
  <si>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</si>
  <si>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</si>
  <si>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</si>
  <si>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</si>
  <si>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</si>
  <si>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</si>
  <si>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</si>
  <si>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</si>
  <si>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</si>
  <si>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</si>
  <si>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</si>
  <si>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</si>
  <si>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</si>
  <si>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</si>
  <si>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</si>
  <si>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</si>
  <si>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</si>
  <si>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</si>
  <si>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</si>
  <si>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</si>
  <si>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</si>
  <si>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</si>
  <si>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</si>
  <si>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</si>
  <si>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</si>
  <si>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</si>
  <si>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</si>
  <si>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</si>
  <si>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</si>
  <si>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</si>
  <si>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</si>
  <si>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</si>
  <si>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</si>
  <si>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</si>
  <si>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</si>
  <si>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</si>
  <si>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</si>
  <si>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</si>
  <si>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</si>
  <si>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</si>
  <si>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</si>
  <si>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</si>
  <si>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</si>
  <si>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</si>
  <si>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</si>
  <si>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</si>
  <si>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</si>
  <si>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</si>
  <si>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</si>
  <si>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</si>
  <si>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</si>
  <si>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</si>
  <si>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</si>
  <si>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</si>
  <si>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</si>
  <si>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</si>
  <si>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</si>
  <si>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</si>
  <si>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</si>
  <si>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</si>
  <si>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</si>
  <si>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</si>
  <si>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</si>
  <si>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</si>
  <si>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</si>
  <si>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</si>
  <si>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</si>
  <si>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</si>
  <si>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</si>
  <si>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</si>
  <si>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</si>
  <si>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</si>
  <si>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</si>
  <si>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</si>
  <si>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</si>
  <si>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</si>
  <si>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</si>
  <si>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</si>
  <si>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</si>
  <si>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</si>
  <si>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</si>
  <si>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</si>
  <si>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</si>
  <si>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</si>
  <si>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</si>
  <si>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</si>
  <si>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</si>
  <si>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</si>
  <si>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</si>
  <si>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</si>
  <si>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</si>
  <si>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</si>
  <si>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</si>
  <si>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</si>
  <si>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</si>
  <si>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</si>
  <si>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</si>
  <si>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</si>
  <si>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</si>
  <si>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</si>
  <si>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</si>
  <si>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</si>
  <si>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</si>
  <si>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</si>
  <si>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</si>
  <si>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</si>
  <si>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</si>
  <si>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</si>
  <si>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</si>
  <si>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</si>
  <si>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1.92</t>
  </si>
  <si>
    <t>▲ 2.32</t>
  </si>
  <si>
    <t>▲ 0.05</t>
  </si>
  <si>
    <t>▲ 1.98</t>
  </si>
  <si>
    <t>水道事業会計</t>
  </si>
  <si>
    <t>一般会計</t>
  </si>
  <si>
    <t>下水道事業会計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</si>
  <si>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</si>
  <si>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</si>
  <si>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</si>
  <si>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</si>
  <si>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</si>
  <si>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</si>
  <si>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</si>
  <si>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</si>
  <si>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</si>
  <si>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下水道事業対策基金</t>
    <rPh sb="0" eb="3">
      <t>ゲスイドウ</t>
    </rPh>
    <rPh sb="3" eb="5">
      <t>ジギョウ</t>
    </rPh>
    <rPh sb="5" eb="7">
      <t>タイサク</t>
    </rPh>
    <rPh sb="7" eb="9">
      <t>キキン</t>
    </rPh>
    <phoneticPr fontId="5"/>
  </si>
  <si>
    <t>ふるさと応援基金</t>
  </si>
  <si>
    <t>公共施設整備基金</t>
  </si>
  <si>
    <t>庁舎建設基金</t>
    <rPh sb="0" eb="2">
      <t>チョウシャ</t>
    </rPh>
    <rPh sb="2" eb="4">
      <t>ケンセツ</t>
    </rPh>
    <rPh sb="4" eb="6">
      <t>キキン</t>
    </rPh>
    <phoneticPr fontId="5"/>
  </si>
  <si>
    <t>地域福祉基金</t>
    <rPh sb="0" eb="2">
      <t>チイキ</t>
    </rPh>
    <rPh sb="2" eb="4">
      <t>フクシ</t>
    </rPh>
    <rPh sb="4" eb="6">
      <t>キキン</t>
    </rPh>
    <phoneticPr fontId="5"/>
  </si>
  <si>
    <t>基金から830百万円繰入</t>
    <rPh sb="0" eb="2">
      <t>キキン</t>
    </rPh>
    <rPh sb="7" eb="10">
      <t>ヒャクマンエン</t>
    </rPh>
    <rPh sb="10" eb="12">
      <t>クリイレ</t>
    </rPh>
    <phoneticPr fontId="2"/>
  </si>
  <si>
    <t>-</t>
    <phoneticPr fontId="2"/>
  </si>
  <si>
    <t>岐阜県市町村会館組合</t>
  </si>
  <si>
    <t>岐阜県市町村職員退職手当組合</t>
  </si>
  <si>
    <t>西濃環境整備組合</t>
  </si>
  <si>
    <t>岐阜地域児童発達支援センター組合</t>
  </si>
  <si>
    <t>もとす広域連合（一般会計分）</t>
    <rPh sb="8" eb="10">
      <t>イッパン</t>
    </rPh>
    <phoneticPr fontId="2"/>
  </si>
  <si>
    <t>もとす広域連合（介護保険事業会計分）</t>
  </si>
  <si>
    <t>もとす広域連合（老人福祉施設特別会計分）</t>
    <rPh sb="8" eb="10">
      <t>ロウジン</t>
    </rPh>
    <rPh sb="10" eb="12">
      <t>フクシ</t>
    </rPh>
    <rPh sb="12" eb="14">
      <t>シセツ</t>
    </rPh>
    <rPh sb="14" eb="16">
      <t>トクベツ</t>
    </rPh>
    <phoneticPr fontId="2"/>
  </si>
  <si>
    <t>後期高齢者医療連合（一般会計分）</t>
  </si>
  <si>
    <t>後期高齢者医療連合（特別会計分）</t>
  </si>
  <si>
    <t>基金から216百万円繰入</t>
    <rPh sb="0" eb="2">
      <t>キキン</t>
    </rPh>
    <rPh sb="7" eb="10">
      <t>ヒャクマンエン</t>
    </rPh>
    <rPh sb="10" eb="12">
      <t>クリイレ</t>
    </rPh>
    <phoneticPr fontId="2"/>
  </si>
  <si>
    <t>瑞穂市土地開発公社</t>
    <rPh sb="0" eb="3">
      <t>ミズホシ</t>
    </rPh>
    <rPh sb="3" eb="5">
      <t>トチ</t>
    </rPh>
    <rPh sb="5" eb="7">
      <t>カイハツ</t>
    </rPh>
    <rPh sb="7" eb="9">
      <t>コウシャ</t>
    </rPh>
    <phoneticPr fontId="2"/>
  </si>
  <si>
    <t>（一財）瑞穂市ふれあい公共公社</t>
    <rPh sb="1" eb="3">
      <t>イチザイ</t>
    </rPh>
    <rPh sb="4" eb="7">
      <t>ミズホシ</t>
    </rPh>
    <rPh sb="11" eb="13">
      <t>コウキョウ</t>
    </rPh>
    <rPh sb="13" eb="15">
      <t>コウシャ</t>
    </rPh>
    <phoneticPr fontId="2"/>
  </si>
  <si>
    <t>樽見鉄道株式会社</t>
    <rPh sb="0" eb="2">
      <t>タルミ</t>
    </rPh>
    <rPh sb="2" eb="4">
      <t>テツドウ</t>
    </rPh>
    <rPh sb="4" eb="8">
      <t>カブシキガイシャ</t>
    </rPh>
    <phoneticPr fontId="2"/>
  </si>
  <si>
    <t>〇</t>
  </si>
  <si>
    <t>基金から67百万円繰入</t>
    <rPh sb="0" eb="2">
      <t>キキン</t>
    </rPh>
    <rPh sb="6" eb="8">
      <t>ヒャクマン</t>
    </rPh>
    <rPh sb="8" eb="9">
      <t>エン</t>
    </rPh>
    <rPh sb="9" eb="11">
      <t>クリイレ</t>
    </rPh>
    <phoneticPr fontId="2"/>
  </si>
  <si>
    <t>基金から90百万円繰入</t>
    <rPh sb="0" eb="2">
      <t>キキン</t>
    </rPh>
    <rPh sb="6" eb="8">
      <t>ヒャクマン</t>
    </rPh>
    <rPh sb="8" eb="9">
      <t>エン</t>
    </rPh>
    <rPh sb="9" eb="11">
      <t>クリイレ</t>
    </rPh>
    <phoneticPr fontId="2"/>
  </si>
  <si>
    <t>基金から60百万円繰入</t>
    <rPh sb="0" eb="2">
      <t>キキン</t>
    </rPh>
    <rPh sb="6" eb="8">
      <t>ヒャクマン</t>
    </rPh>
    <rPh sb="8" eb="9">
      <t>エン</t>
    </rPh>
    <rPh sb="9" eb="11">
      <t>クリイレ</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</si>
  <si>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</si>
  <si>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</si>
  <si>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</si>
  <si>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</si>
  <si>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</si>
  <si>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</si>
  <si>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</si>
  <si>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</si>
  <si>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については、繰上償還の実施や近年の計画的な基金積立により、0以下の値となっている。一方、有形固定資産減価償却率については、令和5年度まで類似団体平均値をやや上回る状況が続き、施設の老朽化が進行していたことがうかがえる。令和6年度は、初めて類似団体内平均値を下回り、65.1％となった。今後も引き続き、令和3年度に改訂した公共施設等総合管理計画及び建物系公共施設個別施設計画に基づき、施設総量の適正化や長寿命化を図りながら、計画的かつ適切な施設の維持管理に取り組んで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</si>
  <si>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</si>
  <si>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及び実質公債費比率は、いずれも類似団体内平均を大きく下回る水準にある。これは、基金の積立や繰上償還等を実施し、市債残高の抑制を図ってきたことによるものである。一方、実質公債費比率は年々上昇しており、令和6年度は前年度比0.4ポイント上昇している。これから新庁舎建設などの大型事業が本格化し、市債の発行額が増加するため、今後も実質公債費比率は上昇すると見込まれる。そのため、今後の公債費負担を注視しながら、計画的かつ健全な財政運営に努めていく必要がある。</t>
    <rPh sb="134" eb="137">
      <t>シンチョウシャ</t>
    </rPh>
    <rPh sb="137" eb="139">
      <t>ケンセツ</t>
    </rPh>
    <rPh sb="152" eb="154">
      <t>シサイ</t>
    </rPh>
    <rPh sb="155" eb="158">
      <t>ハッコウガク</t>
    </rPh>
    <rPh sb="159" eb="161">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</si>
</sst>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956B6A6-E239-43F1-A85A-54BE0940193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15F8-4982-A2E1-E8E6E5C9BF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37369</c:v>
                </c:pt>
                <c:pt idx="1">
                  <c:v>35908</c:v>
                </c:pt>
                <c:pt idx="2">
                  <c:v>39063</c:v>
                </c:pt>
                <c:pt idx="3">
                  <c:v>25217</c:v>
                </c:pt>
                <c:pt idx="4">
                  <c:v>45328</c:v>
                </c:pt>
              </c:numCache>
            </c:numRef>
          </c:val>
          <c:smooth val="0"/>
          <c:extLst>
            <c:ext xmlns:c16="http://schemas.microsoft.com/office/drawing/2014/chart" uri="{C3380CC4-5D6E-409C-BE32-E72D297353CC}">
              <c16:uniqueId val="{00000001-15F8-4982-A2E1-E8E6E5C9BF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6.57</c:v>
                </c:pt>
                <c:pt idx="1">
                  <c:v>7.9</c:v>
                </c:pt>
                <c:pt idx="2">
                  <c:v>7.35</c:v>
                </c:pt>
                <c:pt idx="3">
                  <c:v>5.0999999999999996</c:v>
                </c:pt>
                <c:pt idx="4">
                  <c:v>2.92</c:v>
                </c:pt>
              </c:numCache>
            </c:numRef>
          </c:val>
          <c:extLst>
            <c:ext xmlns:c16="http://schemas.microsoft.com/office/drawing/2014/chart" uri="{C3380CC4-5D6E-409C-BE32-E72D297353CC}">
              <c16:uniqueId val="{00000000-CDBA-4440-834E-8DCAD9277F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20.87</c:v>
                </c:pt>
                <c:pt idx="1">
                  <c:v>19.36</c:v>
                </c:pt>
                <c:pt idx="2">
                  <c:v>18.12</c:v>
                </c:pt>
                <c:pt idx="3">
                  <c:v>19.260000000000002</c:v>
                </c:pt>
                <c:pt idx="4">
                  <c:v>18.559999999999999</c:v>
                </c:pt>
              </c:numCache>
            </c:numRef>
          </c:val>
          <c:extLst>
            <c:ext xmlns:c16="http://schemas.microsoft.com/office/drawing/2014/chart" uri="{C3380CC4-5D6E-409C-BE32-E72D297353CC}">
              <c16:uniqueId val="{00000001-CDBA-4440-834E-8DCAD9277F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c:v>
                </c:pt>
                <c:pt idx="1">
                  <c:v>3.1</c:v>
                </c:pt>
                <c:pt idx="2">
                  <c:v>-2.3199999999999998</c:v>
                </c:pt>
                <c:pt idx="3">
                  <c:v>-0.05</c:v>
                </c:pt>
                <c:pt idx="4">
                  <c:v>-1.98</c:v>
                </c:pt>
              </c:numCache>
            </c:numRef>
          </c:val>
          <c:smooth val="0"/>
          <c:extLst>
            <c:ext xmlns:c16="http://schemas.microsoft.com/office/drawing/2014/chart" uri="{C3380CC4-5D6E-409C-BE32-E72D297353CC}">
              <c16:uniqueId val="{00000002-CDBA-4440-834E-8DCAD9277F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0.02</c:v>
                </c:pt>
                <c:pt idx="6">
                  <c:v>#N/A</c:v>
                </c:pt>
                <c:pt idx="7">
                  <c:v>0.04</c:v>
                </c:pt>
                <c:pt idx="8">
                  <c:v>0</c:v>
                </c:pt>
                <c:pt idx="9">
                  <c:v>0</c:v>
                </c:pt>
              </c:numCache>
            </c:numRef>
          </c:val>
          <c:extLst>
            <c:ext xmlns:c16="http://schemas.microsoft.com/office/drawing/2014/chart" uri="{C3380CC4-5D6E-409C-BE32-E72D297353CC}">
              <c16:uniqueId val="{00000000-9503-41E5-973D-3F58886383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03-41E5-973D-3F588863833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503-41E5-973D-3F588863833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503-41E5-973D-3F588863833E}"/>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503-41E5-973D-3F588863833E}"/>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0.13</c:v>
                </c:pt>
                <c:pt idx="4">
                  <c:v>#N/A</c:v>
                </c:pt>
                <c:pt idx="5">
                  <c:v>0.04</c:v>
                </c:pt>
                <c:pt idx="6">
                  <c:v>#N/A</c:v>
                </c:pt>
                <c:pt idx="7">
                  <c:v>0.04</c:v>
                </c:pt>
                <c:pt idx="8">
                  <c:v>#N/A</c:v>
                </c:pt>
                <c:pt idx="9">
                  <c:v>0.02</c:v>
                </c:pt>
              </c:numCache>
            </c:numRef>
          </c:val>
          <c:extLst>
            <c:ext xmlns:c16="http://schemas.microsoft.com/office/drawing/2014/chart" uri="{C3380CC4-5D6E-409C-BE32-E72D297353CC}">
              <c16:uniqueId val="{00000005-9503-41E5-973D-3F588863833E}"/>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0.72</c:v>
                </c:pt>
                <c:pt idx="4">
                  <c:v>#N/A</c:v>
                </c:pt>
                <c:pt idx="5">
                  <c:v>0.04</c:v>
                </c:pt>
                <c:pt idx="6">
                  <c:v>#N/A</c:v>
                </c:pt>
                <c:pt idx="7">
                  <c:v>0.48</c:v>
                </c:pt>
                <c:pt idx="8">
                  <c:v>#N/A</c:v>
                </c:pt>
                <c:pt idx="9">
                  <c:v>0.61</c:v>
                </c:pt>
              </c:numCache>
            </c:numRef>
          </c:val>
          <c:extLst>
            <c:ext xmlns:c16="http://schemas.microsoft.com/office/drawing/2014/chart" uri="{C3380CC4-5D6E-409C-BE32-E72D297353CC}">
              <c16:uniqueId val="{00000006-9503-41E5-973D-3F588863833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0.23</c:v>
                </c:pt>
                <c:pt idx="2">
                  <c:v>#N/A</c:v>
                </c:pt>
                <c:pt idx="3">
                  <c:v>0.3</c:v>
                </c:pt>
                <c:pt idx="4">
                  <c:v>#N/A</c:v>
                </c:pt>
                <c:pt idx="5">
                  <c:v>0.48</c:v>
                </c:pt>
                <c:pt idx="6">
                  <c:v>#N/A</c:v>
                </c:pt>
                <c:pt idx="7">
                  <c:v>0.76</c:v>
                </c:pt>
                <c:pt idx="8">
                  <c:v>#N/A</c:v>
                </c:pt>
                <c:pt idx="9">
                  <c:v>1.28</c:v>
                </c:pt>
              </c:numCache>
            </c:numRef>
          </c:val>
          <c:extLst>
            <c:ext xmlns:c16="http://schemas.microsoft.com/office/drawing/2014/chart" uri="{C3380CC4-5D6E-409C-BE32-E72D297353CC}">
              <c16:uniqueId val="{00000007-9503-41E5-973D-3F588863833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6.57</c:v>
                </c:pt>
                <c:pt idx="2">
                  <c:v>#N/A</c:v>
                </c:pt>
                <c:pt idx="3">
                  <c:v>7.9</c:v>
                </c:pt>
                <c:pt idx="4">
                  <c:v>#N/A</c:v>
                </c:pt>
                <c:pt idx="5">
                  <c:v>7.35</c:v>
                </c:pt>
                <c:pt idx="6">
                  <c:v>#N/A</c:v>
                </c:pt>
                <c:pt idx="7">
                  <c:v>5.0999999999999996</c:v>
                </c:pt>
                <c:pt idx="8">
                  <c:v>#N/A</c:v>
                </c:pt>
                <c:pt idx="9">
                  <c:v>2.91</c:v>
                </c:pt>
              </c:numCache>
            </c:numRef>
          </c:val>
          <c:extLst>
            <c:ext xmlns:c16="http://schemas.microsoft.com/office/drawing/2014/chart" uri="{C3380CC4-5D6E-409C-BE32-E72D297353CC}">
              <c16:uniqueId val="{00000008-9503-41E5-973D-3F588863833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9.76</c:v>
                </c:pt>
                <c:pt idx="2">
                  <c:v>#N/A</c:v>
                </c:pt>
                <c:pt idx="3">
                  <c:v>8.58</c:v>
                </c:pt>
                <c:pt idx="4">
                  <c:v>#N/A</c:v>
                </c:pt>
                <c:pt idx="5">
                  <c:v>8.67</c:v>
                </c:pt>
                <c:pt idx="6">
                  <c:v>#N/A</c:v>
                </c:pt>
                <c:pt idx="7">
                  <c:v>8.64</c:v>
                </c:pt>
                <c:pt idx="8">
                  <c:v>#N/A</c:v>
                </c:pt>
                <c:pt idx="9">
                  <c:v>8.2799999999999994</c:v>
                </c:pt>
              </c:numCache>
            </c:numRef>
          </c:val>
          <c:extLst>
            <c:ext xmlns:c16="http://schemas.microsoft.com/office/drawing/2014/chart" uri="{C3380CC4-5D6E-409C-BE32-E72D297353CC}">
              <c16:uniqueId val="{00000009-9503-41E5-973D-3F58886383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1094</c:v>
                </c:pt>
                <c:pt idx="5">
                  <c:v>1088</c:v>
                </c:pt>
                <c:pt idx="8">
                  <c:v>1102</c:v>
                </c:pt>
                <c:pt idx="11">
                  <c:v>1077</c:v>
                </c:pt>
                <c:pt idx="14">
                  <c:v>1057</c:v>
                </c:pt>
              </c:numCache>
            </c:numRef>
          </c:val>
          <c:extLst>
            <c:ext xmlns:c16="http://schemas.microsoft.com/office/drawing/2014/chart" uri="{C3380CC4-5D6E-409C-BE32-E72D297353CC}">
              <c16:uniqueId val="{00000000-C704-421A-80A8-DDB8E64909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704-421A-80A8-DDB8E64909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704-421A-80A8-DDB8E64909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48</c:v>
                </c:pt>
                <c:pt idx="6">
                  <c:v>49</c:v>
                </c:pt>
                <c:pt idx="9">
                  <c:v>49</c:v>
                </c:pt>
                <c:pt idx="12">
                  <c:v>56</c:v>
                </c:pt>
              </c:numCache>
            </c:numRef>
          </c:val>
          <c:extLst>
            <c:ext xmlns:c16="http://schemas.microsoft.com/office/drawing/2014/chart" uri="{C3380CC4-5D6E-409C-BE32-E72D297353CC}">
              <c16:uniqueId val="{00000003-C704-421A-80A8-DDB8E64909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119</c:v>
                </c:pt>
                <c:pt idx="3">
                  <c:v>127</c:v>
                </c:pt>
                <c:pt idx="6">
                  <c:v>97</c:v>
                </c:pt>
                <c:pt idx="9">
                  <c:v>98</c:v>
                </c:pt>
                <c:pt idx="12">
                  <c:v>93</c:v>
                </c:pt>
              </c:numCache>
            </c:numRef>
          </c:val>
          <c:extLst>
            <c:ext xmlns:c16="http://schemas.microsoft.com/office/drawing/2014/chart" uri="{C3380CC4-5D6E-409C-BE32-E72D297353CC}">
              <c16:uniqueId val="{00000004-C704-421A-80A8-DDB8E64909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04-421A-80A8-DDB8E64909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704-421A-80A8-DDB8E64909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972</c:v>
                </c:pt>
                <c:pt idx="3">
                  <c:v>976</c:v>
                </c:pt>
                <c:pt idx="6">
                  <c:v>1098</c:v>
                </c:pt>
                <c:pt idx="9">
                  <c:v>1157</c:v>
                </c:pt>
                <c:pt idx="12">
                  <c:v>1089</c:v>
                </c:pt>
              </c:numCache>
            </c:numRef>
          </c:val>
          <c:extLst>
            <c:ext xmlns:c16="http://schemas.microsoft.com/office/drawing/2014/chart" uri="{C3380CC4-5D6E-409C-BE32-E72D297353CC}">
              <c16:uniqueId val="{00000007-C704-421A-80A8-DDB8E64909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c:v>
                </c:pt>
                <c:pt idx="2">
                  <c:v>#N/A</c:v>
                </c:pt>
                <c:pt idx="3">
                  <c:v>#N/A</c:v>
                </c:pt>
                <c:pt idx="4">
                  <c:v>63</c:v>
                </c:pt>
                <c:pt idx="5">
                  <c:v>#N/A</c:v>
                </c:pt>
                <c:pt idx="6">
                  <c:v>#N/A</c:v>
                </c:pt>
                <c:pt idx="7">
                  <c:v>142</c:v>
                </c:pt>
                <c:pt idx="8">
                  <c:v>#N/A</c:v>
                </c:pt>
                <c:pt idx="9">
                  <c:v>#N/A</c:v>
                </c:pt>
                <c:pt idx="10">
                  <c:v>227</c:v>
                </c:pt>
                <c:pt idx="11">
                  <c:v>#N/A</c:v>
                </c:pt>
                <c:pt idx="12">
                  <c:v>#N/A</c:v>
                </c:pt>
                <c:pt idx="13">
                  <c:v>181</c:v>
                </c:pt>
                <c:pt idx="14">
                  <c:v>#N/A</c:v>
                </c:pt>
              </c:numCache>
            </c:numRef>
          </c:val>
          <c:smooth val="0"/>
          <c:extLst>
            <c:ext xmlns:c16="http://schemas.microsoft.com/office/drawing/2014/chart" uri="{C3380CC4-5D6E-409C-BE32-E72D297353CC}">
              <c16:uniqueId val="{00000008-C704-421A-80A8-DDB8E64909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12692</c:v>
                </c:pt>
                <c:pt idx="5">
                  <c:v>12788</c:v>
                </c:pt>
                <c:pt idx="8">
                  <c:v>12334</c:v>
                </c:pt>
                <c:pt idx="11">
                  <c:v>10574</c:v>
                </c:pt>
                <c:pt idx="14">
                  <c:v>10704</c:v>
                </c:pt>
              </c:numCache>
            </c:numRef>
          </c:val>
          <c:extLst>
            <c:ext xmlns:c16="http://schemas.microsoft.com/office/drawing/2014/chart" uri="{C3380CC4-5D6E-409C-BE32-E72D297353CC}">
              <c16:uniqueId val="{00000000-71CE-4DB6-AEEF-7ED8F0AB27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c:v>
                </c:pt>
                <c:pt idx="5">
                  <c:v>0</c:v>
                </c:pt>
                <c:pt idx="8">
                  <c:v>55</c:v>
                </c:pt>
                <c:pt idx="11">
                  <c:v>48</c:v>
                </c:pt>
                <c:pt idx="14">
                  <c:v>45</c:v>
                </c:pt>
              </c:numCache>
            </c:numRef>
          </c:val>
          <c:extLst>
            <c:ext xmlns:c16="http://schemas.microsoft.com/office/drawing/2014/chart" uri="{C3380CC4-5D6E-409C-BE32-E72D297353CC}">
              <c16:uniqueId val="{00000001-71CE-4DB6-AEEF-7ED8F0AB27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11871</c:v>
                </c:pt>
                <c:pt idx="5">
                  <c:v>13078</c:v>
                </c:pt>
                <c:pt idx="8">
                  <c:v>13770</c:v>
                </c:pt>
                <c:pt idx="11">
                  <c:v>13807</c:v>
                </c:pt>
                <c:pt idx="14">
                  <c:v>13899</c:v>
                </c:pt>
              </c:numCache>
            </c:numRef>
          </c:val>
          <c:extLst>
            <c:ext xmlns:c16="http://schemas.microsoft.com/office/drawing/2014/chart" uri="{C3380CC4-5D6E-409C-BE32-E72D297353CC}">
              <c16:uniqueId val="{00000002-71CE-4DB6-AEEF-7ED8F0AB27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CE-4DB6-AEEF-7ED8F0AB27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CE-4DB6-AEEF-7ED8F0AB27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CE-4DB6-AEEF-7ED8F0AB27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CE-4DB6-AEEF-7ED8F0AB27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593</c:v>
                </c:pt>
                <c:pt idx="3">
                  <c:v>703</c:v>
                </c:pt>
                <c:pt idx="6">
                  <c:v>662</c:v>
                </c:pt>
                <c:pt idx="9">
                  <c:v>607</c:v>
                </c:pt>
                <c:pt idx="12">
                  <c:v>554</c:v>
                </c:pt>
              </c:numCache>
            </c:numRef>
          </c:val>
          <c:extLst>
            <c:ext xmlns:c16="http://schemas.microsoft.com/office/drawing/2014/chart" uri="{C3380CC4-5D6E-409C-BE32-E72D297353CC}">
              <c16:uniqueId val="{00000007-71CE-4DB6-AEEF-7ED8F0AB27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1079</c:v>
                </c:pt>
                <c:pt idx="3">
                  <c:v>1148</c:v>
                </c:pt>
                <c:pt idx="6">
                  <c:v>1093</c:v>
                </c:pt>
                <c:pt idx="9">
                  <c:v>1130</c:v>
                </c:pt>
                <c:pt idx="12">
                  <c:v>1629</c:v>
                </c:pt>
              </c:numCache>
            </c:numRef>
          </c:val>
          <c:extLst>
            <c:ext xmlns:c16="http://schemas.microsoft.com/office/drawing/2014/chart" uri="{C3380CC4-5D6E-409C-BE32-E72D297353CC}">
              <c16:uniqueId val="{00000008-71CE-4DB6-AEEF-7ED8F0AB27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1CE-4DB6-AEEF-7ED8F0AB27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11772</c:v>
                </c:pt>
                <c:pt idx="3">
                  <c:v>12060</c:v>
                </c:pt>
                <c:pt idx="6">
                  <c:v>11686</c:v>
                </c:pt>
                <c:pt idx="9">
                  <c:v>10882</c:v>
                </c:pt>
                <c:pt idx="12">
                  <c:v>10925</c:v>
                </c:pt>
              </c:numCache>
            </c:numRef>
          </c:val>
          <c:extLst>
            <c:ext xmlns:c16="http://schemas.microsoft.com/office/drawing/2014/chart" uri="{C3380CC4-5D6E-409C-BE32-E72D297353CC}">
              <c16:uniqueId val="{0000000A-71CE-4DB6-AEEF-7ED8F0AB27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1CE-4DB6-AEEF-7ED8F0AB27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2178</c:v>
                </c:pt>
                <c:pt idx="1">
                  <c:v>2360</c:v>
                </c:pt>
                <c:pt idx="2">
                  <c:v>2363</c:v>
                </c:pt>
              </c:numCache>
            </c:numRef>
          </c:val>
          <c:extLst>
            <c:ext xmlns:c16="http://schemas.microsoft.com/office/drawing/2014/chart" uri="{C3380CC4-5D6E-409C-BE32-E72D297353CC}">
              <c16:uniqueId val="{00000000-9C63-443E-965A-B0D3C8825E2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1473</c:v>
                </c:pt>
                <c:pt idx="1">
                  <c:v>1407</c:v>
                </c:pt>
                <c:pt idx="2">
                  <c:v>1402</c:v>
                </c:pt>
              </c:numCache>
            </c:numRef>
          </c:val>
          <c:extLst>
            <c:ext xmlns:c16="http://schemas.microsoft.com/office/drawing/2014/chart" uri="{C3380CC4-5D6E-409C-BE32-E72D297353CC}">
              <c16:uniqueId val="{00000001-9C63-443E-965A-B0D3C8825E2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9122</c:v>
                </c:pt>
                <c:pt idx="1">
                  <c:v>9339</c:v>
                </c:pt>
                <c:pt idx="2">
                  <c:v>9759</c:v>
                </c:pt>
              </c:numCache>
            </c:numRef>
          </c:val>
          <c:extLst>
            <c:ext xmlns:c16="http://schemas.microsoft.com/office/drawing/2014/chart" uri="{C3380CC4-5D6E-409C-BE32-E72D297353CC}">
              <c16:uniqueId val="{00000002-9C63-443E-965A-B0D3C8825E2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{AFA7879F-AAC3-4A63-8C69-9F8FD7FE91C7}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D7A-4010-AA7D-7E0BAA9D4E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{4E57B4B3-84F8-44D5-B052-899774D50573}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7A-4010-AA7D-7E0BAA9D4E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{AF4C7FEB-CA21-4386-8920-62CF680BB1D3}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7A-4010-AA7D-7E0BAA9D4E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{34A487D6-1840-4E45-BEE3-9E2EBF1AF34D}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7A-4010-AA7D-7E0BAA9D4E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{704DD070-6243-46F4-A411-04A9D3DF239B}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7A-4010-AA7D-7E0BAA9D4E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{DB5C48B6-093A-485F-9D3C-D8F976911EC1}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D7A-4010-AA7D-7E0BAA9D4E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{27D10566-CFAA-4C04-9A1A-C6A41F632957}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D7A-4010-AA7D-7E0BAA9D4E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{6DA8CF42-1DDB-4F8A-93C3-73D8FD0BBF55}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D7A-4010-AA7D-7E0BAA9D4E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{DFE707BF-663F-443B-96B4-5905A135E720}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D7A-4010-AA7D-7E0BAA9D4E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64.900000000000006</c:v>
                </c:pt>
                <c:pt idx="16">
                  <c:v>65.400000000000006</c:v>
                </c:pt>
                <c:pt idx="24">
                  <c:v>66.3</c:v>
                </c:pt>
                <c:pt idx="32">
                  <c:v>65.099999999999994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D7A-4010-AA7D-7E0BAA9D4E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{BB6BBCD7-59CC-4A8A-A885-27CFEEAFC9FF}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D7A-4010-AA7D-7E0BAA9D4E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{970BB3A4-1930-4B72-AFF7-3E0F345164FC}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7A-4010-AA7D-7E0BAA9D4E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{799FDC2C-AD98-4DAA-875D-D8811C5E65BB}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7A-4010-AA7D-7E0BAA9D4E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{87C3BA96-93FA-4682-B588-146A4B834472}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7A-4010-AA7D-7E0BAA9D4E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{CE31FFF8-4BDB-478E-9DF8-A4A8CA8E7B42}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7A-4010-AA7D-7E0BAA9D4E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{52D0DD48-0E6D-417C-9421-9D18DDD6D7A5}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D7A-4010-AA7D-7E0BAA9D4E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{9EF04ACD-DF37-48DC-8FF7-1192AA0E68CA}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D7A-4010-AA7D-7E0BAA9D4E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{521F83EB-F702-4283-8DD6-9E5BBF07427C}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D7A-4010-AA7D-7E0BAA9D4E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{1B574641-CF82-403A-B7FB-9231A6E1292F}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D7A-4010-AA7D-7E0BAA9D4E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3D7A-4010-AA7D-7E0BAA9D4E0B}"/>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{E5F064F5-8E6A-4068-B1D7-04778AB030E3}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45-48F5-ACBF-27F29B0CE3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{52F5B684-9120-4A95-AA35-21A9060A7F7F}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45-48F5-ACBF-27F29B0CE3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{2477442E-E87D-458E-94FD-7C74C648C45F}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45-48F5-ACBF-27F29B0CE3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{A8678851-4799-4A05-ABAA-694AC859EBA9}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45-48F5-ACBF-27F29B0CE3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{1CE36373-7026-4A92-AA52-7A9A6A40F56C}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45-48F5-ACBF-27F29B0CE35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{2154E996-18FF-46D9-8704-1E65B79D2AB3}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45-48F5-ACBF-27F29B0CE35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{36C913A1-F219-4800-AB45-4D8B209866A4}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45-48F5-ACBF-27F29B0CE35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{09E3B4DF-55A0-41B8-9CBB-9D380C7EE5F6}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45-48F5-ACBF-27F29B0CE35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{E990F84E-630E-4696-A91F-FCA17A43A95C}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45-48F5-ACBF-27F29B0CE3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0.4</c:v>
                </c:pt>
                <c:pt idx="16">
                  <c:v>0.7</c:v>
                </c:pt>
                <c:pt idx="24">
                  <c:v>1.2</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A45-48F5-ACBF-27F29B0CE35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{6ECEAD17-D58B-494F-B07E-DCE214BC06F8}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45-48F5-ACBF-27F29B0CE35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{AEFBE6CA-C097-4E2A-A7C6-03A15228F3D6}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45-48F5-ACBF-27F29B0CE3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{A08DCC22-5E4A-4B27-84F6-EE458465638D}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45-48F5-ACBF-27F29B0CE3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{9D0EC439-57DB-42C2-83C3-7D2BBCFCFA52}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45-48F5-ACBF-27F29B0CE3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{D8424995-43F0-4DEB-BD42-20EF2D115104}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45-48F5-ACBF-27F29B0CE35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{1A1E93BB-9988-4AB3-A906-9D8D0B29114A}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45-48F5-ACBF-27F29B0CE357}"/>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{1D21854E-AC59-4BB5-AB2B-5F65C3B2423B}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45-48F5-ACBF-27F29B0CE357}"/>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{BB43B384-19FF-471F-89E8-593EB2D9C1C5}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45-48F5-ACBF-27F29B0CE35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{D2992841-D9EA-4E98-BDBC-A5027668BC5B}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45-48F5-ACBF-27F29B0CE3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8A45-48F5-ACBF-27F29B0CE357}"/>
            </c:ext>
          </c:extLst>
        </c:ser>
        <c:dLbls>
          <c:showLegendKey val="0"/>
          <c:showVal val="1"/>
          <c:showCatName val="0"/>
          <c:showSerName val="0"/>
          <c:showPercent val="0"/>
          <c:showBubbleSize val="0"/>
        </c:dLbls>
        <c:axId val="84219776"/>
        <c:axId val="84234240"/>
      </c:scatterChart>
      <c:valAx>
        <c:axId val="84219776"/>
        <c:scaling>
          <c:orientation val="maxMin"/>
          <c:max val="6.5"/>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類似団体平均とほぼ同水準であり、令和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年度以降低下している</a:t>
          </a:r>
          <a:r>
            <a:rPr kumimoji="1" lang="ja-JP" altLang="en-US" sz="1100">
              <a:solidFill>
                <a:schemeClr val="dk1"/>
              </a:solidFill>
              <a:effectLst/>
              <a:latin typeface="+mn-lt"/>
              <a:ea typeface="+mn-ea"/>
              <a:cs typeface="+mn-cs"/>
            </a:rPr>
            <a:t>。また、単年度の指数においても</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令和４年度</a:t>
          </a:r>
          <a:r>
            <a:rPr kumimoji="1" lang="ja-JP" altLang="ja-JP" sz="1100">
              <a:solidFill>
                <a:schemeClr val="dk1"/>
              </a:solidFill>
              <a:effectLst/>
              <a:latin typeface="+mn-lt"/>
              <a:ea typeface="+mn-ea"/>
              <a:cs typeface="+mn-cs"/>
            </a:rPr>
            <a:t>以降は</a:t>
          </a:r>
          <a:r>
            <a:rPr kumimoji="1" lang="ja-JP" altLang="en-US" sz="1100">
              <a:solidFill>
                <a:schemeClr val="dk1"/>
              </a:solidFill>
              <a:effectLst/>
              <a:latin typeface="+mn-lt"/>
              <a:ea typeface="+mn-ea"/>
              <a:cs typeface="+mn-cs"/>
            </a:rPr>
            <a:t>減少傾向となっている。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令和６年度は、</a:t>
          </a:r>
          <a:r>
            <a:rPr kumimoji="1" lang="ja-JP" altLang="ja-JP" sz="1100">
              <a:solidFill>
                <a:schemeClr val="dk1"/>
              </a:solidFill>
              <a:effectLst/>
              <a:latin typeface="+mn-lt"/>
              <a:ea typeface="+mn-ea"/>
              <a:cs typeface="+mn-cs"/>
            </a:rPr>
            <a:t>固定資産税や市町村民税など歳入の増加</a:t>
          </a:r>
          <a:r>
            <a:rPr kumimoji="1" lang="ja-JP" altLang="en-US" sz="1100">
              <a:solidFill>
                <a:schemeClr val="dk1"/>
              </a:solidFill>
              <a:effectLst/>
              <a:latin typeface="+mn-lt"/>
              <a:ea typeface="+mn-ea"/>
              <a:cs typeface="+mn-cs"/>
            </a:rPr>
            <a:t>により分子となる</a:t>
          </a:r>
          <a:r>
            <a:rPr kumimoji="1" lang="ja-JP" altLang="ja-JP" sz="1100">
              <a:solidFill>
                <a:schemeClr val="dk1"/>
              </a:solidFill>
              <a:effectLst/>
              <a:latin typeface="+mn-lt"/>
              <a:ea typeface="+mn-ea"/>
              <a:cs typeface="+mn-cs"/>
            </a:rPr>
            <a:t>基準財政収入額が増加した</a:t>
          </a:r>
          <a:r>
            <a:rPr kumimoji="1" lang="ja-JP" altLang="en-US" sz="1100">
              <a:solidFill>
                <a:schemeClr val="dk1"/>
              </a:solidFill>
              <a:effectLst/>
              <a:latin typeface="+mn-lt"/>
              <a:ea typeface="+mn-ea"/>
              <a:cs typeface="+mn-cs"/>
            </a:rPr>
            <a:t>ものの、こども子育て費の創設等の算定項目の変更により分母となる基準財政需要額が増加した</a:t>
          </a:r>
          <a:r>
            <a:rPr kumimoji="1" lang="ja-JP" altLang="ja-JP" sz="1100">
              <a:solidFill>
                <a:schemeClr val="dk1"/>
              </a:solidFill>
              <a:effectLst/>
              <a:latin typeface="+mn-lt"/>
              <a:ea typeface="+mn-ea"/>
              <a:cs typeface="+mn-cs"/>
            </a:rPr>
            <a:t>ため</a:t>
          </a:r>
          <a:r>
            <a:rPr kumimoji="1" lang="ja-JP" altLang="en-US" sz="1100">
              <a:solidFill>
                <a:schemeClr val="dk1"/>
              </a:solidFill>
              <a:effectLst/>
              <a:latin typeface="+mn-lt"/>
              <a:ea typeface="+mn-ea"/>
              <a:cs typeface="+mn-cs"/>
            </a:rPr>
            <a:t>、前年と比べ減少した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はより一層</a:t>
          </a:r>
          <a:r>
            <a:rPr kumimoji="1" lang="ja-JP" altLang="ja-JP" sz="1100">
              <a:solidFill>
                <a:schemeClr val="dk1"/>
              </a:solidFill>
              <a:effectLst/>
              <a:latin typeface="+mn-lt"/>
              <a:ea typeface="+mn-ea"/>
              <a:cs typeface="+mn-cs"/>
            </a:rPr>
            <a:t>歳出削減及び税収等歳入確保に努める。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136525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051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繰上償還を実施してきたことによる公債費の抑制などにより、類似団体平均を上回る状況が続いて</a:t>
          </a:r>
          <a:r>
            <a:rPr kumimoji="1" lang="ja-JP" altLang="en-US" sz="1100">
              <a:solidFill>
                <a:schemeClr val="dk1"/>
              </a:solidFill>
              <a:effectLst/>
              <a:latin typeface="+mn-lt"/>
              <a:ea typeface="+mn-ea"/>
              <a:cs typeface="+mn-cs"/>
            </a:rPr>
            <a:t>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、人件費が</a:t>
          </a:r>
          <a:r>
            <a:rPr kumimoji="1" lang="ja-JP" altLang="ja-JP" sz="1100">
              <a:solidFill>
                <a:schemeClr val="dk1"/>
              </a:solidFill>
              <a:effectLst/>
              <a:latin typeface="+mn-lt"/>
              <a:ea typeface="+mn-ea"/>
              <a:cs typeface="+mn-cs"/>
            </a:rPr>
            <a:t>会計年度任用職員</a:t>
          </a:r>
          <a:r>
            <a:rPr kumimoji="1" lang="ja-JP" altLang="en-US" sz="1100">
              <a:solidFill>
                <a:schemeClr val="dk1"/>
              </a:solidFill>
              <a:effectLst/>
              <a:latin typeface="+mn-lt"/>
              <a:ea typeface="+mn-ea"/>
              <a:cs typeface="+mn-cs"/>
            </a:rPr>
            <a:t>の勤勉手当の支給開始により増加、扶助費が定額減税給付事業などに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増加した一方</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物件費がふるさと応援寄附金報奨事業は寄附金減少に伴い事業費が減少し、公債費が令和５年度に多額の起債が償還完了となったことから減少した。これらにより、全体で経常収支比率は</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ポイント減少した。</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153162</xdr:rowOff>
    </xdr:from>
    <xdr:to>
      <xdr:col>23</xdr:col>
      <xdr:colOff>133350</xdr:colOff>
      <xdr:row>67</xdr:row>
      <xdr:rowOff>118618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611612"/>
          <a:ext cx="0" cy="9941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90695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7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118618</xdr:rowOff>
    </xdr:from>
    <xdr:to>
      <xdr:col>24</xdr:col>
      <xdr:colOff>12700</xdr:colOff>
      <xdr:row>67</xdr:row>
      <xdr:rowOff>118618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60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68089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35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153162</xdr:rowOff>
    </xdr:from>
    <xdr:to>
      <xdr:col>24</xdr:col>
      <xdr:colOff>12700</xdr:colOff>
      <xdr:row>61</xdr:row>
      <xdr:rowOff>153162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611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123952</xdr:rowOff>
    </xdr:from>
    <xdr:to>
      <xdr:col>23</xdr:col>
      <xdr:colOff>133350</xdr:colOff>
      <xdr:row>63</xdr:row>
      <xdr:rowOff>138430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92530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11193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155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73406</xdr:rowOff>
    </xdr:from>
    <xdr:to>
      <xdr:col>19</xdr:col>
      <xdr:colOff>133350</xdr:colOff>
      <xdr:row>63</xdr:row>
      <xdr:rowOff>138430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703306"/>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14986</xdr:rowOff>
    </xdr:from>
    <xdr:to>
      <xdr:col>19</xdr:col>
      <xdr:colOff>184150</xdr:colOff>
      <xdr:row>65</xdr:row>
      <xdr:rowOff>116586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5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24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117094</xdr:rowOff>
    </xdr:from>
    <xdr:to>
      <xdr:col>15</xdr:col>
      <xdr:colOff>82550</xdr:colOff>
      <xdr:row>62</xdr:row>
      <xdr:rowOff>73406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04094"/>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114046</xdr:rowOff>
    </xdr:from>
    <xdr:to>
      <xdr:col>15</xdr:col>
      <xdr:colOff>133350</xdr:colOff>
      <xdr:row>65</xdr:row>
      <xdr:rowOff>44196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28973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7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117094</xdr:rowOff>
    </xdr:from>
    <xdr:to>
      <xdr:col>11</xdr:col>
      <xdr:colOff>31750</xdr:colOff>
      <xdr:row>62</xdr:row>
      <xdr:rowOff>92710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04094"/>
          <a:ext cx="889000" cy="3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99568</xdr:rowOff>
    </xdr:from>
    <xdr:to>
      <xdr:col>7</xdr:col>
      <xdr:colOff>31750</xdr:colOff>
      <xdr:row>65</xdr:row>
      <xdr:rowOff>29718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14495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89679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27957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5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22606</xdr:rowOff>
    </xdr:from>
    <xdr:to>
      <xdr:col>15</xdr:col>
      <xdr:colOff>133350</xdr:colOff>
      <xdr:row>62</xdr:row>
      <xdr:rowOff>124206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134383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66294</xdr:rowOff>
    </xdr:from>
    <xdr:to>
      <xdr:col>11</xdr:col>
      <xdr:colOff>82550</xdr:colOff>
      <xdr:row>60</xdr:row>
      <xdr:rowOff>167894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6621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2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[134,523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令和６年度は、給与改定や会計年度任用職員の勤勉手当の支給開始などにより前年から増となった。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会計年度任用職員配置の適正化を図ることや</a:t>
          </a:r>
          <a:r>
            <a:rPr kumimoji="1" lang="ja-JP" altLang="ja-JP" sz="1100">
              <a:solidFill>
                <a:schemeClr val="dk1"/>
              </a:solidFill>
              <a:effectLst/>
              <a:latin typeface="+mn-lt"/>
              <a:ea typeface="+mn-ea"/>
              <a:cs typeface="+mn-cs"/>
            </a:rPr>
            <a:t>指定管理者制度を導入</a:t>
          </a:r>
          <a:r>
            <a:rPr kumimoji="1" lang="ja-JP" altLang="en-US" sz="1100">
              <a:solidFill>
                <a:schemeClr val="dk1"/>
              </a:solidFill>
              <a:effectLst/>
              <a:latin typeface="+mn-lt"/>
              <a:ea typeface="+mn-ea"/>
              <a:cs typeface="+mn-cs"/>
            </a:rPr>
            <a:t>することに</a:t>
          </a:r>
          <a:r>
            <a:rPr kumimoji="1" lang="ja-JP" altLang="ja-JP" sz="1100">
              <a:solidFill>
                <a:schemeClr val="dk1"/>
              </a:solidFill>
              <a:effectLst/>
              <a:latin typeface="+mn-lt"/>
              <a:ea typeface="+mn-ea"/>
              <a:cs typeface="+mn-cs"/>
            </a:rPr>
            <a:t>よりコスト削減を図りたい。</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125051</xdr:rowOff>
    </xdr:from>
    <xdr:to>
      <xdr:col>23</xdr:col>
      <xdr:colOff>133350</xdr:colOff>
      <xdr:row>80</xdr:row>
      <xdr:rowOff>146221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841051"/>
          <a:ext cx="838200" cy="2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130997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46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125051</xdr:rowOff>
    </xdr:from>
    <xdr:to>
      <xdr:col>19</xdr:col>
      <xdr:colOff>133350</xdr:colOff>
      <xdr:row>80</xdr:row>
      <xdr:rowOff>125595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841051"/>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118202</xdr:rowOff>
    </xdr:from>
    <xdr:to>
      <xdr:col>15</xdr:col>
      <xdr:colOff>82550</xdr:colOff>
      <xdr:row>80</xdr:row>
      <xdr:rowOff>125595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834202"/>
          <a:ext cx="8890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90080</xdr:rowOff>
    </xdr:from>
    <xdr:to>
      <xdr:col>11</xdr:col>
      <xdr:colOff>31750</xdr:colOff>
      <xdr:row>80</xdr:row>
      <xdr:rowOff>118202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06080"/>
          <a:ext cx="889000" cy="2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95421</xdr:rowOff>
    </xdr:from>
    <xdr:to>
      <xdr:col>23</xdr:col>
      <xdr:colOff>184150</xdr:colOff>
      <xdr:row>81</xdr:row>
      <xdr:rowOff>25571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81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16698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73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74251</xdr:rowOff>
    </xdr:from>
    <xdr:to>
      <xdr:col>19</xdr:col>
      <xdr:colOff>184150</xdr:colOff>
      <xdr:row>81</xdr:row>
      <xdr:rowOff>4401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79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14578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559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74795</xdr:rowOff>
    </xdr:from>
    <xdr:to>
      <xdr:col>15</xdr:col>
      <xdr:colOff>133350</xdr:colOff>
      <xdr:row>81</xdr:row>
      <xdr:rowOff>4945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79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15122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5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67402</xdr:rowOff>
    </xdr:from>
    <xdr:to>
      <xdr:col>11</xdr:col>
      <xdr:colOff>82550</xdr:colOff>
      <xdr:row>80</xdr:row>
      <xdr:rowOff>169002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7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7729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55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39280</xdr:rowOff>
    </xdr:from>
    <xdr:to>
      <xdr:col>7</xdr:col>
      <xdr:colOff>31750</xdr:colOff>
      <xdr:row>80</xdr:row>
      <xdr:rowOff>140880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75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151057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524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依然として類似団体内ではかなり低い水準にある。　</a:t>
          </a:r>
          <a:endParaRPr lang="ja-JP" altLang="ja-JP" sz="1400">
            <a:effectLst/>
          </a:endParaRPr>
        </a:p>
        <a:p>
          <a:r>
            <a:rPr kumimoji="1" lang="ja-JP" altLang="ja-JP" sz="1100">
              <a:solidFill>
                <a:schemeClr val="dk1"/>
              </a:solidFill>
              <a:effectLst/>
              <a:latin typeface="+mn-lt"/>
              <a:ea typeface="+mn-ea"/>
              <a:cs typeface="+mn-cs"/>
            </a:rPr>
            <a:t>　経験加算制度や復職時昇給制度の影響が一つの要因と考えられる。</a:t>
          </a:r>
          <a:endParaRPr lang="ja-JP" altLang="ja-JP" sz="1400">
            <a:effectLst/>
          </a:endParaRPr>
        </a:p>
        <a:p>
          <a:r>
            <a:rPr kumimoji="1" lang="ja-JP" altLang="ja-JP" sz="1100">
              <a:solidFill>
                <a:schemeClr val="dk1"/>
              </a:solidFill>
              <a:effectLst/>
              <a:latin typeface="+mn-lt"/>
              <a:ea typeface="+mn-ea"/>
              <a:cs typeface="+mn-cs"/>
            </a:rPr>
            <a:t>　令和６年度は、職種区分間の人事異動などにより前年より０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７ポイントの減となった。引き続き、人事院勧告を踏まえ、適正化に努めていく。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78921</xdr:rowOff>
    </xdr:from>
    <xdr:to>
      <xdr:col>81</xdr:col>
      <xdr:colOff>44450</xdr:colOff>
      <xdr:row>81</xdr:row>
      <xdr:rowOff>28121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379492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28121</xdr:rowOff>
    </xdr:from>
    <xdr:to>
      <xdr:col>77</xdr:col>
      <xdr:colOff>44450</xdr:colOff>
      <xdr:row>82</xdr:row>
      <xdr:rowOff>29029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391557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82</xdr:row>
      <xdr:rowOff>29029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189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131536</xdr:rowOff>
    </xdr:from>
    <xdr:to>
      <xdr:col>68</xdr:col>
      <xdr:colOff>152400</xdr:colOff>
      <xdr:row>83</xdr:row>
      <xdr:rowOff>47171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18986"/>
          <a:ext cx="8890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28121</xdr:rowOff>
    </xdr:from>
    <xdr:to>
      <xdr:col>81</xdr:col>
      <xdr:colOff>95250</xdr:colOff>
      <xdr:row>80</xdr:row>
      <xdr:rowOff>129721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120848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66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148771</xdr:rowOff>
    </xdr:from>
    <xdr:to>
      <xdr:col>77</xdr:col>
      <xdr:colOff>95250</xdr:colOff>
      <xdr:row>81</xdr:row>
      <xdr:rowOff>78921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89098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633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149679</xdr:rowOff>
    </xdr:from>
    <xdr:to>
      <xdr:col>73</xdr:col>
      <xdr:colOff>44450</xdr:colOff>
      <xdr:row>82</xdr:row>
      <xdr:rowOff>79829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90006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167821</xdr:rowOff>
    </xdr:from>
    <xdr:to>
      <xdr:col>64</xdr:col>
      <xdr:colOff>152400</xdr:colOff>
      <xdr:row>83</xdr:row>
      <xdr:rowOff>97971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108148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５年間ほぼ同水準で推移しており、類似団体平均を下回る状況が続いている。定員管理計画においては職員数を増員することとしているが、計画通りに採用できておらず、休業中等の職員も含めた総職員数でも６</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程度不足している状況が続いている。</a:t>
          </a:r>
          <a:endParaRPr lang="ja-JP" altLang="ja-JP" sz="1400">
            <a:effectLst/>
          </a:endParaRPr>
        </a:p>
        <a:p>
          <a:r>
            <a:rPr kumimoji="1" lang="ja-JP" altLang="ja-JP" sz="1100">
              <a:solidFill>
                <a:schemeClr val="dk1"/>
              </a:solidFill>
              <a:effectLst/>
              <a:latin typeface="+mn-lt"/>
              <a:ea typeface="+mn-ea"/>
              <a:cs typeface="+mn-cs"/>
            </a:rPr>
            <a:t>　事業の見直しや民間委託等の効率化を図りながら、引き続き採用試験等の見直しや離職防止に向けた取り組みを行い、人材の確保に努める。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63606</xdr:rowOff>
    </xdr:from>
    <xdr:to>
      <xdr:col>81</xdr:col>
      <xdr:colOff>44450</xdr:colOff>
      <xdr:row>60</xdr:row>
      <xdr:rowOff>69638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50606"/>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59584</xdr:rowOff>
    </xdr:from>
    <xdr:to>
      <xdr:col>77</xdr:col>
      <xdr:colOff>44450</xdr:colOff>
      <xdr:row>60</xdr:row>
      <xdr:rowOff>69638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4658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59584</xdr:rowOff>
    </xdr:from>
    <xdr:to>
      <xdr:col>72</xdr:col>
      <xdr:colOff>203200</xdr:colOff>
      <xdr:row>60</xdr:row>
      <xdr:rowOff>69638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4658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69638</xdr:rowOff>
    </xdr:from>
    <xdr:to>
      <xdr:col>68</xdr:col>
      <xdr:colOff>152400</xdr:colOff>
      <xdr:row>60</xdr:row>
      <xdr:rowOff>73660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35663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12806</xdr:rowOff>
    </xdr:from>
    <xdr:to>
      <xdr:col>81</xdr:col>
      <xdr:colOff>95250</xdr:colOff>
      <xdr:row>60</xdr:row>
      <xdr:rowOff>114406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9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29333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4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18838</xdr:rowOff>
    </xdr:from>
    <xdr:to>
      <xdr:col>77</xdr:col>
      <xdr:colOff>95250</xdr:colOff>
      <xdr:row>60</xdr:row>
      <xdr:rowOff>120438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130615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74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8784</xdr:rowOff>
    </xdr:from>
    <xdr:to>
      <xdr:col>73</xdr:col>
      <xdr:colOff>44450</xdr:colOff>
      <xdr:row>60</xdr:row>
      <xdr:rowOff>110384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120561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6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18838</xdr:rowOff>
    </xdr:from>
    <xdr:to>
      <xdr:col>68</xdr:col>
      <xdr:colOff>203200</xdr:colOff>
      <xdr:row>60</xdr:row>
      <xdr:rowOff>120438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130615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7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22860</xdr:rowOff>
    </xdr:from>
    <xdr:to>
      <xdr:col>64</xdr:col>
      <xdr:colOff>152400</xdr:colOff>
      <xdr:row>60</xdr:row>
      <xdr:rowOff>124460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134637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繰上償還を実施してきたことにより公債費の抑制ができており、類似団体平均を下回っている。令和５年度</a:t>
          </a:r>
          <a:r>
            <a:rPr kumimoji="1" lang="ja-JP" altLang="en-US" sz="1100">
              <a:solidFill>
                <a:schemeClr val="dk1"/>
              </a:solidFill>
              <a:effectLst/>
              <a:latin typeface="+mn-lt"/>
              <a:ea typeface="+mn-ea"/>
              <a:cs typeface="+mn-cs"/>
            </a:rPr>
            <a:t>以降は、大型事業</a:t>
          </a:r>
          <a:r>
            <a:rPr kumimoji="1" lang="ja-JP" altLang="ja-JP" sz="1100">
              <a:solidFill>
                <a:schemeClr val="dk1"/>
              </a:solidFill>
              <a:effectLst/>
              <a:latin typeface="+mn-lt"/>
              <a:ea typeface="+mn-ea"/>
              <a:cs typeface="+mn-cs"/>
            </a:rPr>
            <a:t>に備え元金償還の据置期間を短くしたことにより公債費が増額し、比率の上昇につながっている。</a:t>
          </a:r>
          <a:endParaRPr lang="ja-JP" altLang="ja-JP" sz="1400">
            <a:effectLst/>
          </a:endParaRPr>
        </a:p>
        <a:p>
          <a:r>
            <a:rPr kumimoji="1" lang="ja-JP" altLang="ja-JP" sz="1100">
              <a:solidFill>
                <a:schemeClr val="dk1"/>
              </a:solidFill>
              <a:effectLst/>
              <a:latin typeface="+mn-lt"/>
              <a:ea typeface="+mn-ea"/>
              <a:cs typeface="+mn-cs"/>
            </a:rPr>
            <a:t>　今後大型事業の進捗に伴い市債の発行額が増大し、急激な比率上昇を見込んでいるが、注視しながら事業の平準化を図っていく必要があると考える。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164254</xdr:rowOff>
    </xdr:from>
    <xdr:to>
      <xdr:col>81</xdr:col>
      <xdr:colOff>44450</xdr:colOff>
      <xdr:row>39</xdr:row>
      <xdr:rowOff>24977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67935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124037</xdr:rowOff>
    </xdr:from>
    <xdr:to>
      <xdr:col>77</xdr:col>
      <xdr:colOff>44450</xdr:colOff>
      <xdr:row>38</xdr:row>
      <xdr:rowOff>164254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63913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99906</xdr:rowOff>
    </xdr:from>
    <xdr:to>
      <xdr:col>72</xdr:col>
      <xdr:colOff>203200</xdr:colOff>
      <xdr:row>38</xdr:row>
      <xdr:rowOff>124037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6150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83820</xdr:rowOff>
    </xdr:from>
    <xdr:to>
      <xdr:col>68</xdr:col>
      <xdr:colOff>152400</xdr:colOff>
      <xdr:row>38</xdr:row>
      <xdr:rowOff>99906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5989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145627</xdr:rowOff>
    </xdr:from>
    <xdr:to>
      <xdr:col>81</xdr:col>
      <xdr:colOff>95250</xdr:colOff>
      <xdr:row>39</xdr:row>
      <xdr:rowOff>75777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162154</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113454</xdr:rowOff>
    </xdr:from>
    <xdr:to>
      <xdr:col>77</xdr:col>
      <xdr:colOff>95250</xdr:colOff>
      <xdr:row>39</xdr:row>
      <xdr:rowOff>43604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53780</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397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73237</xdr:rowOff>
    </xdr:from>
    <xdr:to>
      <xdr:col>73</xdr:col>
      <xdr:colOff>44450</xdr:colOff>
      <xdr:row>39</xdr:row>
      <xdr:rowOff>3387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13564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3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49106</xdr:rowOff>
    </xdr:from>
    <xdr:to>
      <xdr:col>68</xdr:col>
      <xdr:colOff>203200</xdr:colOff>
      <xdr:row>38</xdr:row>
      <xdr:rowOff>150706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160884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33020</xdr:rowOff>
    </xdr:from>
    <xdr:to>
      <xdr:col>64</xdr:col>
      <xdr:colOff>152400</xdr:colOff>
      <xdr:row>38</xdr:row>
      <xdr:rowOff>134620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144797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前年度に引き続き、地方債残高が充当可能財源である基金の額を下回っており、黒字の状態となっている。</a:t>
          </a:r>
          <a:endParaRPr lang="ja-JP" altLang="ja-JP" sz="1400">
            <a:effectLst/>
          </a:endParaRPr>
        </a:p>
        <a:p>
          <a:r>
            <a:rPr kumimoji="1" lang="ja-JP" altLang="ja-JP" sz="1100">
              <a:solidFill>
                <a:schemeClr val="dk1"/>
              </a:solidFill>
              <a:effectLst/>
              <a:latin typeface="+mn-lt"/>
              <a:ea typeface="+mn-ea"/>
              <a:cs typeface="+mn-cs"/>
            </a:rPr>
            <a:t>　今後、大型事業の財源としての基金の繰入や、起債も予定しているため、比率の悪化が見込まれることから、数値の変動を注視しながら財政の健全化に努めていく。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類似団体を若干下回る状況が続いていたが、令和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年度から若干上回る状況となっている。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あたりの職員数やラスパイレス指数が類似団体平均より下回っているにも関わらず、平均より経常収支比率が上回っているということから、会計年度任用職員に係る人件費が類似団体より多いことが推測され、職員の不足を会計年度任用職員で補わざるを得ない状況を改善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17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42418</xdr:rowOff>
    </xdr:from>
    <xdr:to>
      <xdr:col>19</xdr:col>
      <xdr:colOff>187325</xdr:colOff>
      <xdr:row>37</xdr:row>
      <xdr:rowOff>88138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60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56134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27703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37338</xdr:rowOff>
    </xdr:from>
    <xdr:to>
      <xdr:col>20</xdr:col>
      <xdr:colOff>38100</xdr:colOff>
      <xdr:row>37</xdr:row>
      <xdr:rowOff>138938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123715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163068</xdr:rowOff>
    </xdr:from>
    <xdr:to>
      <xdr:col>15</xdr:col>
      <xdr:colOff>149225</xdr:colOff>
      <xdr:row>37</xdr:row>
      <xdr:rowOff>93218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77995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類似団体平均より高い状況が続いており、これは塵芥処理や施設管理等の民間委託によるものである。令和３年度からの上昇については、電気やガス等の燃料代の増など、物価高騰に起因</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現在、新たな施設の指定管理制度による民間委託も進めており、さらに上昇することが見込まれる。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107950</xdr:rowOff>
    </xdr:from>
    <xdr:to>
      <xdr:col>82</xdr:col>
      <xdr:colOff>107950</xdr:colOff>
      <xdr:row>18</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1940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31750</xdr:rowOff>
    </xdr:from>
    <xdr:to>
      <xdr:col>78</xdr:col>
      <xdr:colOff>69850</xdr:colOff>
      <xdr:row>18</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17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18</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02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79375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02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57150</xdr:rowOff>
    </xdr:from>
    <xdr:to>
      <xdr:col>82</xdr:col>
      <xdr:colOff>158750</xdr:colOff>
      <xdr:row>18</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95250</xdr:rowOff>
    </xdr:from>
    <xdr:to>
      <xdr:col>78</xdr:col>
      <xdr:colOff>120650</xdr:colOff>
      <xdr:row>19</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10177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6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152400</xdr:rowOff>
    </xdr:from>
    <xdr:to>
      <xdr:col>74</xdr:col>
      <xdr:colOff>31750</xdr:colOff>
      <xdr:row>18</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28575</xdr:rowOff>
    </xdr:from>
    <xdr:to>
      <xdr:col>65</xdr:col>
      <xdr:colOff>53975</xdr:colOff>
      <xdr:row>17</xdr:row>
      <xdr:rowOff>130175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114952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自立支援給付事業や障害児通所支援事業、福祉医療費助成事業などの増により増加傾向にある。</a:t>
          </a:r>
          <a:r>
            <a:rPr kumimoji="1" lang="ja-JP" altLang="en-US"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年度は例年の伸びに加え、定額減税給付金事業などの各種給付事業により大幅に増加した。</a:t>
          </a:r>
          <a:endParaRPr lang="ja-JP" altLang="ja-JP" sz="1400">
            <a:effectLst/>
          </a:endParaRPr>
        </a:p>
        <a:p>
          <a:r>
            <a:rPr kumimoji="1" lang="ja-JP" altLang="ja-JP" sz="1100">
              <a:solidFill>
                <a:schemeClr val="dk1"/>
              </a:solidFill>
              <a:effectLst/>
              <a:latin typeface="+mn-lt"/>
              <a:ea typeface="+mn-ea"/>
              <a:cs typeface="+mn-cs"/>
            </a:rPr>
            <a:t>　今後も上昇していくことが予想されるが、財政を圧迫することがないよう注視していく必要がある。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57</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520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94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79375</xdr:rowOff>
    </xdr:from>
    <xdr:to>
      <xdr:col>15</xdr:col>
      <xdr:colOff>98425</xdr:colOff>
      <xdr:row>55</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091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79375</xdr:rowOff>
    </xdr:from>
    <xdr:to>
      <xdr:col>11</xdr:col>
      <xdr:colOff>9525</xdr:colOff>
      <xdr:row>55</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091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105427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28575</xdr:rowOff>
    </xdr:from>
    <xdr:to>
      <xdr:col>11</xdr:col>
      <xdr:colOff>60325</xdr:colOff>
      <xdr:row>55</xdr:row>
      <xdr:rowOff>130175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140352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2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類似団体内平均値を大きく下回る状況が続いている。主なものは繰出金で、他会計への繰出金を抑制していることが要因である。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令和６年度は、後期高齢者医療給付費負担金を昨年までの繰出金から補助費として計上したことが影響して減少した。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今後も適正な繰出金の支出に努める。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122428</xdr:rowOff>
    </xdr:from>
    <xdr:to>
      <xdr:col>82</xdr:col>
      <xdr:colOff>107950</xdr:colOff>
      <xdr:row>54</xdr:row>
      <xdr:rowOff>35560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037828"/>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170434</xdr:rowOff>
    </xdr:from>
    <xdr:to>
      <xdr:col>78</xdr:col>
      <xdr:colOff>69850</xdr:colOff>
      <xdr:row>54</xdr:row>
      <xdr:rowOff>35560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2572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170434</xdr:rowOff>
    </xdr:from>
    <xdr:to>
      <xdr:col>73</xdr:col>
      <xdr:colOff>180975</xdr:colOff>
      <xdr:row>54</xdr:row>
      <xdr:rowOff>8128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257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170434</xdr:rowOff>
    </xdr:from>
    <xdr:to>
      <xdr:col>69</xdr:col>
      <xdr:colOff>92075</xdr:colOff>
      <xdr:row>54</xdr:row>
      <xdr:rowOff>8128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257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71628</xdr:rowOff>
    </xdr:from>
    <xdr:to>
      <xdr:col>82</xdr:col>
      <xdr:colOff>158750</xdr:colOff>
      <xdr:row>53</xdr:row>
      <xdr:rowOff>1778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898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151655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889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156210</xdr:rowOff>
    </xdr:from>
    <xdr:to>
      <xdr:col>78</xdr:col>
      <xdr:colOff>120650</xdr:colOff>
      <xdr:row>54</xdr:row>
      <xdr:rowOff>86360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96537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119634</xdr:rowOff>
    </xdr:from>
    <xdr:to>
      <xdr:col>74</xdr:col>
      <xdr:colOff>31750</xdr:colOff>
      <xdr:row>54</xdr:row>
      <xdr:rowOff>49784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20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59961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897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128778</xdr:rowOff>
    </xdr:from>
    <xdr:to>
      <xdr:col>69</xdr:col>
      <xdr:colOff>142875</xdr:colOff>
      <xdr:row>54</xdr:row>
      <xdr:rowOff>58928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2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69105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898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119634</xdr:rowOff>
    </xdr:from>
    <xdr:to>
      <xdr:col>65</xdr:col>
      <xdr:colOff>53975</xdr:colOff>
      <xdr:row>54</xdr:row>
      <xdr:rowOff>49784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20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59961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897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令和４年</a:t>
          </a:r>
          <a:r>
            <a:rPr kumimoji="1" lang="ja-JP" altLang="en-US" sz="1100">
              <a:solidFill>
                <a:schemeClr val="dk1"/>
              </a:solidFill>
              <a:effectLst/>
              <a:latin typeface="+mn-lt"/>
              <a:ea typeface="+mn-ea"/>
              <a:cs typeface="+mn-cs"/>
            </a:rPr>
            <a:t>度以降は</a:t>
          </a:r>
          <a:r>
            <a:rPr kumimoji="1" lang="ja-JP" altLang="ja-JP" sz="1100">
              <a:solidFill>
                <a:schemeClr val="dk1"/>
              </a:solidFill>
              <a:effectLst/>
              <a:latin typeface="+mn-lt"/>
              <a:ea typeface="+mn-ea"/>
              <a:cs typeface="+mn-cs"/>
            </a:rPr>
            <a:t>西濃環境整備組合への廃棄物処理負担金の増によ</a:t>
          </a:r>
          <a:r>
            <a:rPr kumimoji="1" lang="ja-JP" altLang="en-US" sz="1100">
              <a:solidFill>
                <a:schemeClr val="dk1"/>
              </a:solidFill>
              <a:effectLst/>
              <a:latin typeface="+mn-lt"/>
              <a:ea typeface="+mn-ea"/>
              <a:cs typeface="+mn-cs"/>
            </a:rPr>
            <a:t>り増加していることに加え、令和６年度は、後期高齢者医療給付費負担金を昨年までの繰出金から補助費として計上したことが影響して増加した。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下水道事業への補助などが増えていくものと予想されるため、事業の精査等を進めながら経費の縮減に努める。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37</xdr:row>
      <xdr:rowOff>78994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2663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154432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809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108712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580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37</xdr:row>
      <xdr:rowOff>14986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580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繰上償還</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してきたこと</a:t>
          </a:r>
          <a:r>
            <a:rPr kumimoji="1" lang="ja-JP" altLang="ja-JP" sz="1100">
              <a:solidFill>
                <a:schemeClr val="dk1"/>
              </a:solidFill>
              <a:effectLst/>
              <a:latin typeface="+mn-lt"/>
              <a:ea typeface="+mn-ea"/>
              <a:cs typeface="+mn-cs"/>
            </a:rPr>
            <a:t>により公債費の抑制ができており、類似団体平均を下回っている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年度は、令和５年度に多額の起債が償還完了となったことから</a:t>
          </a:r>
          <a:r>
            <a:rPr kumimoji="1" lang="ja-JP" altLang="en-US" sz="1100">
              <a:solidFill>
                <a:schemeClr val="dk1"/>
              </a:solidFill>
              <a:effectLst/>
              <a:latin typeface="+mn-lt"/>
              <a:ea typeface="+mn-ea"/>
              <a:cs typeface="+mn-cs"/>
            </a:rPr>
            <a:t>減少している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現在は財政措置のある市債の発行のみとしているが、今後大型事業の進捗に伴い発行額の増大を見込んでいるため、事業費の抑制や他財源の検討などに努める。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81280</xdr:rowOff>
    </xdr:from>
    <xdr:to>
      <xdr:col>24</xdr:col>
      <xdr:colOff>25400</xdr:colOff>
      <xdr:row>74</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685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187325</xdr:colOff>
      <xdr:row>74</xdr:row>
      <xdr:rowOff>157480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791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27940</xdr:rowOff>
    </xdr:from>
    <xdr:to>
      <xdr:col>15</xdr:col>
      <xdr:colOff>98425</xdr:colOff>
      <xdr:row>74</xdr:row>
      <xdr:rowOff>104140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7152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27940</xdr:rowOff>
    </xdr:from>
    <xdr:to>
      <xdr:col>11</xdr:col>
      <xdr:colOff>9525</xdr:colOff>
      <xdr:row>74</xdr:row>
      <xdr:rowOff>88900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715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30480</xdr:rowOff>
    </xdr:from>
    <xdr:to>
      <xdr:col>24</xdr:col>
      <xdr:colOff>76200</xdr:colOff>
      <xdr:row>74</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47007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106680</xdr:rowOff>
    </xdr:from>
    <xdr:to>
      <xdr:col>20</xdr:col>
      <xdr:colOff>38100</xdr:colOff>
      <xdr:row>75</xdr:row>
      <xdr:rowOff>36830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47007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6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53340</xdr:rowOff>
    </xdr:from>
    <xdr:to>
      <xdr:col>15</xdr:col>
      <xdr:colOff>149225</xdr:colOff>
      <xdr:row>74</xdr:row>
      <xdr:rowOff>154940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165117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148590</xdr:rowOff>
    </xdr:from>
    <xdr:to>
      <xdr:col>11</xdr:col>
      <xdr:colOff>60325</xdr:colOff>
      <xdr:row>74</xdr:row>
      <xdr:rowOff>78740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6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88917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43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38100</xdr:rowOff>
    </xdr:from>
    <xdr:to>
      <xdr:col>6</xdr:col>
      <xdr:colOff>171450</xdr:colOff>
      <xdr:row>74</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149877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令和５年度以降、類似団体平均と比べて、概ね同じような率で推移している。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今後も必要な事業を見極め、精査し、</a:t>
          </a:r>
          <a:r>
            <a:rPr kumimoji="1" lang="ja-JP" altLang="ja-JP" sz="1100">
              <a:solidFill>
                <a:schemeClr val="dk1"/>
              </a:solidFill>
              <a:effectLst/>
              <a:latin typeface="+mn-lt"/>
              <a:ea typeface="+mn-ea"/>
              <a:cs typeface="+mn-cs"/>
            </a:rPr>
            <a:t>引き続き経常経費の縮減に努めていく。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75</xdr:row>
      <xdr:rowOff>152146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788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99568</xdr:rowOff>
    </xdr:from>
    <xdr:to>
      <xdr:col>78</xdr:col>
      <xdr:colOff>69850</xdr:colOff>
      <xdr:row>75</xdr:row>
      <xdr:rowOff>120142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8686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33274</xdr:rowOff>
    </xdr:from>
    <xdr:to>
      <xdr:col>73</xdr:col>
      <xdr:colOff>180975</xdr:colOff>
      <xdr:row>74</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4912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33274</xdr:rowOff>
    </xdr:from>
    <xdr:to>
      <xdr:col>69</xdr:col>
      <xdr:colOff>92075</xdr:colOff>
      <xdr:row>74</xdr:row>
      <xdr:rowOff>127000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49124"/>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101346</xdr:rowOff>
    </xdr:from>
    <xdr:to>
      <xdr:col>82</xdr:col>
      <xdr:colOff>158750</xdr:colOff>
      <xdr:row>76</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117873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0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69342</xdr:rowOff>
    </xdr:from>
    <xdr:to>
      <xdr:col>78</xdr:col>
      <xdr:colOff>120650</xdr:colOff>
      <xdr:row>75</xdr:row>
      <xdr:rowOff>170942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9669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96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48768</xdr:rowOff>
    </xdr:from>
    <xdr:to>
      <xdr:col>74</xdr:col>
      <xdr:colOff>31750</xdr:colOff>
      <xdr:row>74</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160545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153924</xdr:rowOff>
    </xdr:from>
    <xdr:to>
      <xdr:col>69</xdr:col>
      <xdr:colOff>142875</xdr:colOff>
      <xdr:row>73</xdr:row>
      <xdr:rowOff>84074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49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94251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6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158090</xdr:rowOff>
    </xdr:from>
    <xdr:to>
      <xdr:col>29</xdr:col>
      <xdr:colOff>127000</xdr:colOff>
      <xdr:row>20</xdr:row>
      <xdr:rowOff>51308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63265"/>
          <a:ext cx="647700" cy="64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51308</xdr:rowOff>
    </xdr:from>
    <xdr:to>
      <xdr:col>26</xdr:col>
      <xdr:colOff>50800</xdr:colOff>
      <xdr:row>20</xdr:row>
      <xdr:rowOff>73838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7933"/>
          <a:ext cx="698500" cy="22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73838</xdr:rowOff>
    </xdr:from>
    <xdr:to>
      <xdr:col>22</xdr:col>
      <xdr:colOff>114300</xdr:colOff>
      <xdr:row>20</xdr:row>
      <xdr:rowOff>81712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50463"/>
          <a:ext cx="698500" cy="7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81712</xdr:rowOff>
    </xdr:from>
    <xdr:to>
      <xdr:col>18</xdr:col>
      <xdr:colOff>177800</xdr:colOff>
      <xdr:row>20</xdr:row>
      <xdr:rowOff>103975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8337"/>
          <a:ext cx="698500" cy="22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107290</xdr:rowOff>
    </xdr:from>
    <xdr:to>
      <xdr:col>29</xdr:col>
      <xdr:colOff>177800</xdr:colOff>
      <xdr:row>20</xdr:row>
      <xdr:rowOff>37440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12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15867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508</xdr:rowOff>
    </xdr:from>
    <xdr:to>
      <xdr:col>26</xdr:col>
      <xdr:colOff>101600</xdr:colOff>
      <xdr:row>20</xdr:row>
      <xdr:rowOff>102108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7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86885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6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23038</xdr:rowOff>
    </xdr:from>
    <xdr:to>
      <xdr:col>22</xdr:col>
      <xdr:colOff>165100</xdr:colOff>
      <xdr:row>20</xdr:row>
      <xdr:rowOff>124638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99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109415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86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30912</xdr:rowOff>
    </xdr:from>
    <xdr:to>
      <xdr:col>19</xdr:col>
      <xdr:colOff>38100</xdr:colOff>
      <xdr:row>20</xdr:row>
      <xdr:rowOff>132512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7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117289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3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53175</xdr:rowOff>
    </xdr:from>
    <xdr:to>
      <xdr:col>15</xdr:col>
      <xdr:colOff>101600</xdr:colOff>
      <xdr:row>20</xdr:row>
      <xdr:rowOff>154775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9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139552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28277</xdr:rowOff>
    </xdr:from>
    <xdr:to>
      <xdr:col>29</xdr:col>
      <xdr:colOff>127000</xdr:colOff>
      <xdr:row>37</xdr:row>
      <xdr:rowOff>55187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52977"/>
          <a:ext cx="647700" cy="26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28277</xdr:rowOff>
    </xdr:from>
    <xdr:to>
      <xdr:col>26</xdr:col>
      <xdr:colOff>50800</xdr:colOff>
      <xdr:row>37</xdr:row>
      <xdr:rowOff>77394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52977"/>
          <a:ext cx="698500" cy="49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77394</xdr:rowOff>
    </xdr:from>
    <xdr:to>
      <xdr:col>22</xdr:col>
      <xdr:colOff>114300</xdr:colOff>
      <xdr:row>37</xdr:row>
      <xdr:rowOff>122951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02094"/>
          <a:ext cx="698500" cy="45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122951</xdr:rowOff>
    </xdr:from>
    <xdr:to>
      <xdr:col>18</xdr:col>
      <xdr:colOff>177800</xdr:colOff>
      <xdr:row>37</xdr:row>
      <xdr:rowOff>133139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247651"/>
          <a:ext cx="698500" cy="10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4387</xdr:rowOff>
    </xdr:from>
    <xdr:to>
      <xdr:col>29</xdr:col>
      <xdr:colOff>177800</xdr:colOff>
      <xdr:row>37</xdr:row>
      <xdr:rowOff>105987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29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147914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0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148927</xdr:rowOff>
    </xdr:from>
    <xdr:to>
      <xdr:col>26</xdr:col>
      <xdr:colOff>101600</xdr:colOff>
      <xdr:row>37</xdr:row>
      <xdr:rowOff>79077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02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63854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88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26594</xdr:rowOff>
    </xdr:from>
    <xdr:to>
      <xdr:col>22</xdr:col>
      <xdr:colOff>165100</xdr:colOff>
      <xdr:row>37</xdr:row>
      <xdr:rowOff>128194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5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112971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3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72151</xdr:rowOff>
    </xdr:from>
    <xdr:to>
      <xdr:col>19</xdr:col>
      <xdr:colOff>38100</xdr:colOff>
      <xdr:row>37</xdr:row>
      <xdr:rowOff>173751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96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158528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8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82339</xdr:rowOff>
    </xdr:from>
    <xdr:to>
      <xdr:col>15</xdr:col>
      <xdr:colOff>101600</xdr:colOff>
      <xdr:row>37</xdr:row>
      <xdr:rowOff>183939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07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168716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9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23130</xdr:rowOff>
    </xdr:from>
    <xdr:to>
      <xdr:col>24</xdr:col>
      <xdr:colOff>63500</xdr:colOff>
      <xdr:row>37</xdr:row>
      <xdr:rowOff>106325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6780"/>
          <a:ext cx="838200" cy="8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106325</xdr:rowOff>
    </xdr:from>
    <xdr:to>
      <xdr:col>19</xdr:col>
      <xdr:colOff>177800</xdr:colOff>
      <xdr:row>37</xdr:row>
      <xdr:rowOff>129805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9975"/>
          <a:ext cx="889000" cy="2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129805</xdr:rowOff>
    </xdr:from>
    <xdr:to>
      <xdr:col>15</xdr:col>
      <xdr:colOff>50800</xdr:colOff>
      <xdr:row>37</xdr:row>
      <xdr:rowOff>138280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3455"/>
          <a:ext cx="889000" cy="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138280</xdr:rowOff>
    </xdr:from>
    <xdr:to>
      <xdr:col>10</xdr:col>
      <xdr:colOff>114300</xdr:colOff>
      <xdr:row>38</xdr:row>
      <xdr:rowOff>891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81930"/>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143780</xdr:rowOff>
    </xdr:from>
    <xdr:to>
      <xdr:col>24</xdr:col>
      <xdr:colOff>114300</xdr:colOff>
      <xdr:row>37</xdr:row>
      <xdr:rowOff>73930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122207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55525</xdr:rowOff>
    </xdr:from>
    <xdr:to>
      <xdr:col>20</xdr:col>
      <xdr:colOff>38100</xdr:colOff>
      <xdr:row>37</xdr:row>
      <xdr:rowOff>157125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148252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79005</xdr:rowOff>
    </xdr:from>
    <xdr:to>
      <xdr:col>15</xdr:col>
      <xdr:colOff>101600</xdr:colOff>
      <xdr:row>38</xdr:row>
      <xdr:rowOff>9154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26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282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87480</xdr:rowOff>
    </xdr:from>
    <xdr:to>
      <xdr:col>10</xdr:col>
      <xdr:colOff>165100</xdr:colOff>
      <xdr:row>38</xdr:row>
      <xdr:rowOff>17630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8756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121541</xdr:rowOff>
    </xdr:from>
    <xdr:to>
      <xdr:col>6</xdr:col>
      <xdr:colOff>38100</xdr:colOff>
      <xdr:row>38</xdr:row>
      <xdr:rowOff>51691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42818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56525</xdr:rowOff>
    </xdr:from>
    <xdr:to>
      <xdr:col>24</xdr:col>
      <xdr:colOff>63500</xdr:colOff>
      <xdr:row>58</xdr:row>
      <xdr:rowOff>58204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00625"/>
          <a:ext cx="8382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50314</xdr:rowOff>
    </xdr:from>
    <xdr:to>
      <xdr:col>19</xdr:col>
      <xdr:colOff>177800</xdr:colOff>
      <xdr:row>58</xdr:row>
      <xdr:rowOff>58204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4414"/>
          <a:ext cx="889000" cy="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50314</xdr:rowOff>
    </xdr:from>
    <xdr:to>
      <xdr:col>15</xdr:col>
      <xdr:colOff>50800</xdr:colOff>
      <xdr:row>58</xdr:row>
      <xdr:rowOff>55402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4414"/>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55402</xdr:rowOff>
    </xdr:from>
    <xdr:to>
      <xdr:col>10</xdr:col>
      <xdr:colOff>114300</xdr:colOff>
      <xdr:row>58</xdr:row>
      <xdr:rowOff>70993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9502"/>
          <a:ext cx="889000" cy="1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5725</xdr:rowOff>
    </xdr:from>
    <xdr:to>
      <xdr:col>24</xdr:col>
      <xdr:colOff>114300</xdr:colOff>
      <xdr:row>58</xdr:row>
      <xdr:rowOff>107325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7404</xdr:rowOff>
    </xdr:from>
    <xdr:to>
      <xdr:col>20</xdr:col>
      <xdr:colOff>38100</xdr:colOff>
      <xdr:row>58</xdr:row>
      <xdr:rowOff>109004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100131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170964</xdr:rowOff>
    </xdr:from>
    <xdr:to>
      <xdr:col>15</xdr:col>
      <xdr:colOff>101600</xdr:colOff>
      <xdr:row>58</xdr:row>
      <xdr:rowOff>101114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92241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4602</xdr:rowOff>
    </xdr:from>
    <xdr:to>
      <xdr:col>10</xdr:col>
      <xdr:colOff>165100</xdr:colOff>
      <xdr:row>58</xdr:row>
      <xdr:rowOff>106202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97329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20193</xdr:rowOff>
    </xdr:from>
    <xdr:to>
      <xdr:col>6</xdr:col>
      <xdr:colOff>38100</xdr:colOff>
      <xdr:row>58</xdr:row>
      <xdr:rowOff>121793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112920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5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168390</xdr:rowOff>
    </xdr:from>
    <xdr:to>
      <xdr:col>24</xdr:col>
      <xdr:colOff>63500</xdr:colOff>
      <xdr:row>78</xdr:row>
      <xdr:rowOff>19038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370040"/>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19038</xdr:rowOff>
    </xdr:from>
    <xdr:to>
      <xdr:col>19</xdr:col>
      <xdr:colOff>177800</xdr:colOff>
      <xdr:row>78</xdr:row>
      <xdr:rowOff>37173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92138"/>
          <a:ext cx="889000"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37173</xdr:rowOff>
    </xdr:from>
    <xdr:to>
      <xdr:col>15</xdr:col>
      <xdr:colOff>50800</xdr:colOff>
      <xdr:row>78</xdr:row>
      <xdr:rowOff>40182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10273"/>
          <a:ext cx="889000" cy="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40182</xdr:rowOff>
    </xdr:from>
    <xdr:to>
      <xdr:col>10</xdr:col>
      <xdr:colOff>114300</xdr:colOff>
      <xdr:row>78</xdr:row>
      <xdr:rowOff>97295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13282"/>
          <a:ext cx="889000" cy="5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117590</xdr:rowOff>
    </xdr:from>
    <xdr:to>
      <xdr:col>24</xdr:col>
      <xdr:colOff>114300</xdr:colOff>
      <xdr:row>78</xdr:row>
      <xdr:rowOff>47740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140467</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7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139688</xdr:rowOff>
    </xdr:from>
    <xdr:to>
      <xdr:col>20</xdr:col>
      <xdr:colOff>38100</xdr:colOff>
      <xdr:row>78</xdr:row>
      <xdr:rowOff>69838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4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86365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11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157823</xdr:rowOff>
    </xdr:from>
    <xdr:to>
      <xdr:col>15</xdr:col>
      <xdr:colOff>101600</xdr:colOff>
      <xdr:row>78</xdr:row>
      <xdr:rowOff>87973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104500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13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160832</xdr:rowOff>
    </xdr:from>
    <xdr:to>
      <xdr:col>10</xdr:col>
      <xdr:colOff>165100</xdr:colOff>
      <xdr:row>78</xdr:row>
      <xdr:rowOff>90982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6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107509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13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46495</xdr:rowOff>
    </xdr:from>
    <xdr:to>
      <xdr:col>6</xdr:col>
      <xdr:colOff>38100</xdr:colOff>
      <xdr:row>78</xdr:row>
      <xdr:rowOff>148095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139222</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1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125154</xdr:rowOff>
    </xdr:from>
    <xdr:to>
      <xdr:col>24</xdr:col>
      <xdr:colOff>63500</xdr:colOff>
      <xdr:row>97</xdr:row>
      <xdr:rowOff>49160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84354"/>
          <a:ext cx="838200" cy="9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49160</xdr:rowOff>
    </xdr:from>
    <xdr:to>
      <xdr:col>19</xdr:col>
      <xdr:colOff>177800</xdr:colOff>
      <xdr:row>97</xdr:row>
      <xdr:rowOff>76797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79810"/>
          <a:ext cx="889000" cy="2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168092</xdr:rowOff>
    </xdr:from>
    <xdr:to>
      <xdr:col>15</xdr:col>
      <xdr:colOff>50800</xdr:colOff>
      <xdr:row>97</xdr:row>
      <xdr:rowOff>76797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27292"/>
          <a:ext cx="889000" cy="8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168092</xdr:rowOff>
    </xdr:from>
    <xdr:to>
      <xdr:col>10</xdr:col>
      <xdr:colOff>114300</xdr:colOff>
      <xdr:row>98</xdr:row>
      <xdr:rowOff>17849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27292"/>
          <a:ext cx="889000" cy="19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168637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74354</xdr:rowOff>
    </xdr:from>
    <xdr:to>
      <xdr:col>24</xdr:col>
      <xdr:colOff>114300</xdr:colOff>
      <xdr:row>97</xdr:row>
      <xdr:rowOff>4504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3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52781</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11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169810</xdr:rowOff>
    </xdr:from>
    <xdr:to>
      <xdr:col>20</xdr:col>
      <xdr:colOff>38100</xdr:colOff>
      <xdr:row>97</xdr:row>
      <xdr:rowOff>99960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2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91087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2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25997</xdr:rowOff>
    </xdr:from>
    <xdr:to>
      <xdr:col>15</xdr:col>
      <xdr:colOff>101600</xdr:colOff>
      <xdr:row>97</xdr:row>
      <xdr:rowOff>127597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5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118724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117292</xdr:rowOff>
    </xdr:from>
    <xdr:to>
      <xdr:col>10</xdr:col>
      <xdr:colOff>165100</xdr:colOff>
      <xdr:row>97</xdr:row>
      <xdr:rowOff>47442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38569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66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138499</xdr:rowOff>
    </xdr:from>
    <xdr:to>
      <xdr:col>6</xdr:col>
      <xdr:colOff>38100</xdr:colOff>
      <xdr:row>98</xdr:row>
      <xdr:rowOff>68649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6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59776</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6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28859</xdr:rowOff>
    </xdr:from>
    <xdr:to>
      <xdr:col>55</xdr:col>
      <xdr:colOff>0</xdr:colOff>
      <xdr:row>37</xdr:row>
      <xdr:rowOff>52451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72509"/>
          <a:ext cx="83820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52451</xdr:rowOff>
    </xdr:from>
    <xdr:to>
      <xdr:col>50</xdr:col>
      <xdr:colOff>114300</xdr:colOff>
      <xdr:row>37</xdr:row>
      <xdr:rowOff>60955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96101"/>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60955</xdr:rowOff>
    </xdr:from>
    <xdr:to>
      <xdr:col>45</xdr:col>
      <xdr:colOff>177800</xdr:colOff>
      <xdr:row>37</xdr:row>
      <xdr:rowOff>82382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04605"/>
          <a:ext cx="889000" cy="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126350</xdr:rowOff>
    </xdr:from>
    <xdr:to>
      <xdr:col>41</xdr:col>
      <xdr:colOff>50800</xdr:colOff>
      <xdr:row>37</xdr:row>
      <xdr:rowOff>82382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12750"/>
          <a:ext cx="889000" cy="8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149509</xdr:rowOff>
    </xdr:from>
    <xdr:to>
      <xdr:col>55</xdr:col>
      <xdr:colOff>50800</xdr:colOff>
      <xdr:row>37</xdr:row>
      <xdr:rowOff>79659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127936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0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1651</xdr:rowOff>
    </xdr:from>
    <xdr:to>
      <xdr:col>50</xdr:col>
      <xdr:colOff>165100</xdr:colOff>
      <xdr:row>37</xdr:row>
      <xdr:rowOff>103251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4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94378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10155</xdr:rowOff>
    </xdr:from>
    <xdr:to>
      <xdr:col>46</xdr:col>
      <xdr:colOff>38100</xdr:colOff>
      <xdr:row>37</xdr:row>
      <xdr:rowOff>111755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5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102882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4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31582</xdr:rowOff>
    </xdr:from>
    <xdr:to>
      <xdr:col>41</xdr:col>
      <xdr:colOff>101600</xdr:colOff>
      <xdr:row>37</xdr:row>
      <xdr:rowOff>133182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124309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75550</xdr:rowOff>
    </xdr:from>
    <xdr:to>
      <xdr:col>36</xdr:col>
      <xdr:colOff>165100</xdr:colOff>
      <xdr:row>33</xdr:row>
      <xdr:rowOff>5700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168277</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5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119801</xdr:rowOff>
    </xdr:from>
    <xdr:to>
      <xdr:col>55</xdr:col>
      <xdr:colOff>0</xdr:colOff>
      <xdr:row>57</xdr:row>
      <xdr:rowOff>167274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21001"/>
          <a:ext cx="838200" cy="2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16550</xdr:rowOff>
    </xdr:from>
    <xdr:to>
      <xdr:col>50</xdr:col>
      <xdr:colOff>114300</xdr:colOff>
      <xdr:row>57</xdr:row>
      <xdr:rowOff>167274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789200"/>
          <a:ext cx="889000" cy="15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16550</xdr:rowOff>
    </xdr:from>
    <xdr:to>
      <xdr:col>45</xdr:col>
      <xdr:colOff>177800</xdr:colOff>
      <xdr:row>57</xdr:row>
      <xdr:rowOff>50895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789200"/>
          <a:ext cx="889000" cy="3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34990</xdr:rowOff>
    </xdr:from>
    <xdr:to>
      <xdr:col>41</xdr:col>
      <xdr:colOff>50800</xdr:colOff>
      <xdr:row>57</xdr:row>
      <xdr:rowOff>50895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807640"/>
          <a:ext cx="889000" cy="1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69001</xdr:rowOff>
    </xdr:from>
    <xdr:to>
      <xdr:col>55</xdr:col>
      <xdr:colOff>50800</xdr:colOff>
      <xdr:row>56</xdr:row>
      <xdr:rowOff>170601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6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47428</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6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116474</xdr:rowOff>
    </xdr:from>
    <xdr:to>
      <xdr:col>50</xdr:col>
      <xdr:colOff>165100</xdr:colOff>
      <xdr:row>58</xdr:row>
      <xdr:rowOff>46624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8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37751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98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137200</xdr:rowOff>
    </xdr:from>
    <xdr:to>
      <xdr:col>46</xdr:col>
      <xdr:colOff>38100</xdr:colOff>
      <xdr:row>57</xdr:row>
      <xdr:rowOff>67350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7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58477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83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xdr:rowOff>
    </xdr:from>
    <xdr:to>
      <xdr:col>41</xdr:col>
      <xdr:colOff>101600</xdr:colOff>
      <xdr:row>57</xdr:row>
      <xdr:rowOff>101695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7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92822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86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155640</xdr:rowOff>
    </xdr:from>
    <xdr:to>
      <xdr:col>36</xdr:col>
      <xdr:colOff>165100</xdr:colOff>
      <xdr:row>57</xdr:row>
      <xdr:rowOff>85790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7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76917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84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84913</xdr:rowOff>
    </xdr:from>
    <xdr:to>
      <xdr:col>55</xdr:col>
      <xdr:colOff>0</xdr:colOff>
      <xdr:row>78</xdr:row>
      <xdr:rowOff>145929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58013"/>
          <a:ext cx="838200" cy="6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46146</xdr:rowOff>
    </xdr:from>
    <xdr:to>
      <xdr:col>50</xdr:col>
      <xdr:colOff>114300</xdr:colOff>
      <xdr:row>78</xdr:row>
      <xdr:rowOff>145929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419246"/>
          <a:ext cx="889000" cy="9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46146</xdr:rowOff>
    </xdr:from>
    <xdr:to>
      <xdr:col>45</xdr:col>
      <xdr:colOff>177800</xdr:colOff>
      <xdr:row>78</xdr:row>
      <xdr:rowOff>63005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419246"/>
          <a:ext cx="88900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63005</xdr:rowOff>
    </xdr:from>
    <xdr:to>
      <xdr:col>41</xdr:col>
      <xdr:colOff>50800</xdr:colOff>
      <xdr:row>78</xdr:row>
      <xdr:rowOff>78873</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436105"/>
          <a:ext cx="889000" cy="1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34113</xdr:rowOff>
    </xdr:from>
    <xdr:to>
      <xdr:col>55</xdr:col>
      <xdr:colOff>50800</xdr:colOff>
      <xdr:row>78</xdr:row>
      <xdr:rowOff>135713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0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12540</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85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95129</xdr:rowOff>
    </xdr:from>
    <xdr:to>
      <xdr:col>50</xdr:col>
      <xdr:colOff>165100</xdr:colOff>
      <xdr:row>79</xdr:row>
      <xdr:rowOff>25279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6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16406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6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166796</xdr:rowOff>
    </xdr:from>
    <xdr:to>
      <xdr:col>46</xdr:col>
      <xdr:colOff>38100</xdr:colOff>
      <xdr:row>78</xdr:row>
      <xdr:rowOff>96946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6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88073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6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12205</xdr:rowOff>
    </xdr:from>
    <xdr:to>
      <xdr:col>41</xdr:col>
      <xdr:colOff>101600</xdr:colOff>
      <xdr:row>78</xdr:row>
      <xdr:rowOff>113805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104932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28073</xdr:rowOff>
    </xdr:from>
    <xdr:to>
      <xdr:col>36</xdr:col>
      <xdr:colOff>165100</xdr:colOff>
      <xdr:row>78</xdr:row>
      <xdr:rowOff>129673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120800</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9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25336</xdr:rowOff>
    </xdr:from>
    <xdr:to>
      <xdr:col>55</xdr:col>
      <xdr:colOff>0</xdr:colOff>
      <xdr:row>97</xdr:row>
      <xdr:rowOff>142748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655986"/>
          <a:ext cx="838200" cy="1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121019</xdr:rowOff>
    </xdr:from>
    <xdr:to>
      <xdr:col>50</xdr:col>
      <xdr:colOff>114300</xdr:colOff>
      <xdr:row>97</xdr:row>
      <xdr:rowOff>142748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751669"/>
          <a:ext cx="889000" cy="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121019</xdr:rowOff>
    </xdr:from>
    <xdr:to>
      <xdr:col>45</xdr:col>
      <xdr:colOff>177800</xdr:colOff>
      <xdr:row>97</xdr:row>
      <xdr:rowOff>130251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751669"/>
          <a:ext cx="8890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130251</xdr:rowOff>
    </xdr:from>
    <xdr:to>
      <xdr:col>41</xdr:col>
      <xdr:colOff>50800</xdr:colOff>
      <xdr:row>97</xdr:row>
      <xdr:rowOff>169760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760901"/>
          <a:ext cx="889000" cy="3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145986</xdr:rowOff>
    </xdr:from>
    <xdr:to>
      <xdr:col>55</xdr:col>
      <xdr:colOff>50800</xdr:colOff>
      <xdr:row>97</xdr:row>
      <xdr:rowOff>76136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6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124413</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58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91948</xdr:rowOff>
    </xdr:from>
    <xdr:to>
      <xdr:col>50</xdr:col>
      <xdr:colOff>165100</xdr:colOff>
      <xdr:row>98</xdr:row>
      <xdr:rowOff>22098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2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13225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81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70219</xdr:rowOff>
    </xdr:from>
    <xdr:to>
      <xdr:col>46</xdr:col>
      <xdr:colOff>38100</xdr:colOff>
      <xdr:row>98</xdr:row>
      <xdr:rowOff>369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162946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79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79451</xdr:rowOff>
    </xdr:from>
    <xdr:to>
      <xdr:col>41</xdr:col>
      <xdr:colOff>101600</xdr:colOff>
      <xdr:row>98</xdr:row>
      <xdr:rowOff>9601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1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728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0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118960</xdr:rowOff>
    </xdr:from>
    <xdr:to>
      <xdr:col>36</xdr:col>
      <xdr:colOff>165100</xdr:colOff>
      <xdr:row>98</xdr:row>
      <xdr:rowOff>49110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40237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110630</xdr:rowOff>
    </xdr:from>
    <xdr:to>
      <xdr:col>85</xdr:col>
      <xdr:colOff>127000</xdr:colOff>
      <xdr:row>77</xdr:row>
      <xdr:rowOff>141796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12280"/>
          <a:ext cx="8382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110630</xdr:rowOff>
    </xdr:from>
    <xdr:to>
      <xdr:col>81</xdr:col>
      <xdr:colOff>50800</xdr:colOff>
      <xdr:row>77</xdr:row>
      <xdr:rowOff>138328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312280"/>
          <a:ext cx="889000" cy="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125730</xdr:rowOff>
    </xdr:from>
    <xdr:to>
      <xdr:col>76</xdr:col>
      <xdr:colOff>114300</xdr:colOff>
      <xdr:row>77</xdr:row>
      <xdr:rowOff>138328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327380"/>
          <a:ext cx="8890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125730</xdr:rowOff>
    </xdr:from>
    <xdr:to>
      <xdr:col>71</xdr:col>
      <xdr:colOff>177800</xdr:colOff>
      <xdr:row>77</xdr:row>
      <xdr:rowOff>164122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27380"/>
          <a:ext cx="889000" cy="3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90996</xdr:rowOff>
    </xdr:from>
    <xdr:to>
      <xdr:col>85</xdr:col>
      <xdr:colOff>177800</xdr:colOff>
      <xdr:row>78</xdr:row>
      <xdr:rowOff>21146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9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5923</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0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59830</xdr:rowOff>
    </xdr:from>
    <xdr:to>
      <xdr:col>81</xdr:col>
      <xdr:colOff>101600</xdr:colOff>
      <xdr:row>77</xdr:row>
      <xdr:rowOff>161430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152557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5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87528</xdr:rowOff>
    </xdr:from>
    <xdr:to>
      <xdr:col>76</xdr:col>
      <xdr:colOff>165100</xdr:colOff>
      <xdr:row>78</xdr:row>
      <xdr:rowOff>17678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8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8805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8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74930</xdr:rowOff>
    </xdr:from>
    <xdr:to>
      <xdr:col>72</xdr:col>
      <xdr:colOff>38100</xdr:colOff>
      <xdr:row>78</xdr:row>
      <xdr:rowOff>5080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167657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6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113322</xdr:rowOff>
    </xdr:from>
    <xdr:to>
      <xdr:col>67</xdr:col>
      <xdr:colOff>101600</xdr:colOff>
      <xdr:row>78</xdr:row>
      <xdr:rowOff>43472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1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34599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0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72262</xdr:rowOff>
    </xdr:from>
    <xdr:to>
      <xdr:col>85</xdr:col>
      <xdr:colOff>127000</xdr:colOff>
      <xdr:row>97</xdr:row>
      <xdr:rowOff>108693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02912"/>
          <a:ext cx="838200" cy="3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58868</xdr:rowOff>
    </xdr:from>
    <xdr:to>
      <xdr:col>81</xdr:col>
      <xdr:colOff>50800</xdr:colOff>
      <xdr:row>97</xdr:row>
      <xdr:rowOff>72262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89518"/>
          <a:ext cx="889000" cy="1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1753</xdr:rowOff>
    </xdr:from>
    <xdr:to>
      <xdr:col>76</xdr:col>
      <xdr:colOff>114300</xdr:colOff>
      <xdr:row>97</xdr:row>
      <xdr:rowOff>58868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32403"/>
          <a:ext cx="889000" cy="5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1753</xdr:rowOff>
    </xdr:from>
    <xdr:to>
      <xdr:col>71</xdr:col>
      <xdr:colOff>177800</xdr:colOff>
      <xdr:row>97</xdr:row>
      <xdr:rowOff>91145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32403"/>
          <a:ext cx="889000" cy="8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57893</xdr:rowOff>
    </xdr:from>
    <xdr:to>
      <xdr:col>85</xdr:col>
      <xdr:colOff>177800</xdr:colOff>
      <xdr:row>97</xdr:row>
      <xdr:rowOff>159493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8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80770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53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21462</xdr:rowOff>
    </xdr:from>
    <xdr:to>
      <xdr:col>81</xdr:col>
      <xdr:colOff>101600</xdr:colOff>
      <xdr:row>97</xdr:row>
      <xdr:rowOff>123062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139589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8068</xdr:rowOff>
    </xdr:from>
    <xdr:to>
      <xdr:col>76</xdr:col>
      <xdr:colOff>165100</xdr:colOff>
      <xdr:row>97</xdr:row>
      <xdr:rowOff>109668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3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126195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41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122403</xdr:rowOff>
    </xdr:from>
    <xdr:to>
      <xdr:col>72</xdr:col>
      <xdr:colOff>38100</xdr:colOff>
      <xdr:row>97</xdr:row>
      <xdr:rowOff>52553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8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69080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5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40345</xdr:rowOff>
    </xdr:from>
    <xdr:to>
      <xdr:col>67</xdr:col>
      <xdr:colOff>101600</xdr:colOff>
      <xdr:row>97</xdr:row>
      <xdr:rowOff>141945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158472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44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142748</xdr:rowOff>
    </xdr:from>
    <xdr:to>
      <xdr:col>116</xdr:col>
      <xdr:colOff>63500</xdr:colOff>
      <xdr:row>37</xdr:row>
      <xdr:rowOff>140589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314948"/>
          <a:ext cx="838200" cy="16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140589</xdr:rowOff>
    </xdr:from>
    <xdr:to>
      <xdr:col>111</xdr:col>
      <xdr:colOff>177800</xdr:colOff>
      <xdr:row>38</xdr:row>
      <xdr:rowOff>40132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484239"/>
          <a:ext cx="889000" cy="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40132</xdr:rowOff>
    </xdr:from>
    <xdr:to>
      <xdr:col>107</xdr:col>
      <xdr:colOff>50800</xdr:colOff>
      <xdr:row>39</xdr:row>
      <xdr:rowOff>21590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555232"/>
          <a:ext cx="889000" cy="15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21463</xdr:rowOff>
    </xdr:from>
    <xdr:to>
      <xdr:col>102</xdr:col>
      <xdr:colOff>114300</xdr:colOff>
      <xdr:row>39</xdr:row>
      <xdr:rowOff>21590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0801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91948</xdr:rowOff>
    </xdr:from>
    <xdr:to>
      <xdr:col>116</xdr:col>
      <xdr:colOff>114300</xdr:colOff>
      <xdr:row>37</xdr:row>
      <xdr:rowOff>22098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114825</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11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89789</xdr:rowOff>
    </xdr:from>
    <xdr:to>
      <xdr:col>112</xdr:col>
      <xdr:colOff>38100</xdr:colOff>
      <xdr:row>38</xdr:row>
      <xdr:rowOff>19939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4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36466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160782</xdr:rowOff>
    </xdr:from>
    <xdr:to>
      <xdr:col>107</xdr:col>
      <xdr:colOff>101600</xdr:colOff>
      <xdr:row>38</xdr:row>
      <xdr:rowOff>90932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107459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7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142240</xdr:rowOff>
    </xdr:from>
    <xdr:to>
      <xdr:col>102</xdr:col>
      <xdr:colOff>165100</xdr:colOff>
      <xdr:row>39</xdr:row>
      <xdr:rowOff>72390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63517</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142113</xdr:rowOff>
    </xdr:from>
    <xdr:to>
      <xdr:col>98</xdr:col>
      <xdr:colOff>38100</xdr:colOff>
      <xdr:row>39</xdr:row>
      <xdr:rowOff>72263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63390</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17" y="6749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137665</xdr:rowOff>
    </xdr:from>
    <xdr:to>
      <xdr:col>116</xdr:col>
      <xdr:colOff>63500</xdr:colOff>
      <xdr:row>58</xdr:row>
      <xdr:rowOff>137665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17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137665</xdr:rowOff>
    </xdr:from>
    <xdr:to>
      <xdr:col>111</xdr:col>
      <xdr:colOff>177800</xdr:colOff>
      <xdr:row>58</xdr:row>
      <xdr:rowOff>137665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81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137643</xdr:rowOff>
    </xdr:from>
    <xdr:to>
      <xdr:col>107</xdr:col>
      <xdr:colOff>50800</xdr:colOff>
      <xdr:row>58</xdr:row>
      <xdr:rowOff>137665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81743"/>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137643</xdr:rowOff>
    </xdr:from>
    <xdr:to>
      <xdr:col>102</xdr:col>
      <xdr:colOff>114300</xdr:colOff>
      <xdr:row>58</xdr:row>
      <xdr:rowOff>137643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81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86865</xdr:rowOff>
    </xdr:from>
    <xdr:to>
      <xdr:col>116</xdr:col>
      <xdr:colOff>114300</xdr:colOff>
      <xdr:row>59</xdr:row>
      <xdr:rowOff>17015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86865</xdr:rowOff>
    </xdr:from>
    <xdr:to>
      <xdr:col>112</xdr:col>
      <xdr:colOff>38100</xdr:colOff>
      <xdr:row>59</xdr:row>
      <xdr:rowOff>17015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8142</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333" y="10123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86865</xdr:rowOff>
    </xdr:from>
    <xdr:to>
      <xdr:col>107</xdr:col>
      <xdr:colOff>101600</xdr:colOff>
      <xdr:row>59</xdr:row>
      <xdr:rowOff>17015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8142</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77333" y="10123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86843</xdr:rowOff>
    </xdr:from>
    <xdr:to>
      <xdr:col>102</xdr:col>
      <xdr:colOff>165100</xdr:colOff>
      <xdr:row>59</xdr:row>
      <xdr:rowOff>16993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8120</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88333" y="101236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86843</xdr:rowOff>
    </xdr:from>
    <xdr:to>
      <xdr:col>98</xdr:col>
      <xdr:colOff>38100</xdr:colOff>
      <xdr:row>59</xdr:row>
      <xdr:rowOff>16993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8120</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99333" y="101236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28981</xdr:rowOff>
    </xdr:from>
    <xdr:to>
      <xdr:col>116</xdr:col>
      <xdr:colOff>63500</xdr:colOff>
      <xdr:row>79</xdr:row>
      <xdr:rowOff>84035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3402081"/>
          <a:ext cx="838200" cy="2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28981</xdr:rowOff>
    </xdr:from>
    <xdr:to>
      <xdr:col>111</xdr:col>
      <xdr:colOff>177800</xdr:colOff>
      <xdr:row>78</xdr:row>
      <xdr:rowOff>59461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402081"/>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59461</xdr:rowOff>
    </xdr:from>
    <xdr:to>
      <xdr:col>107</xdr:col>
      <xdr:colOff>50800</xdr:colOff>
      <xdr:row>78</xdr:row>
      <xdr:rowOff>64529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432561"/>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62737</xdr:rowOff>
    </xdr:from>
    <xdr:to>
      <xdr:col>102</xdr:col>
      <xdr:colOff>114300</xdr:colOff>
      <xdr:row>78</xdr:row>
      <xdr:rowOff>64529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435837"/>
          <a:ext cx="8890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33235</xdr:rowOff>
    </xdr:from>
    <xdr:to>
      <xdr:col>116</xdr:col>
      <xdr:colOff>114300</xdr:colOff>
      <xdr:row>79</xdr:row>
      <xdr:rowOff>134835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5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119612</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49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149631</xdr:rowOff>
    </xdr:from>
    <xdr:to>
      <xdr:col>112</xdr:col>
      <xdr:colOff>38100</xdr:colOff>
      <xdr:row>78</xdr:row>
      <xdr:rowOff>79781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35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70908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44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8661</xdr:rowOff>
    </xdr:from>
    <xdr:to>
      <xdr:col>107</xdr:col>
      <xdr:colOff>101600</xdr:colOff>
      <xdr:row>78</xdr:row>
      <xdr:rowOff>110261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38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101388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47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13729</xdr:rowOff>
    </xdr:from>
    <xdr:to>
      <xdr:col>102</xdr:col>
      <xdr:colOff>165100</xdr:colOff>
      <xdr:row>78</xdr:row>
      <xdr:rowOff>115329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3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106456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47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11937</xdr:rowOff>
    </xdr:from>
    <xdr:to>
      <xdr:col>98</xdr:col>
      <xdr:colOff>38100</xdr:colOff>
      <xdr:row>78</xdr:row>
      <xdr:rowOff>113537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38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104664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47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399,940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　ほとんどの構成項目において類似団体平均を下回る中、維持補修費及び、投資及び出資金、積立金については平均を上回っている。</a:t>
          </a:r>
          <a:endParaRPr lang="ja-JP" altLang="ja-JP" sz="1400">
            <a:effectLst/>
          </a:endParaRPr>
        </a:p>
        <a:p>
          <a:r>
            <a:rPr kumimoji="1" lang="ja-JP" altLang="ja-JP" sz="1100">
              <a:solidFill>
                <a:schemeClr val="dk1"/>
              </a:solidFill>
              <a:effectLst/>
              <a:latin typeface="+mn-lt"/>
              <a:ea typeface="+mn-ea"/>
              <a:cs typeface="+mn-cs"/>
            </a:rPr>
            <a:t>　維持補修費については、築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年を超えた施設が多く、老朽化に伴い維持補修費が増加していることが影響している。予防保全による長寿命化を進めていくなど公共施設等の適正管理に努める。</a:t>
          </a:r>
          <a:endParaRPr lang="ja-JP" altLang="ja-JP" sz="1400">
            <a:effectLst/>
          </a:endParaRPr>
        </a:p>
        <a:p>
          <a:r>
            <a:rPr kumimoji="1" lang="ja-JP" altLang="ja-JP" sz="1100">
              <a:solidFill>
                <a:schemeClr val="dk1"/>
              </a:solidFill>
              <a:effectLst/>
              <a:latin typeface="+mn-lt"/>
              <a:ea typeface="+mn-ea"/>
              <a:cs typeface="+mn-cs"/>
            </a:rPr>
            <a:t>　投資及び出資金については、令和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年度に供用開始に向けて公共下水道の整備が進む中、下水道事業会計への出資金の増加に伴うものであり、また、積立金については、令和</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年の供用開始に向けて計画している庁舎建設の財源として基金積立を行っていることや、ふるさと応援寄付金の基金積立が要因である。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113640</xdr:rowOff>
    </xdr:from>
    <xdr:to>
      <xdr:col>24</xdr:col>
      <xdr:colOff>63500</xdr:colOff>
      <xdr:row>36</xdr:row>
      <xdr:rowOff>152959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85840"/>
          <a:ext cx="8382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105867</xdr:rowOff>
    </xdr:from>
    <xdr:to>
      <xdr:col>19</xdr:col>
      <xdr:colOff>177800</xdr:colOff>
      <xdr:row>36</xdr:row>
      <xdr:rowOff>113640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7806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105867</xdr:rowOff>
    </xdr:from>
    <xdr:to>
      <xdr:col>15</xdr:col>
      <xdr:colOff>50800</xdr:colOff>
      <xdr:row>36</xdr:row>
      <xdr:rowOff>122326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78067"/>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122326</xdr:rowOff>
    </xdr:from>
    <xdr:to>
      <xdr:col>10</xdr:col>
      <xdr:colOff>114300</xdr:colOff>
      <xdr:row>36</xdr:row>
      <xdr:rowOff>137871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94526"/>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102159</xdr:rowOff>
    </xdr:from>
    <xdr:to>
      <xdr:col>24</xdr:col>
      <xdr:colOff>114300</xdr:colOff>
      <xdr:row>37</xdr:row>
      <xdr:rowOff>32309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7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80586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62840</xdr:rowOff>
    </xdr:from>
    <xdr:to>
      <xdr:col>20</xdr:col>
      <xdr:colOff>38100</xdr:colOff>
      <xdr:row>36</xdr:row>
      <xdr:rowOff>164440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155567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2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55067</xdr:rowOff>
    </xdr:from>
    <xdr:to>
      <xdr:col>15</xdr:col>
      <xdr:colOff>101600</xdr:colOff>
      <xdr:row>36</xdr:row>
      <xdr:rowOff>156667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2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147794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1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71526</xdr:rowOff>
    </xdr:from>
    <xdr:to>
      <xdr:col>10</xdr:col>
      <xdr:colOff>165100</xdr:colOff>
      <xdr:row>37</xdr:row>
      <xdr:rowOff>1676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164253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3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87071</xdr:rowOff>
    </xdr:from>
    <xdr:to>
      <xdr:col>6</xdr:col>
      <xdr:colOff>38100</xdr:colOff>
      <xdr:row>37</xdr:row>
      <xdr:rowOff>17221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5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8348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5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28490</xdr:rowOff>
    </xdr:from>
    <xdr:to>
      <xdr:col>24</xdr:col>
      <xdr:colOff>63500</xdr:colOff>
      <xdr:row>57</xdr:row>
      <xdr:rowOff>39822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01140"/>
          <a:ext cx="8382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7713</xdr:rowOff>
    </xdr:from>
    <xdr:to>
      <xdr:col>19</xdr:col>
      <xdr:colOff>177800</xdr:colOff>
      <xdr:row>57</xdr:row>
      <xdr:rowOff>28490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0363"/>
          <a:ext cx="889000" cy="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148400</xdr:rowOff>
    </xdr:from>
    <xdr:to>
      <xdr:col>15</xdr:col>
      <xdr:colOff>50800</xdr:colOff>
      <xdr:row>57</xdr:row>
      <xdr:rowOff>7713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49600"/>
          <a:ext cx="889000" cy="3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28992</xdr:rowOff>
    </xdr:from>
    <xdr:to>
      <xdr:col>10</xdr:col>
      <xdr:colOff>114300</xdr:colOff>
      <xdr:row>56</xdr:row>
      <xdr:rowOff>148400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15842"/>
          <a:ext cx="889000" cy="6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160472</xdr:rowOff>
    </xdr:from>
    <xdr:to>
      <xdr:col>24</xdr:col>
      <xdr:colOff>114300</xdr:colOff>
      <xdr:row>57</xdr:row>
      <xdr:rowOff>90622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138899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149140</xdr:rowOff>
    </xdr:from>
    <xdr:to>
      <xdr:col>20</xdr:col>
      <xdr:colOff>38100</xdr:colOff>
      <xdr:row>57</xdr:row>
      <xdr:rowOff>79290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70417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128363</xdr:rowOff>
    </xdr:from>
    <xdr:to>
      <xdr:col>15</xdr:col>
      <xdr:colOff>101600</xdr:colOff>
      <xdr:row>57</xdr:row>
      <xdr:rowOff>58513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49640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2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97600</xdr:rowOff>
    </xdr:from>
    <xdr:to>
      <xdr:col>10</xdr:col>
      <xdr:colOff>165100</xdr:colOff>
      <xdr:row>57</xdr:row>
      <xdr:rowOff>27750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44277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7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149642</xdr:rowOff>
    </xdr:from>
    <xdr:to>
      <xdr:col>6</xdr:col>
      <xdr:colOff>38100</xdr:colOff>
      <xdr:row>53</xdr:row>
      <xdr:rowOff>79792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6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96319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4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154246</xdr:rowOff>
    </xdr:from>
    <xdr:to>
      <xdr:col>24</xdr:col>
      <xdr:colOff>63500</xdr:colOff>
      <xdr:row>76</xdr:row>
      <xdr:rowOff>143518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12996"/>
          <a:ext cx="838200" cy="16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143518</xdr:rowOff>
    </xdr:from>
    <xdr:to>
      <xdr:col>19</xdr:col>
      <xdr:colOff>177800</xdr:colOff>
      <xdr:row>77</xdr:row>
      <xdr:rowOff>20493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73718"/>
          <a:ext cx="8890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159824</xdr:rowOff>
    </xdr:from>
    <xdr:to>
      <xdr:col>15</xdr:col>
      <xdr:colOff>50800</xdr:colOff>
      <xdr:row>77</xdr:row>
      <xdr:rowOff>20493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90024"/>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159824</xdr:rowOff>
    </xdr:from>
    <xdr:to>
      <xdr:col>10</xdr:col>
      <xdr:colOff>114300</xdr:colOff>
      <xdr:row>78</xdr:row>
      <xdr:rowOff>5824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90024"/>
          <a:ext cx="889000" cy="1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124279</xdr:rowOff>
    </xdr:from>
    <xdr:to>
      <xdr:col>6</xdr:col>
      <xdr:colOff>38100</xdr:colOff>
      <xdr:row>77</xdr:row>
      <xdr:rowOff>54429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5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70957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2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103446</xdr:rowOff>
    </xdr:from>
    <xdr:to>
      <xdr:col>24</xdr:col>
      <xdr:colOff>114300</xdr:colOff>
      <xdr:row>76</xdr:row>
      <xdr:rowOff>33596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81873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92718</xdr:rowOff>
    </xdr:from>
    <xdr:to>
      <xdr:col>20</xdr:col>
      <xdr:colOff>38100</xdr:colOff>
      <xdr:row>77</xdr:row>
      <xdr:rowOff>22868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13995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1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141143</xdr:rowOff>
    </xdr:from>
    <xdr:to>
      <xdr:col>15</xdr:col>
      <xdr:colOff>101600</xdr:colOff>
      <xdr:row>77</xdr:row>
      <xdr:rowOff>71293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7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62420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109024</xdr:rowOff>
    </xdr:from>
    <xdr:to>
      <xdr:col>10</xdr:col>
      <xdr:colOff>165100</xdr:colOff>
      <xdr:row>77</xdr:row>
      <xdr:rowOff>39174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30301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1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126474</xdr:rowOff>
    </xdr:from>
    <xdr:to>
      <xdr:col>6</xdr:col>
      <xdr:colOff>38100</xdr:colOff>
      <xdr:row>78</xdr:row>
      <xdr:rowOff>56624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47751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2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90136</xdr:rowOff>
    </xdr:from>
    <xdr:to>
      <xdr:col>24</xdr:col>
      <xdr:colOff>63500</xdr:colOff>
      <xdr:row>98</xdr:row>
      <xdr:rowOff>100340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92236"/>
          <a:ext cx="838200" cy="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84683</xdr:rowOff>
    </xdr:from>
    <xdr:to>
      <xdr:col>19</xdr:col>
      <xdr:colOff>177800</xdr:colOff>
      <xdr:row>98</xdr:row>
      <xdr:rowOff>90136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86783"/>
          <a:ext cx="889000" cy="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84683</xdr:rowOff>
    </xdr:from>
    <xdr:to>
      <xdr:col>15</xdr:col>
      <xdr:colOff>50800</xdr:colOff>
      <xdr:row>98</xdr:row>
      <xdr:rowOff>85415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86783"/>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85415</xdr:rowOff>
    </xdr:from>
    <xdr:to>
      <xdr:col>10</xdr:col>
      <xdr:colOff>114300</xdr:colOff>
      <xdr:row>98</xdr:row>
      <xdr:rowOff>116852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7515"/>
          <a:ext cx="889000" cy="3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49540</xdr:rowOff>
    </xdr:from>
    <xdr:to>
      <xdr:col>24</xdr:col>
      <xdr:colOff>114300</xdr:colOff>
      <xdr:row>98</xdr:row>
      <xdr:rowOff>151140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5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39336</xdr:rowOff>
    </xdr:from>
    <xdr:to>
      <xdr:col>20</xdr:col>
      <xdr:colOff>38100</xdr:colOff>
      <xdr:row>98</xdr:row>
      <xdr:rowOff>140936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4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132063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3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33883</xdr:rowOff>
    </xdr:from>
    <xdr:to>
      <xdr:col>15</xdr:col>
      <xdr:colOff>101600</xdr:colOff>
      <xdr:row>98</xdr:row>
      <xdr:rowOff>135483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3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126610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34615</xdr:rowOff>
    </xdr:from>
    <xdr:to>
      <xdr:col>10</xdr:col>
      <xdr:colOff>165100</xdr:colOff>
      <xdr:row>98</xdr:row>
      <xdr:rowOff>136215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127342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66052</xdr:rowOff>
    </xdr:from>
    <xdr:to>
      <xdr:col>6</xdr:col>
      <xdr:colOff>38100</xdr:colOff>
      <xdr:row>98</xdr:row>
      <xdr:rowOff>167652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6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158779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6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33147</xdr:rowOff>
    </xdr:from>
    <xdr:to>
      <xdr:col>55</xdr:col>
      <xdr:colOff>0</xdr:colOff>
      <xdr:row>39</xdr:row>
      <xdr:rowOff>33147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196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33147</xdr:rowOff>
    </xdr:from>
    <xdr:to>
      <xdr:col>50</xdr:col>
      <xdr:colOff>114300</xdr:colOff>
      <xdr:row>39</xdr:row>
      <xdr:rowOff>33147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196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30099</xdr:rowOff>
    </xdr:from>
    <xdr:to>
      <xdr:col>45</xdr:col>
      <xdr:colOff>177800</xdr:colOff>
      <xdr:row>39</xdr:row>
      <xdr:rowOff>33147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1664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24257</xdr:rowOff>
    </xdr:from>
    <xdr:to>
      <xdr:col>41</xdr:col>
      <xdr:colOff>50800</xdr:colOff>
      <xdr:row>39</xdr:row>
      <xdr:rowOff>30099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10807"/>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153797</xdr:rowOff>
    </xdr:from>
    <xdr:to>
      <xdr:col>55</xdr:col>
      <xdr:colOff>50800</xdr:colOff>
      <xdr:row>39</xdr:row>
      <xdr:rowOff>83947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68724</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838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153797</xdr:rowOff>
    </xdr:from>
    <xdr:to>
      <xdr:col>50</xdr:col>
      <xdr:colOff>165100</xdr:colOff>
      <xdr:row>39</xdr:row>
      <xdr:rowOff>83947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75074</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761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153797</xdr:rowOff>
    </xdr:from>
    <xdr:to>
      <xdr:col>46</xdr:col>
      <xdr:colOff>38100</xdr:colOff>
      <xdr:row>39</xdr:row>
      <xdr:rowOff>83947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75074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761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150749</xdr:rowOff>
    </xdr:from>
    <xdr:to>
      <xdr:col>41</xdr:col>
      <xdr:colOff>101600</xdr:colOff>
      <xdr:row>39</xdr:row>
      <xdr:rowOff>80899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6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72026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58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144907</xdr:rowOff>
    </xdr:from>
    <xdr:to>
      <xdr:col>36</xdr:col>
      <xdr:colOff>165100</xdr:colOff>
      <xdr:row>39</xdr:row>
      <xdr:rowOff>75057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66184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52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114249</xdr:rowOff>
    </xdr:from>
    <xdr:to>
      <xdr:col>55</xdr:col>
      <xdr:colOff>0</xdr:colOff>
      <xdr:row>58</xdr:row>
      <xdr:rowOff>129451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58349"/>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105639</xdr:rowOff>
    </xdr:from>
    <xdr:to>
      <xdr:col>50</xdr:col>
      <xdr:colOff>114300</xdr:colOff>
      <xdr:row>58</xdr:row>
      <xdr:rowOff>114249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49739"/>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105639</xdr:rowOff>
    </xdr:from>
    <xdr:to>
      <xdr:col>45</xdr:col>
      <xdr:colOff>177800</xdr:colOff>
      <xdr:row>58</xdr:row>
      <xdr:rowOff>111239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49739"/>
          <a:ext cx="8890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111239</xdr:rowOff>
    </xdr:from>
    <xdr:to>
      <xdr:col>41</xdr:col>
      <xdr:colOff>50800</xdr:colOff>
      <xdr:row>58</xdr:row>
      <xdr:rowOff>126327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55339"/>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78651</xdr:rowOff>
    </xdr:from>
    <xdr:to>
      <xdr:col>55</xdr:col>
      <xdr:colOff>50800</xdr:colOff>
      <xdr:row>59</xdr:row>
      <xdr:rowOff>8801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165028</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3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63449</xdr:rowOff>
    </xdr:from>
    <xdr:to>
      <xdr:col>50</xdr:col>
      <xdr:colOff>165100</xdr:colOff>
      <xdr:row>58</xdr:row>
      <xdr:rowOff>165049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0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156176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0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54839</xdr:rowOff>
    </xdr:from>
    <xdr:to>
      <xdr:col>46</xdr:col>
      <xdr:colOff>38100</xdr:colOff>
      <xdr:row>58</xdr:row>
      <xdr:rowOff>156439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147566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09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60439</xdr:rowOff>
    </xdr:from>
    <xdr:to>
      <xdr:col>41</xdr:col>
      <xdr:colOff>101600</xdr:colOff>
      <xdr:row>58</xdr:row>
      <xdr:rowOff>162039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0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153166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9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75527</xdr:rowOff>
    </xdr:from>
    <xdr:to>
      <xdr:col>36</xdr:col>
      <xdr:colOff>165100</xdr:colOff>
      <xdr:row>59</xdr:row>
      <xdr:rowOff>5677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1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168254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1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120345</xdr:rowOff>
    </xdr:from>
    <xdr:to>
      <xdr:col>55</xdr:col>
      <xdr:colOff>0</xdr:colOff>
      <xdr:row>79</xdr:row>
      <xdr:rowOff>15342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93445"/>
          <a:ext cx="838200" cy="6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95923</xdr:rowOff>
    </xdr:from>
    <xdr:to>
      <xdr:col>50</xdr:col>
      <xdr:colOff>114300</xdr:colOff>
      <xdr:row>78</xdr:row>
      <xdr:rowOff>120345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69023"/>
          <a:ext cx="889000" cy="2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12751</xdr:rowOff>
    </xdr:from>
    <xdr:to>
      <xdr:col>45</xdr:col>
      <xdr:colOff>177800</xdr:colOff>
      <xdr:row>78</xdr:row>
      <xdr:rowOff>95923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385851"/>
          <a:ext cx="889000" cy="8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12751</xdr:rowOff>
    </xdr:from>
    <xdr:to>
      <xdr:col>41</xdr:col>
      <xdr:colOff>50800</xdr:colOff>
      <xdr:row>78</xdr:row>
      <xdr:rowOff>146177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385851"/>
          <a:ext cx="889000" cy="13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135992</xdr:rowOff>
    </xdr:from>
    <xdr:to>
      <xdr:col>55</xdr:col>
      <xdr:colOff>50800</xdr:colOff>
      <xdr:row>79</xdr:row>
      <xdr:rowOff>66142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50919</xdr:rowOff>
    </xdr:from>
    <xdr:ext cx="378565"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24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69545</xdr:rowOff>
    </xdr:from>
    <xdr:to>
      <xdr:col>50</xdr:col>
      <xdr:colOff>165100</xdr:colOff>
      <xdr:row>78</xdr:row>
      <xdr:rowOff>171145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4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162272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53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45123</xdr:rowOff>
    </xdr:from>
    <xdr:to>
      <xdr:col>46</xdr:col>
      <xdr:colOff>38100</xdr:colOff>
      <xdr:row>78</xdr:row>
      <xdr:rowOff>146723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137850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51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133401</xdr:rowOff>
    </xdr:from>
    <xdr:to>
      <xdr:col>41</xdr:col>
      <xdr:colOff>101600</xdr:colOff>
      <xdr:row>78</xdr:row>
      <xdr:rowOff>63551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3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54678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2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95377</xdr:rowOff>
    </xdr:from>
    <xdr:to>
      <xdr:col>36</xdr:col>
      <xdr:colOff>165100</xdr:colOff>
      <xdr:row>79</xdr:row>
      <xdr:rowOff>25527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6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16654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56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168923</xdr:rowOff>
    </xdr:from>
    <xdr:to>
      <xdr:col>55</xdr:col>
      <xdr:colOff>0</xdr:colOff>
      <xdr:row>98</xdr:row>
      <xdr:rowOff>52584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8123"/>
          <a:ext cx="838200" cy="22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126098</xdr:rowOff>
    </xdr:from>
    <xdr:to>
      <xdr:col>50</xdr:col>
      <xdr:colOff>114300</xdr:colOff>
      <xdr:row>98</xdr:row>
      <xdr:rowOff>52584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56748"/>
          <a:ext cx="889000" cy="9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126098</xdr:rowOff>
    </xdr:from>
    <xdr:to>
      <xdr:col>45</xdr:col>
      <xdr:colOff>177800</xdr:colOff>
      <xdr:row>97</xdr:row>
      <xdr:rowOff>135071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56748"/>
          <a:ext cx="8890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64033</xdr:rowOff>
    </xdr:from>
    <xdr:to>
      <xdr:col>41</xdr:col>
      <xdr:colOff>50800</xdr:colOff>
      <xdr:row>97</xdr:row>
      <xdr:rowOff>135071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94683"/>
          <a:ext cx="889000" cy="7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118123</xdr:rowOff>
    </xdr:from>
    <xdr:to>
      <xdr:col>55</xdr:col>
      <xdr:colOff>50800</xdr:colOff>
      <xdr:row>97</xdr:row>
      <xdr:rowOff>48273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96550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1784</xdr:rowOff>
    </xdr:from>
    <xdr:to>
      <xdr:col>50</xdr:col>
      <xdr:colOff>165100</xdr:colOff>
      <xdr:row>98</xdr:row>
      <xdr:rowOff>103384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0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94511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75298</xdr:rowOff>
    </xdr:from>
    <xdr:to>
      <xdr:col>46</xdr:col>
      <xdr:colOff>38100</xdr:colOff>
      <xdr:row>98</xdr:row>
      <xdr:rowOff>5448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168025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9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84271</xdr:rowOff>
    </xdr:from>
    <xdr:to>
      <xdr:col>41</xdr:col>
      <xdr:colOff>101600</xdr:colOff>
      <xdr:row>98</xdr:row>
      <xdr:rowOff>14421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1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5548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0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13233</xdr:rowOff>
    </xdr:from>
    <xdr:to>
      <xdr:col>36</xdr:col>
      <xdr:colOff>165100</xdr:colOff>
      <xdr:row>97</xdr:row>
      <xdr:rowOff>114833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105960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21152</xdr:rowOff>
    </xdr:from>
    <xdr:to>
      <xdr:col>85</xdr:col>
      <xdr:colOff>127000</xdr:colOff>
      <xdr:row>37</xdr:row>
      <xdr:rowOff>66758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64802"/>
          <a:ext cx="8382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20981</xdr:rowOff>
    </xdr:from>
    <xdr:to>
      <xdr:col>81</xdr:col>
      <xdr:colOff>50800</xdr:colOff>
      <xdr:row>37</xdr:row>
      <xdr:rowOff>66758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64631"/>
          <a:ext cx="889000" cy="4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20981</xdr:rowOff>
    </xdr:from>
    <xdr:to>
      <xdr:col>76</xdr:col>
      <xdr:colOff>114300</xdr:colOff>
      <xdr:row>37</xdr:row>
      <xdr:rowOff>65272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64631"/>
          <a:ext cx="889000" cy="4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65272</xdr:rowOff>
    </xdr:from>
    <xdr:to>
      <xdr:col>71</xdr:col>
      <xdr:colOff>177800</xdr:colOff>
      <xdr:row>37</xdr:row>
      <xdr:rowOff>70434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08922"/>
          <a:ext cx="889000" cy="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141802</xdr:rowOff>
    </xdr:from>
    <xdr:to>
      <xdr:col>85</xdr:col>
      <xdr:colOff>177800</xdr:colOff>
      <xdr:row>37</xdr:row>
      <xdr:rowOff>71952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1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164679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6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15958</xdr:rowOff>
    </xdr:from>
    <xdr:to>
      <xdr:col>81</xdr:col>
      <xdr:colOff>101600</xdr:colOff>
      <xdr:row>37</xdr:row>
      <xdr:rowOff>117558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5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3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141631</xdr:rowOff>
    </xdr:from>
    <xdr:to>
      <xdr:col>76</xdr:col>
      <xdr:colOff>165100</xdr:colOff>
      <xdr:row>37</xdr:row>
      <xdr:rowOff>71781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88308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14472</xdr:rowOff>
    </xdr:from>
    <xdr:to>
      <xdr:col>72</xdr:col>
      <xdr:colOff>38100</xdr:colOff>
      <xdr:row>37</xdr:row>
      <xdr:rowOff>116072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5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132599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3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19634</xdr:rowOff>
    </xdr:from>
    <xdr:to>
      <xdr:col>67</xdr:col>
      <xdr:colOff>101600</xdr:colOff>
      <xdr:row>37</xdr:row>
      <xdr:rowOff>121234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6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112361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45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163716</xdr:rowOff>
    </xdr:from>
    <xdr:to>
      <xdr:col>85</xdr:col>
      <xdr:colOff>127000</xdr:colOff>
      <xdr:row>58</xdr:row>
      <xdr:rowOff>50546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36366"/>
          <a:ext cx="838200" cy="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12141</xdr:rowOff>
    </xdr:from>
    <xdr:to>
      <xdr:col>81</xdr:col>
      <xdr:colOff>50800</xdr:colOff>
      <xdr:row>58</xdr:row>
      <xdr:rowOff>50546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5624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12141</xdr:rowOff>
    </xdr:from>
    <xdr:to>
      <xdr:col>76</xdr:col>
      <xdr:colOff>114300</xdr:colOff>
      <xdr:row>58</xdr:row>
      <xdr:rowOff>20460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56241"/>
          <a:ext cx="8890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4470</xdr:rowOff>
    </xdr:from>
    <xdr:to>
      <xdr:col>71</xdr:col>
      <xdr:colOff>177800</xdr:colOff>
      <xdr:row>58</xdr:row>
      <xdr:rowOff>20460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48570"/>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112916</xdr:rowOff>
    </xdr:from>
    <xdr:to>
      <xdr:col>85</xdr:col>
      <xdr:colOff>177800</xdr:colOff>
      <xdr:row>58</xdr:row>
      <xdr:rowOff>43066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91343</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6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171196</xdr:rowOff>
    </xdr:from>
    <xdr:to>
      <xdr:col>81</xdr:col>
      <xdr:colOff>101600</xdr:colOff>
      <xdr:row>58</xdr:row>
      <xdr:rowOff>101346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92473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3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132791</xdr:rowOff>
    </xdr:from>
    <xdr:to>
      <xdr:col>76</xdr:col>
      <xdr:colOff>165100</xdr:colOff>
      <xdr:row>58</xdr:row>
      <xdr:rowOff>62941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0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54068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9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141110</xdr:rowOff>
    </xdr:from>
    <xdr:to>
      <xdr:col>72</xdr:col>
      <xdr:colOff>38100</xdr:colOff>
      <xdr:row>58</xdr:row>
      <xdr:rowOff>71260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62387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0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125120</xdr:rowOff>
    </xdr:from>
    <xdr:to>
      <xdr:col>67</xdr:col>
      <xdr:colOff>101600</xdr:colOff>
      <xdr:row>58</xdr:row>
      <xdr:rowOff>55270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46397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9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110630</xdr:rowOff>
    </xdr:from>
    <xdr:to>
      <xdr:col>85</xdr:col>
      <xdr:colOff>127000</xdr:colOff>
      <xdr:row>97</xdr:row>
      <xdr:rowOff>141796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741280"/>
          <a:ext cx="8382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110630</xdr:rowOff>
    </xdr:from>
    <xdr:to>
      <xdr:col>81</xdr:col>
      <xdr:colOff>50800</xdr:colOff>
      <xdr:row>97</xdr:row>
      <xdr:rowOff>138328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741280"/>
          <a:ext cx="889000" cy="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125718</xdr:rowOff>
    </xdr:from>
    <xdr:to>
      <xdr:col>76</xdr:col>
      <xdr:colOff>114300</xdr:colOff>
      <xdr:row>97</xdr:row>
      <xdr:rowOff>138328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56368"/>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125718</xdr:rowOff>
    </xdr:from>
    <xdr:to>
      <xdr:col>71</xdr:col>
      <xdr:colOff>177800</xdr:colOff>
      <xdr:row>97</xdr:row>
      <xdr:rowOff>164122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756368"/>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90996</xdr:rowOff>
    </xdr:from>
    <xdr:to>
      <xdr:col>85</xdr:col>
      <xdr:colOff>177800</xdr:colOff>
      <xdr:row>98</xdr:row>
      <xdr:rowOff>21146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72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5923</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3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59830</xdr:rowOff>
    </xdr:from>
    <xdr:to>
      <xdr:col>81</xdr:col>
      <xdr:colOff>101600</xdr:colOff>
      <xdr:row>97</xdr:row>
      <xdr:rowOff>161430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152557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87528</xdr:rowOff>
    </xdr:from>
    <xdr:to>
      <xdr:col>76</xdr:col>
      <xdr:colOff>165100</xdr:colOff>
      <xdr:row>98</xdr:row>
      <xdr:rowOff>17678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1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8805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81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74918</xdr:rowOff>
    </xdr:from>
    <xdr:to>
      <xdr:col>72</xdr:col>
      <xdr:colOff>38100</xdr:colOff>
      <xdr:row>98</xdr:row>
      <xdr:rowOff>5068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167645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9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113322</xdr:rowOff>
    </xdr:from>
    <xdr:to>
      <xdr:col>67</xdr:col>
      <xdr:colOff>101600</xdr:colOff>
      <xdr:row>98</xdr:row>
      <xdr:rowOff>43472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74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34599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83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ほとんどの構成項目において類似団体平均を下回っているが、消防費のみ前年に引き続き類似団体平均を上回っている。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前年度と比較すると、</a:t>
          </a:r>
          <a:r>
            <a:rPr kumimoji="1" lang="ja-JP" altLang="ja-JP" sz="1100">
              <a:solidFill>
                <a:schemeClr val="dk1"/>
              </a:solidFill>
              <a:effectLst/>
              <a:latin typeface="+mn-lt"/>
              <a:ea typeface="+mn-ea"/>
              <a:cs typeface="+mn-cs"/>
            </a:rPr>
            <a:t>土木費は市内街路灯</a:t>
          </a:r>
          <a:r>
            <a:rPr kumimoji="1" lang="en-US" altLang="ja-JP" sz="1100">
              <a:solidFill>
                <a:schemeClr val="dk1"/>
              </a:solidFill>
              <a:effectLst/>
              <a:latin typeface="+mn-lt"/>
              <a:ea typeface="+mn-ea"/>
              <a:cs typeface="+mn-cs"/>
            </a:rPr>
            <a:t>LED</a:t>
          </a:r>
          <a:r>
            <a:rPr kumimoji="1" lang="ja-JP" altLang="ja-JP" sz="1100">
              <a:solidFill>
                <a:schemeClr val="dk1"/>
              </a:solidFill>
              <a:effectLst/>
              <a:latin typeface="+mn-lt"/>
              <a:ea typeface="+mn-ea"/>
              <a:cs typeface="+mn-cs"/>
            </a:rPr>
            <a:t>化事業や遊水池整備事業等により大きく増加し</a:t>
          </a:r>
          <a:r>
            <a:rPr kumimoji="1" lang="ja-JP" altLang="en-US" sz="1100">
              <a:solidFill>
                <a:schemeClr val="dk1"/>
              </a:solidFill>
              <a:effectLst/>
              <a:latin typeface="+mn-lt"/>
              <a:ea typeface="+mn-ea"/>
              <a:cs typeface="+mn-cs"/>
            </a:rPr>
            <a:t>、消防費は救急車購入や設備の更新等により増加した。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一方、公債費は繰上償還を令和５年度は実施したが、令和６年度は実施していないため、その分が皆減となったことに加え、令和５年度に多額の起債が償還完了となったことから減少となった。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、標準財政規模の２０％を目安として残高を維持している。監査からの指摘に基づき、歳出予算不用額の削減に取り組んだ結果、令和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年度の実質収支額の標準財政規模に占める割合は</a:t>
          </a:r>
          <a:r>
            <a:rPr kumimoji="1" lang="en-US" altLang="ja-JP" sz="1100">
              <a:solidFill>
                <a:schemeClr val="dk1"/>
              </a:solidFill>
              <a:effectLst/>
              <a:latin typeface="+mn-lt"/>
              <a:ea typeface="+mn-ea"/>
              <a:cs typeface="+mn-cs"/>
            </a:rPr>
            <a:t>2.18</a:t>
          </a:r>
          <a:r>
            <a:rPr kumimoji="1" lang="ja-JP" altLang="ja-JP" sz="1100">
              <a:solidFill>
                <a:schemeClr val="dk1"/>
              </a:solidFill>
              <a:effectLst/>
              <a:latin typeface="+mn-lt"/>
              <a:ea typeface="+mn-ea"/>
              <a:cs typeface="+mn-cs"/>
            </a:rPr>
            <a:t>ポイントの減となった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実質単年度収支</a:t>
          </a:r>
          <a:r>
            <a:rPr kumimoji="1" lang="ja-JP" altLang="en-US" sz="1100">
              <a:solidFill>
                <a:schemeClr val="dk1"/>
              </a:solidFill>
              <a:effectLst/>
              <a:latin typeface="+mn-lt"/>
              <a:ea typeface="+mn-ea"/>
              <a:cs typeface="+mn-cs"/>
            </a:rPr>
            <a:t>は、昨年度との実質収支の差が大きいこと、他の基金への積立を実施し、財政調整基金への元金の積立を実施しなかったことから</a:t>
          </a:r>
          <a:r>
            <a:rPr kumimoji="1" lang="ja-JP" altLang="ja-JP" sz="1100">
              <a:solidFill>
                <a:schemeClr val="dk1"/>
              </a:solidFill>
              <a:effectLst/>
              <a:latin typeface="+mn-lt"/>
              <a:ea typeface="+mn-ea"/>
              <a:cs typeface="+mn-cs"/>
            </a:rPr>
            <a:t>赤字となった。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全会計において引き続き黒字となっているが、標準財政規模比では</a:t>
          </a:r>
          <a:r>
            <a:rPr kumimoji="1" lang="en-US" altLang="ja-JP" sz="1100">
              <a:solidFill>
                <a:schemeClr val="dk1"/>
              </a:solidFill>
              <a:effectLst/>
              <a:latin typeface="+mn-lt"/>
              <a:ea typeface="+mn-ea"/>
              <a:cs typeface="+mn-cs"/>
            </a:rPr>
            <a:t>1.92</a:t>
          </a:r>
          <a:r>
            <a:rPr kumimoji="1" lang="ja-JP" altLang="ja-JP" sz="1100">
              <a:solidFill>
                <a:schemeClr val="dk1"/>
              </a:solidFill>
              <a:effectLst/>
              <a:latin typeface="+mn-lt"/>
              <a:ea typeface="+mn-ea"/>
              <a:cs typeface="+mn-cs"/>
            </a:rPr>
            <a:t>ポイントの減となっている。一般会計において</a:t>
          </a:r>
          <a:r>
            <a:rPr kumimoji="1" lang="en-US" altLang="ja-JP" sz="1100">
              <a:solidFill>
                <a:schemeClr val="dk1"/>
              </a:solidFill>
              <a:effectLst/>
              <a:latin typeface="+mn-lt"/>
              <a:ea typeface="+mn-ea"/>
              <a:cs typeface="+mn-cs"/>
            </a:rPr>
            <a:t>2.19</a:t>
          </a:r>
          <a:r>
            <a:rPr kumimoji="1" lang="ja-JP" altLang="ja-JP" sz="1100">
              <a:solidFill>
                <a:schemeClr val="dk1"/>
              </a:solidFill>
              <a:effectLst/>
              <a:latin typeface="+mn-lt"/>
              <a:ea typeface="+mn-ea"/>
              <a:cs typeface="+mn-cs"/>
            </a:rPr>
            <a:t>ポイントの減となったことによる影響が大きい。</a:t>
          </a:r>
          <a:endParaRPr lang="ja-JP" altLang="ja-JP" sz="1400">
            <a:effectLst/>
          </a:endParaRPr>
        </a:p>
        <a:p>
          <a:r>
            <a:rPr kumimoji="1" lang="ja-JP" altLang="ja-JP" sz="1100">
              <a:solidFill>
                <a:schemeClr val="dk1"/>
              </a:solidFill>
              <a:effectLst/>
              <a:latin typeface="+mn-lt"/>
              <a:ea typeface="+mn-ea"/>
              <a:cs typeface="+mn-cs"/>
            </a:rPr>
            <a:t>　水道事業会計においては引き続き経営が安定している状況であるが。一般会計においては庁舎建設や駅前開発の計画、下水道事業会計においては、公共下水道の整備が進められているため、今後大きく収支に影響を及ぼすことが想定されるため、引き続き財政の健全化に取り組んで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年度から元利償還金の増加が続いているが、</a:t>
          </a:r>
          <a:r>
            <a:rPr kumimoji="1" lang="ja-JP" altLang="en-US" sz="1100">
              <a:solidFill>
                <a:schemeClr val="dk1"/>
              </a:solidFill>
              <a:effectLst/>
              <a:latin typeface="+mn-lt"/>
              <a:ea typeface="+mn-ea"/>
              <a:cs typeface="+mn-cs"/>
            </a:rPr>
            <a:t>令和６年度は</a:t>
          </a:r>
          <a:r>
            <a:rPr kumimoji="1" lang="ja-JP" altLang="ja-JP" sz="1100">
              <a:solidFill>
                <a:schemeClr val="dk1"/>
              </a:solidFill>
              <a:effectLst/>
              <a:latin typeface="+mn-lt"/>
              <a:ea typeface="+mn-ea"/>
              <a:cs typeface="+mn-cs"/>
            </a:rPr>
            <a:t>繰上償還を実施していないことに加え、令和５年度に多額の起債が償還完了となったことから減少となった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算入</a:t>
          </a:r>
          <a:r>
            <a:rPr kumimoji="1" lang="ja-JP" altLang="ja-JP" sz="1100">
              <a:solidFill>
                <a:schemeClr val="dk1"/>
              </a:solidFill>
              <a:effectLst/>
              <a:latin typeface="+mn-lt"/>
              <a:ea typeface="+mn-ea"/>
              <a:cs typeface="+mn-cs"/>
            </a:rPr>
            <a:t>公債費等の額はほぼ横ばいで推移しているため、実質公債費比率は上昇</a:t>
          </a:r>
          <a:r>
            <a:rPr kumimoji="1" lang="ja-JP" altLang="en-US" sz="1100">
              <a:solidFill>
                <a:schemeClr val="dk1"/>
              </a:solidFill>
              <a:effectLst/>
              <a:latin typeface="+mn-lt"/>
              <a:ea typeface="+mn-ea"/>
              <a:cs typeface="+mn-cs"/>
            </a:rPr>
            <a:t>傾向となっている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令和６年度</a:t>
          </a:r>
          <a:r>
            <a:rPr kumimoji="1" lang="ja-JP" altLang="en-US" sz="1100">
              <a:solidFill>
                <a:schemeClr val="dk1"/>
              </a:solidFill>
              <a:effectLst/>
              <a:latin typeface="+mn-lt"/>
              <a:ea typeface="+mn-ea"/>
              <a:cs typeface="+mn-cs"/>
            </a:rPr>
            <a:t>の将来負担額は、</a:t>
          </a:r>
          <a:r>
            <a:rPr kumimoji="1" lang="ja-JP" altLang="ja-JP" sz="1100">
              <a:solidFill>
                <a:schemeClr val="dk1"/>
              </a:solidFill>
              <a:effectLst/>
              <a:latin typeface="+mn-lt"/>
              <a:ea typeface="+mn-ea"/>
              <a:cs typeface="+mn-cs"/>
            </a:rPr>
            <a:t>一般会計等に係る地方債の現在高</a:t>
          </a:r>
          <a:r>
            <a:rPr kumimoji="1" lang="ja-JP" altLang="en-US" sz="1100">
              <a:solidFill>
                <a:schemeClr val="dk1"/>
              </a:solidFill>
              <a:effectLst/>
              <a:latin typeface="+mn-lt"/>
              <a:ea typeface="+mn-ea"/>
              <a:cs typeface="+mn-cs"/>
            </a:rPr>
            <a:t>が緊急防災・減災事業債や緊急自然災害防止対策債などの交付税措置が大きい事業債を活用したため増加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、公営企業債等繰入見込額は、公共下水道事業が本格化したことにより増加した</a:t>
          </a:r>
          <a:r>
            <a:rPr kumimoji="1" lang="ja-JP" altLang="ja-JP" sz="110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、充当可能財源等</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庁舎建設基金の積立等により増加しているが、</a:t>
          </a:r>
          <a:r>
            <a:rPr kumimoji="1" lang="ja-JP" altLang="ja-JP" sz="1100">
              <a:solidFill>
                <a:schemeClr val="dk1"/>
              </a:solidFill>
              <a:effectLst/>
              <a:latin typeface="+mn-lt"/>
              <a:ea typeface="+mn-ea"/>
              <a:cs typeface="+mn-cs"/>
            </a:rPr>
            <a:t>前年に引き続き、充当可能財源等が将来負担額を上回っている。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岐阜県瑞穂市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減債基金から</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百万円、特定目的基金である公共施設整備基金から</a:t>
          </a:r>
          <a:r>
            <a:rPr kumimoji="1" lang="en-US" altLang="ja-JP" sz="1100">
              <a:solidFill>
                <a:schemeClr val="dk1"/>
              </a:solidFill>
              <a:effectLst/>
              <a:latin typeface="+mn-lt"/>
              <a:ea typeface="+mn-ea"/>
              <a:cs typeface="+mn-cs"/>
            </a:rPr>
            <a:t>263</a:t>
          </a:r>
          <a:r>
            <a:rPr kumimoji="1" lang="ja-JP" altLang="ja-JP" sz="1100">
              <a:solidFill>
                <a:schemeClr val="dk1"/>
              </a:solidFill>
              <a:effectLst/>
              <a:latin typeface="+mn-lt"/>
              <a:ea typeface="+mn-ea"/>
              <a:cs typeface="+mn-cs"/>
            </a:rPr>
            <a:t>百万円、ふるさと応援基金から</a:t>
          </a:r>
          <a:r>
            <a:rPr kumimoji="1" lang="en-US" altLang="ja-JP" sz="1100">
              <a:solidFill>
                <a:schemeClr val="dk1"/>
              </a:solidFill>
              <a:effectLst/>
              <a:latin typeface="+mn-lt"/>
              <a:ea typeface="+mn-ea"/>
              <a:cs typeface="+mn-cs"/>
            </a:rPr>
            <a:t>446</a:t>
          </a:r>
          <a:r>
            <a:rPr kumimoji="1" lang="ja-JP" altLang="ja-JP" sz="1100">
              <a:solidFill>
                <a:schemeClr val="dk1"/>
              </a:solidFill>
              <a:effectLst/>
              <a:latin typeface="+mn-lt"/>
              <a:ea typeface="+mn-ea"/>
              <a:cs typeface="+mn-cs"/>
            </a:rPr>
            <a:t>百万円を取崩した一方、財政調整基金に</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百万円、特定目的基金であるふるさと応援基金に</a:t>
          </a:r>
          <a:r>
            <a:rPr kumimoji="1" lang="en-US" altLang="ja-JP" sz="1100">
              <a:solidFill>
                <a:schemeClr val="dk1"/>
              </a:solidFill>
              <a:effectLst/>
              <a:latin typeface="+mn-lt"/>
              <a:ea typeface="+mn-ea"/>
              <a:cs typeface="+mn-cs"/>
            </a:rPr>
            <a:t>525</a:t>
          </a:r>
          <a:r>
            <a:rPr kumimoji="1" lang="ja-JP" altLang="ja-JP" sz="1100">
              <a:solidFill>
                <a:schemeClr val="dk1"/>
              </a:solidFill>
              <a:effectLst/>
              <a:latin typeface="+mn-lt"/>
              <a:ea typeface="+mn-ea"/>
              <a:cs typeface="+mn-cs"/>
            </a:rPr>
            <a:t>百万円、庁舎建設基金に</a:t>
          </a:r>
          <a:r>
            <a:rPr kumimoji="1" lang="en-US" altLang="ja-JP" sz="1100">
              <a:solidFill>
                <a:schemeClr val="dk1"/>
              </a:solidFill>
              <a:effectLst/>
              <a:latin typeface="+mn-lt"/>
              <a:ea typeface="+mn-ea"/>
              <a:cs typeface="+mn-cs"/>
            </a:rPr>
            <a:t>304</a:t>
          </a:r>
          <a:r>
            <a:rPr kumimoji="1" lang="ja-JP" altLang="ja-JP" sz="1100">
              <a:solidFill>
                <a:schemeClr val="dk1"/>
              </a:solidFill>
              <a:effectLst/>
              <a:latin typeface="+mn-lt"/>
              <a:ea typeface="+mn-ea"/>
              <a:cs typeface="+mn-cs"/>
            </a:rPr>
            <a:t>百万円を積立てたことにより基金全体としては</a:t>
          </a:r>
          <a:r>
            <a:rPr kumimoji="1" lang="en-US" altLang="ja-JP" sz="1100">
              <a:solidFill>
                <a:schemeClr val="dk1"/>
              </a:solidFill>
              <a:effectLst/>
              <a:latin typeface="+mn-lt"/>
              <a:ea typeface="+mn-ea"/>
              <a:cs typeface="+mn-cs"/>
            </a:rPr>
            <a:t>417</a:t>
          </a:r>
          <a:r>
            <a:rPr kumimoji="1" lang="ja-JP" altLang="ja-JP" sz="1100">
              <a:solidFill>
                <a:schemeClr val="dk1"/>
              </a:solidFill>
              <a:effectLst/>
              <a:latin typeface="+mn-lt"/>
              <a:ea typeface="+mn-ea"/>
              <a:cs typeface="+mn-cs"/>
            </a:rPr>
            <a:t>百万円の増加となった。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計画している庁舎建設に向けて基金の積立を今後も進めていくため、基金全体の残高は増えていくことが見込まれるが、財源として基金を繰り入れすることで収支を保っている状況が続いているため、残高の増減を注視しながら今後事業を進め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公共施設整備基金：市の公共施設整備に必要な経費の財源に充てるため。</a:t>
          </a:r>
          <a:endParaRPr lang="ja-JP" altLang="ja-JP" sz="1400">
            <a:effectLst/>
          </a:endParaRPr>
        </a:p>
        <a:p>
          <a:r>
            <a:rPr kumimoji="1" lang="ja-JP" altLang="ja-JP" sz="1100">
              <a:solidFill>
                <a:schemeClr val="dk1"/>
              </a:solidFill>
              <a:effectLst/>
              <a:latin typeface="+mn-lt"/>
              <a:ea typeface="+mn-ea"/>
              <a:cs typeface="+mn-cs"/>
            </a:rPr>
            <a:t>　下水道事業対策基金：下水道事業の経費に充てるため。</a:t>
          </a:r>
          <a:endParaRPr lang="ja-JP" altLang="ja-JP" sz="1400">
            <a:effectLst/>
          </a:endParaRPr>
        </a:p>
        <a:p>
          <a:r>
            <a:rPr kumimoji="1" lang="ja-JP" altLang="ja-JP" sz="1100">
              <a:solidFill>
                <a:schemeClr val="dk1"/>
              </a:solidFill>
              <a:effectLst/>
              <a:latin typeface="+mn-lt"/>
              <a:ea typeface="+mn-ea"/>
              <a:cs typeface="+mn-cs"/>
            </a:rPr>
            <a:t>　ふるさと応援基金：ふるさと応援寄附条例に定める事業（安全で快適なまちづくり等）に要する経費の財源に充てるため。</a:t>
          </a:r>
          <a:endParaRPr lang="ja-JP" altLang="ja-JP" sz="1400">
            <a:effectLst/>
          </a:endParaRPr>
        </a:p>
        <a:p>
          <a:r>
            <a:rPr kumimoji="1" lang="ja-JP" altLang="ja-JP" sz="1100">
              <a:solidFill>
                <a:schemeClr val="dk1"/>
              </a:solidFill>
              <a:effectLst/>
              <a:latin typeface="+mn-lt"/>
              <a:ea typeface="+mn-ea"/>
              <a:cs typeface="+mn-cs"/>
            </a:rPr>
            <a:t>　庁舎建設基金：庁舎の建設事業費に充てるため。</a:t>
          </a:r>
          <a:endParaRPr lang="ja-JP" altLang="ja-JP" sz="1400">
            <a:effectLst/>
          </a:endParaRPr>
        </a:p>
        <a:p>
          <a:r>
            <a:rPr kumimoji="1" lang="ja-JP" altLang="ja-JP" sz="1100">
              <a:solidFill>
                <a:schemeClr val="dk1"/>
              </a:solidFill>
              <a:effectLst/>
              <a:latin typeface="+mn-lt"/>
              <a:ea typeface="+mn-ea"/>
              <a:cs typeface="+mn-cs"/>
            </a:rPr>
            <a:t>　地域福祉基金：高齢者、障害者、児童等の保健福祉、その他の地域福祉の増進を図る事業の財源に充てるため。</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公共施設整備基金：</a:t>
          </a:r>
          <a:r>
            <a:rPr kumimoji="1" lang="en-US" altLang="ja-JP" sz="1100">
              <a:solidFill>
                <a:schemeClr val="dk1"/>
              </a:solidFill>
              <a:effectLst/>
              <a:latin typeface="+mn-lt"/>
              <a:ea typeface="+mn-ea"/>
              <a:cs typeface="+mn-cs"/>
            </a:rPr>
            <a:t>263</a:t>
          </a:r>
          <a:r>
            <a:rPr kumimoji="1" lang="ja-JP" altLang="ja-JP" sz="1100">
              <a:solidFill>
                <a:schemeClr val="dk1"/>
              </a:solidFill>
              <a:effectLst/>
              <a:latin typeface="+mn-lt"/>
              <a:ea typeface="+mn-ea"/>
              <a:cs typeface="+mn-cs"/>
            </a:rPr>
            <a:t>百万円の取り崩しと</a:t>
          </a:r>
          <a:r>
            <a:rPr kumimoji="1" lang="en-US" altLang="ja-JP" sz="1100">
              <a:solidFill>
                <a:schemeClr val="dk1"/>
              </a:solidFill>
              <a:effectLst/>
              <a:latin typeface="+mn-lt"/>
              <a:ea typeface="+mn-ea"/>
              <a:cs typeface="+mn-cs"/>
            </a:rPr>
            <a:t>315</a:t>
          </a:r>
          <a:r>
            <a:rPr kumimoji="1" lang="ja-JP" altLang="ja-JP" sz="1100">
              <a:solidFill>
                <a:schemeClr val="dk1"/>
              </a:solidFill>
              <a:effectLst/>
              <a:latin typeface="+mn-lt"/>
              <a:ea typeface="+mn-ea"/>
              <a:cs typeface="+mn-cs"/>
            </a:rPr>
            <a:t>百万円の積み立てによる。</a:t>
          </a:r>
          <a:endParaRPr lang="ja-JP" altLang="ja-JP">
            <a:effectLst/>
          </a:endParaRPr>
        </a:p>
        <a:p>
          <a:r>
            <a:rPr kumimoji="1" lang="ja-JP" altLang="ja-JP" sz="1100">
              <a:solidFill>
                <a:schemeClr val="dk1"/>
              </a:solidFill>
              <a:effectLst/>
              <a:latin typeface="+mn-lt"/>
              <a:ea typeface="+mn-ea"/>
              <a:cs typeface="+mn-cs"/>
            </a:rPr>
            <a:t>　下水道事業対策基金：</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百万円の積み立て</a:t>
          </a:r>
          <a:r>
            <a:rPr kumimoji="1" lang="ja-JP" altLang="en-US" sz="1100">
              <a:solidFill>
                <a:schemeClr val="dk1"/>
              </a:solidFill>
              <a:effectLst/>
              <a:latin typeface="+mn-lt"/>
              <a:ea typeface="+mn-ea"/>
              <a:cs typeface="+mn-cs"/>
            </a:rPr>
            <a:t>による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ふるさと応援基金：</a:t>
          </a:r>
          <a:r>
            <a:rPr kumimoji="1" lang="en-US" altLang="ja-JP" sz="1100">
              <a:solidFill>
                <a:schemeClr val="dk1"/>
              </a:solidFill>
              <a:effectLst/>
              <a:latin typeface="+mn-lt"/>
              <a:ea typeface="+mn-ea"/>
              <a:cs typeface="+mn-cs"/>
            </a:rPr>
            <a:t>446</a:t>
          </a:r>
          <a:r>
            <a:rPr kumimoji="1" lang="ja-JP" altLang="ja-JP" sz="1100">
              <a:solidFill>
                <a:schemeClr val="dk1"/>
              </a:solidFill>
              <a:effectLst/>
              <a:latin typeface="+mn-lt"/>
              <a:ea typeface="+mn-ea"/>
              <a:cs typeface="+mn-cs"/>
            </a:rPr>
            <a:t>百万円の取り崩しと</a:t>
          </a:r>
          <a:r>
            <a:rPr kumimoji="1" lang="en-US" altLang="ja-JP" sz="1100">
              <a:solidFill>
                <a:schemeClr val="dk1"/>
              </a:solidFill>
              <a:effectLst/>
              <a:latin typeface="+mn-lt"/>
              <a:ea typeface="+mn-ea"/>
              <a:cs typeface="+mn-cs"/>
            </a:rPr>
            <a:t>525</a:t>
          </a:r>
          <a:r>
            <a:rPr kumimoji="1" lang="ja-JP" altLang="ja-JP" sz="1100">
              <a:solidFill>
                <a:schemeClr val="dk1"/>
              </a:solidFill>
              <a:effectLst/>
              <a:latin typeface="+mn-lt"/>
              <a:ea typeface="+mn-ea"/>
              <a:cs typeface="+mn-cs"/>
            </a:rPr>
            <a:t>百万円の積み立てによる。</a:t>
          </a:r>
          <a:endParaRPr lang="ja-JP" altLang="ja-JP" sz="1400">
            <a:effectLst/>
          </a:endParaRPr>
        </a:p>
        <a:p>
          <a:r>
            <a:rPr kumimoji="1" lang="ja-JP" altLang="ja-JP" sz="1100">
              <a:solidFill>
                <a:schemeClr val="dk1"/>
              </a:solidFill>
              <a:effectLst/>
              <a:latin typeface="+mn-lt"/>
              <a:ea typeface="+mn-ea"/>
              <a:cs typeface="+mn-cs"/>
            </a:rPr>
            <a:t>　庁舎建設基金：</a:t>
          </a:r>
          <a:r>
            <a:rPr kumimoji="1" lang="en-US" altLang="ja-JP" sz="1100">
              <a:solidFill>
                <a:schemeClr val="dk1"/>
              </a:solidFill>
              <a:effectLst/>
              <a:latin typeface="+mn-lt"/>
              <a:ea typeface="+mn-ea"/>
              <a:cs typeface="+mn-cs"/>
            </a:rPr>
            <a:t>304</a:t>
          </a:r>
          <a:r>
            <a:rPr kumimoji="1" lang="ja-JP" altLang="ja-JP" sz="1100">
              <a:solidFill>
                <a:schemeClr val="dk1"/>
              </a:solidFill>
              <a:effectLst/>
              <a:latin typeface="+mn-lt"/>
              <a:ea typeface="+mn-ea"/>
              <a:cs typeface="+mn-cs"/>
            </a:rPr>
            <a:t>百万円の積み立てによる。</a:t>
          </a:r>
          <a:endParaRPr lang="ja-JP" altLang="ja-JP" sz="1400">
            <a:effectLst/>
          </a:endParaRPr>
        </a:p>
        <a:p>
          <a:r>
            <a:rPr kumimoji="1" lang="ja-JP" altLang="ja-JP" sz="1100">
              <a:solidFill>
                <a:schemeClr val="dk1"/>
              </a:solidFill>
              <a:effectLst/>
              <a:latin typeface="+mn-lt"/>
              <a:ea typeface="+mn-ea"/>
              <a:cs typeface="+mn-cs"/>
            </a:rPr>
            <a:t>　地域福祉基金：</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百万円の取り崩しによる。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適正な基金管理に努めるとともに、事業の進捗に応じて取り崩しや積み立てを行う。</a:t>
          </a:r>
          <a:endParaRPr lang="ja-JP" altLang="ja-JP" sz="1400">
            <a:effectLst/>
          </a:endParaRPr>
        </a:p>
        <a:p>
          <a:r>
            <a:rPr kumimoji="1" lang="ja-JP" altLang="ja-JP" sz="1100">
              <a:solidFill>
                <a:schemeClr val="dk1"/>
              </a:solidFill>
              <a:effectLst/>
              <a:latin typeface="+mn-lt"/>
              <a:ea typeface="+mn-ea"/>
              <a:cs typeface="+mn-cs"/>
            </a:rPr>
            <a:t>　下水道事業対策基金：目標額の</a:t>
          </a:r>
          <a:r>
            <a:rPr kumimoji="1" lang="en-US" altLang="ja-JP" sz="1100">
              <a:solidFill>
                <a:schemeClr val="dk1"/>
              </a:solidFill>
              <a:effectLst/>
              <a:latin typeface="+mn-lt"/>
              <a:ea typeface="+mn-ea"/>
              <a:cs typeface="+mn-cs"/>
            </a:rPr>
            <a:t>280</a:t>
          </a:r>
          <a:r>
            <a:rPr kumimoji="1" lang="ja-JP" altLang="ja-JP" sz="1100">
              <a:solidFill>
                <a:schemeClr val="dk1"/>
              </a:solidFill>
              <a:effectLst/>
              <a:latin typeface="+mn-lt"/>
              <a:ea typeface="+mn-ea"/>
              <a:cs typeface="+mn-cs"/>
            </a:rPr>
            <a:t>百万円に達したため、当面の間利息分のみの積み立てとする。</a:t>
          </a:r>
          <a:endParaRPr lang="ja-JP" altLang="ja-JP" sz="1400">
            <a:effectLst/>
          </a:endParaRPr>
        </a:p>
        <a:p>
          <a:r>
            <a:rPr kumimoji="1" lang="ja-JP" altLang="ja-JP" sz="1100">
              <a:solidFill>
                <a:schemeClr val="dk1"/>
              </a:solidFill>
              <a:effectLst/>
              <a:latin typeface="+mn-lt"/>
              <a:ea typeface="+mn-ea"/>
              <a:cs typeface="+mn-cs"/>
            </a:rPr>
            <a:t>　公共施設整備基金：決算剰余金の積立をしながら、公共施設整備費が平準化するよう活用していく。</a:t>
          </a:r>
          <a:endParaRPr lang="ja-JP" altLang="ja-JP" sz="1400">
            <a:effectLst/>
          </a:endParaRPr>
        </a:p>
        <a:p>
          <a:r>
            <a:rPr kumimoji="1" lang="ja-JP" altLang="ja-JP" sz="1100">
              <a:solidFill>
                <a:schemeClr val="dk1"/>
              </a:solidFill>
              <a:effectLst/>
              <a:latin typeface="+mn-lt"/>
              <a:ea typeface="+mn-ea"/>
              <a:cs typeface="+mn-cs"/>
            </a:rPr>
            <a:t>　ふるさと応援基金：寄附金の積立をしながら、対象事業へ積極的に活用していく。</a:t>
          </a:r>
          <a:endParaRPr lang="ja-JP" altLang="ja-JP" sz="1400">
            <a:effectLst/>
          </a:endParaRPr>
        </a:p>
        <a:p>
          <a:r>
            <a:rPr kumimoji="1" lang="ja-JP" altLang="ja-JP" sz="1100">
              <a:solidFill>
                <a:schemeClr val="dk1"/>
              </a:solidFill>
              <a:effectLst/>
              <a:latin typeface="+mn-lt"/>
              <a:ea typeface="+mn-ea"/>
              <a:cs typeface="+mn-cs"/>
            </a:rPr>
            <a:t>　庁舎建設基金：令和</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年度の供用開始に向けて、庁舎建設費に活用するため令和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年度からは</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億円増額し</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億円積み立てる。</a:t>
          </a:r>
          <a:endParaRPr lang="ja-JP" altLang="ja-JP" sz="1400">
            <a:effectLst/>
          </a:endParaRPr>
        </a:p>
        <a:p>
          <a:r>
            <a:rPr kumimoji="1" lang="ja-JP" altLang="ja-JP" sz="1100">
              <a:solidFill>
                <a:schemeClr val="dk1"/>
              </a:solidFill>
              <a:effectLst/>
              <a:latin typeface="+mn-lt"/>
              <a:ea typeface="+mn-ea"/>
              <a:cs typeface="+mn-cs"/>
            </a:rPr>
            <a:t>　地域福祉基金：地域福祉の増進のため</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百万円ずつ取り崩して活用していく。</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財源不足を補うため、当初予算では</a:t>
          </a:r>
          <a:r>
            <a:rPr kumimoji="1" lang="en-US" altLang="ja-JP" sz="1100">
              <a:solidFill>
                <a:schemeClr val="dk1"/>
              </a:solidFill>
              <a:effectLst/>
              <a:latin typeface="+mn-lt"/>
              <a:ea typeface="+mn-ea"/>
              <a:cs typeface="+mn-cs"/>
            </a:rPr>
            <a:t>500</a:t>
          </a:r>
          <a:r>
            <a:rPr kumimoji="1" lang="ja-JP" altLang="en-US" sz="1100">
              <a:solidFill>
                <a:schemeClr val="dk1"/>
              </a:solidFill>
              <a:effectLst/>
              <a:latin typeface="+mn-lt"/>
              <a:ea typeface="+mn-ea"/>
              <a:cs typeface="+mn-cs"/>
            </a:rPr>
            <a:t>百万円の取り崩しを見込んでいたが、決算見込みを踏まえ、最終的に取り崩しはせず。利息を積立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百万円積み立て</a:t>
          </a:r>
          <a:r>
            <a:rPr kumimoji="1" lang="ja-JP" altLang="en-US" sz="1100">
              <a:solidFill>
                <a:schemeClr val="dk1"/>
              </a:solidFill>
              <a:effectLst/>
              <a:latin typeface="+mn-lt"/>
              <a:ea typeface="+mn-ea"/>
              <a:cs typeface="+mn-cs"/>
            </a:rPr>
            <a:t>を行った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市の第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次総合計画において、標準財政規模に占める財政調整基金の残高の目標割合を２０％と定めているが、令和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18.56</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183</a:t>
          </a:r>
          <a:r>
            <a:rPr kumimoji="1" lang="ja-JP" altLang="ja-JP" sz="1100">
              <a:solidFill>
                <a:schemeClr val="dk1"/>
              </a:solidFill>
              <a:effectLst/>
              <a:latin typeface="+mn-lt"/>
              <a:ea typeface="+mn-ea"/>
              <a:cs typeface="+mn-cs"/>
            </a:rPr>
            <a:t>百万円程度の不足であった。今後も不測の事態に備えて２０％程度を確保し、財政の健全な運営に努める。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年度普通交付税再算定により追加交付された臨時財政対策債償還額分を積み立てしたが、繰上償還の元利償還分として</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百万円、令和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年度発行の臨時財政対策債の元金償還分として</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百万円を取り崩したため、残高は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百万円減少した。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令和３年度、令和５年度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普通交付税で追加交付された臨時財政対策債の償還分については、引き続き取り崩して償還元金に充当していく。現在、地方債の利率が上昇しており繰上償還するべき利率の高い市債はないため、当面の間は金融市場の動向を注視しながら運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7D758B-B9FF-4DCF-B3D5-C3456EB67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7A5E3C-7CF2-4E0E-83DA-0F3DA846F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C62F7EC-CE8D-4A3B-97C1-5D8CB216F72C}"/>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98EE7F1-DAEA-43DC-98D3-5234A2F40266}"/>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2C37BBE-B6F1-43C7-AA0A-297085C339D0}"/>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68C7EFE-F1C8-4C4F-B8BC-E8CCE65C25C6}"/>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43D1D24-3B49-478E-A075-A0B1F68BFCD2}"/>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7F9D9A2-749C-45AB-8CA6-5FFB039DA5B8}"/>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3A5B67E-FC22-41C8-AE97-8FF8F5437BE1}"/>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051C704-34DF-4C72-8076-A499EE964F15}"/>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6786642-012C-4357-A86A-DB3C7E142652}"/>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8ECA57D-4EC0-475E-9F61-660B61E579B4}"/>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4F756C1-1252-4891-814A-B95DBB6645F4}"/>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4DA381-B732-4EF4-BD03-EFFF525BDE34}"/>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881B314-F235-4DBE-A46C-4E63AD5C1982}"/>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B8C4E35-6454-438A-9BCF-E7530CB7F64F}"/>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AF7C802-B2F8-4A65-A0D8-1571E8EED4FE}"/>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05205E-4E8B-43FC-A09B-3C89A9F989C7}"/>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3DE232E-99E4-4F85-A1C1-E812601167FD}"/>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1DB2768-CBC6-4D45-BD2C-5A456247DDD2}"/>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714DCE6-4017-45E0-B1AB-94C0A4E297C7}"/>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1E441DB-F288-40EA-9F67-539897B32F36}"/>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7E10F26-EA50-48E4-AE8F-A796796764AF}"/>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284D0D9-944D-4854-AB5C-30F0DC3AD088}"/>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D46955E-2128-4515-8F11-D7446550E0EB}"/>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3715B90-B8B7-4885-AEB9-5EC67821AC97}"/>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F933EC5-6CD8-4BB0-A2D8-83260132640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C75CDF0-3297-44D8-A6F0-C498BF01AE7F}"/>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AA88993-6866-41C2-9586-1AE645F7CE33}"/>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BDE345-F954-4B33-B6D8-2A1432C0E728}"/>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3322618-05CA-49A3-8AB7-0B9DE370B503}"/>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12CD3AF-05C7-4183-A3CC-08A5858AF301}"/>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5B3400F-8C78-4707-9FF7-C66565DA8D3E}"/>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0070F28-1A35-4874-9EA6-1B36A61D184C}"/>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1D1EB2D-B24A-402A-8834-89945B35960A}"/>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F014997-5E8D-45FD-B661-034D6E335C86}"/>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5B2F316-D128-4CEC-9A39-831CE181920A}"/>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F529E4F-01BA-409D-B544-5ABBD349941F}"/>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2D8434F-FFEA-47C6-8B1A-233A1404A063}"/>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C497C7-F895-43AA-A9D2-6072230CABD2}"/>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A6746A-7E71-4B6F-B1C9-879438A2B9AE}"/>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6A2D599-E489-415B-AD0D-792AAF8F6247}"/>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63D240D-D527-4E63-9AAB-D9E186CE150E}"/>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3DFB727-FB6C-4E1D-8A77-AA909C931534}"/>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00370C0-DFEE-4ABA-81E7-50C8C1A87A81}"/>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41259E4-FDEF-4052-AA6C-EE7E864FB3BB}"/>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D813B1B-5491-4E1C-9D30-357EA3D7EE4E}"/>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EF17B23-0DD7-4409-9C37-737B3136DF4D}"/>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1B61D27-2ED8-4189-A719-2875E7B0177F}"/>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8923ED9-EB06-490A-9D31-3B9CDF79184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B63ECC8-3C03-4996-88BF-DFE05D97956A}"/>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5BB4F53-580B-45DE-B601-C59F1F087F7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A4BE0F7-C028-4C81-B781-A7A05BB30472}"/>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B078093-A6E0-47A1-82C7-84DE44F1D255}"/>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D48B9B9-5F0A-4135-AAE8-05CDCE8364D8}"/>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2A004D7-72EC-42F3-A356-3D54CBD5509B}"/>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6531A28-7994-4815-AC01-EADFB09EC6D9}"/>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年度までは有形固定資産減価償却率が上昇傾向にあったが、令和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ポイント減少し、若干ではあるものの、固定資産の老朽化の進行が緩和されたことを示している。また、近年では初めて類似団体内平均値を下回った。一方で、築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年超の老朽化した建物が全体の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割程度を占めていることから、施設総量の適正化と建物の長寿命化の両面から対応する必要がある。今後は、令和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年度に改訂した公共施設等総合管理計画及び建物系公共施設個別施設計画に基づき、全庁的に取組を進めていく。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3E57FDA-78F0-4D73-9C52-BFB1238FECE5}"/>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9FF7387-D177-430B-A990-B79C25E96DB9}"/>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D38D95C-FF1A-4841-87DB-3594A48110D9}"/>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725C87C-E223-438B-9677-9E64DD4526F9}"/>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5A9EC73-7095-458B-BDEB-ED7B097A5C10}"/>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D5D34F7-3232-434C-8E6B-EC6C6F9C24F2}"/>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75725D5-0769-4171-A383-3D5F81FCD591}"/>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6ECEE0D-70C2-4FAF-9979-FD1A43071E78}"/>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A734B8B-C416-47F0-9003-50C892F4BA85}"/>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E9CD7BF-1EA9-4458-B3A1-81E008BD69D9}"/>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DA77617-ED9C-4898-AF45-1F85C4264F23}"/>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ED2038E-28B0-41D4-A0D0-932420592339}"/>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8B617AF-1F36-476B-A623-348BD3CAB328}"/>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26E87AD-9B7A-45DB-89BA-067452AD7841}"/>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16D42E18-B10C-4DD2-B12A-784B743401DF}"/>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6C9B1D1-C5BB-405D-82DC-7B13E729738D}"/>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28C42922-9E75-49F6-9EE3-0DDE659232A1}"/>
            </a:ext>
          </a:extLst>
        </xdr:cNvPr>
        <xdr:cNvCxnSpPr/>
      </xdr:nvCxnSpPr>
      <xdr:spPr>
        <a:xfrm flipV="1">
          <a:off x="4206240" y="440986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FD8062A3-E94F-4F33-A32B-2D290F976E78}"/>
            </a:ext>
          </a:extLst>
        </xdr:cNvPr>
        <xdr:cNvSpPr txBox="1"/>
      </xdr:nvSpPr>
      <xdr:spPr>
        <a:xfrm>
          <a:off x="4258945" y="584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AA69C29C-FCC7-4DD0-B12E-EE4BBC4E9C92}"/>
            </a:ext>
          </a:extLst>
        </xdr:cNvPr>
        <xdr:cNvCxnSpPr/>
      </xdr:nvCxnSpPr>
      <xdr:spPr>
        <a:xfrm>
          <a:off x="4119245" y="584030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AC33117F-E82F-4363-884D-DC32D0B7A05F}"/>
            </a:ext>
          </a:extLst>
        </xdr:cNvPr>
        <xdr:cNvSpPr txBox="1"/>
      </xdr:nvSpPr>
      <xdr:spPr>
        <a:xfrm>
          <a:off x="4258945" y="4192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9EF6E009-17F6-4527-99E5-12F0F9734358}"/>
            </a:ext>
          </a:extLst>
        </xdr:cNvPr>
        <xdr:cNvCxnSpPr/>
      </xdr:nvCxnSpPr>
      <xdr:spPr>
        <a:xfrm>
          <a:off x="4119245" y="440986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167120B7-AAD3-41D7-9AB6-330916AB6BD3}"/>
            </a:ext>
          </a:extLst>
        </xdr:cNvPr>
        <xdr:cNvSpPr txBox="1"/>
      </xdr:nvSpPr>
      <xdr:spPr>
        <a:xfrm>
          <a:off x="4258945" y="5289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86DD0026-20D1-4101-AA8B-68A0206C1ADC}"/>
            </a:ext>
          </a:extLst>
        </xdr:cNvPr>
        <xdr:cNvSpPr/>
      </xdr:nvSpPr>
      <xdr:spPr>
        <a:xfrm>
          <a:off x="4157345" y="53115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A0884307-7848-4865-9A4E-FE2D1815F3FB}"/>
            </a:ext>
          </a:extLst>
        </xdr:cNvPr>
        <xdr:cNvSpPr/>
      </xdr:nvSpPr>
      <xdr:spPr>
        <a:xfrm>
          <a:off x="3537585" y="5271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7A8CE2F2-BC22-49FC-9D19-D90FE6058926}"/>
            </a:ext>
          </a:extLst>
        </xdr:cNvPr>
        <xdr:cNvSpPr/>
      </xdr:nvSpPr>
      <xdr:spPr>
        <a:xfrm>
          <a:off x="2867025" y="5243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14854F9A-1FB1-427D-823E-405245F39374}"/>
            </a:ext>
          </a:extLst>
        </xdr:cNvPr>
        <xdr:cNvSpPr/>
      </xdr:nvSpPr>
      <xdr:spPr>
        <a:xfrm>
          <a:off x="2196465" y="52252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CDE7E7A0-6BBA-4EFD-A378-0E1CD8E4E19B}"/>
            </a:ext>
          </a:extLst>
        </xdr:cNvPr>
        <xdr:cNvSpPr/>
      </xdr:nvSpPr>
      <xdr:spPr>
        <a:xfrm>
          <a:off x="1525905" y="51318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C8CD4E4-5B06-46C9-8F95-5F2A6898AE49}"/>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2D4442D-709F-48C7-B92C-B5B00E2AFEB8}"/>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7521F80-5BF2-4BA2-A67C-92F47EB4DE66}"/>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AC8BD87-9CDF-4FCB-8D3A-09D9C61C416B}"/>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4F155A8-0AA2-4173-8E4D-FB28D54C84F6}"/>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91" name="楕円 90">
          <a:extLst>
            <a:ext uri="{FF2B5EF4-FFF2-40B4-BE49-F238E27FC236}">
              <a16:creationId xmlns:a16="http://schemas.microsoft.com/office/drawing/2014/main" id="{53E292E1-E1F1-45C1-AD8A-FBE050048767}"/>
            </a:ext>
          </a:extLst>
        </xdr:cNvPr>
        <xdr:cNvSpPr/>
      </xdr:nvSpPr>
      <xdr:spPr>
        <a:xfrm>
          <a:off x="4157345" y="5275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101617</xdr:rowOff>
    </xdr:from>
    <xdr:ext cx="405111" cy="259045"/>
    <xdr:sp macro="" textlink="">
      <xdr:nvSpPr>
        <xdr:cNvPr id="92" name="有形固定資産減価償却率該当値テキスト">
          <a:extLst>
            <a:ext uri="{FF2B5EF4-FFF2-40B4-BE49-F238E27FC236}">
              <a16:creationId xmlns:a16="http://schemas.microsoft.com/office/drawing/2014/main" id="{0FE1D3EC-4072-4B33-A7D8-EF53ABB73CFD}"/>
            </a:ext>
          </a:extLst>
        </xdr:cNvPr>
        <xdr:cNvSpPr txBox="1"/>
      </xdr:nvSpPr>
      <xdr:spPr>
        <a:xfrm>
          <a:off x="4258945" y="51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121920</xdr:rowOff>
    </xdr:from>
    <xdr:to>
      <xdr:col>19</xdr:col>
      <xdr:colOff>187325</xdr:colOff>
      <xdr:row>32</xdr:row>
      <xdr:rowOff>52070</xdr:rowOff>
    </xdr:to>
    <xdr:sp macro="" textlink="">
      <xdr:nvSpPr>
        <xdr:cNvPr id="93" name="楕円 92">
          <a:extLst>
            <a:ext uri="{FF2B5EF4-FFF2-40B4-BE49-F238E27FC236}">
              <a16:creationId xmlns:a16="http://schemas.microsoft.com/office/drawing/2014/main" id="{0BAF03DB-13D4-4A43-B868-1794A8EDB722}"/>
            </a:ext>
          </a:extLst>
        </xdr:cNvPr>
        <xdr:cNvSpPr/>
      </xdr:nvSpPr>
      <xdr:spPr>
        <a:xfrm>
          <a:off x="3537585" y="5318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129540</xdr:rowOff>
    </xdr:from>
    <xdr:to>
      <xdr:col>23</xdr:col>
      <xdr:colOff>85725</xdr:colOff>
      <xdr:row>32</xdr:row>
      <xdr:rowOff>1270</xdr:rowOff>
    </xdr:to>
    <xdr:cxnSp macro="">
      <xdr:nvCxnSpPr>
        <xdr:cNvPr id="94" name="直線コネクタ 93">
          <a:extLst>
            <a:ext uri="{FF2B5EF4-FFF2-40B4-BE49-F238E27FC236}">
              <a16:creationId xmlns:a16="http://schemas.microsoft.com/office/drawing/2014/main" id="{80C38B3C-4120-48A9-AF18-174DE7FFC714}"/>
            </a:ext>
          </a:extLst>
        </xdr:cNvPr>
        <xdr:cNvCxnSpPr/>
      </xdr:nvCxnSpPr>
      <xdr:spPr>
        <a:xfrm flipV="1">
          <a:off x="3588385" y="5326380"/>
          <a:ext cx="6197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89535</xdr:rowOff>
    </xdr:from>
    <xdr:to>
      <xdr:col>15</xdr:col>
      <xdr:colOff>187325</xdr:colOff>
      <xdr:row>32</xdr:row>
      <xdr:rowOff>19685</xdr:rowOff>
    </xdr:to>
    <xdr:sp macro="" textlink="">
      <xdr:nvSpPr>
        <xdr:cNvPr id="95" name="楕円 94">
          <a:extLst>
            <a:ext uri="{FF2B5EF4-FFF2-40B4-BE49-F238E27FC236}">
              <a16:creationId xmlns:a16="http://schemas.microsoft.com/office/drawing/2014/main" id="{0AE67F1E-3378-4BE7-8136-DFD414D80B24}"/>
            </a:ext>
          </a:extLst>
        </xdr:cNvPr>
        <xdr:cNvSpPr/>
      </xdr:nvSpPr>
      <xdr:spPr>
        <a:xfrm>
          <a:off x="2867025" y="5286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140335</xdr:rowOff>
    </xdr:from>
    <xdr:to>
      <xdr:col>19</xdr:col>
      <xdr:colOff>136525</xdr:colOff>
      <xdr:row>32</xdr:row>
      <xdr:rowOff>1270</xdr:rowOff>
    </xdr:to>
    <xdr:cxnSp macro="">
      <xdr:nvCxnSpPr>
        <xdr:cNvPr id="96" name="直線コネクタ 95">
          <a:extLst>
            <a:ext uri="{FF2B5EF4-FFF2-40B4-BE49-F238E27FC236}">
              <a16:creationId xmlns:a16="http://schemas.microsoft.com/office/drawing/2014/main" id="{510E9CA7-FD2C-4729-BF7C-C93D557C6513}"/>
            </a:ext>
          </a:extLst>
        </xdr:cNvPr>
        <xdr:cNvCxnSpPr/>
      </xdr:nvCxnSpPr>
      <xdr:spPr>
        <a:xfrm>
          <a:off x="2917825" y="5337175"/>
          <a:ext cx="670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71543</xdr:rowOff>
    </xdr:from>
    <xdr:to>
      <xdr:col>11</xdr:col>
      <xdr:colOff>187325</xdr:colOff>
      <xdr:row>32</xdr:row>
      <xdr:rowOff>1693</xdr:rowOff>
    </xdr:to>
    <xdr:sp macro="" textlink="">
      <xdr:nvSpPr>
        <xdr:cNvPr id="97" name="楕円 96">
          <a:extLst>
            <a:ext uri="{FF2B5EF4-FFF2-40B4-BE49-F238E27FC236}">
              <a16:creationId xmlns:a16="http://schemas.microsoft.com/office/drawing/2014/main" id="{D9EB7C95-47D2-4E4D-9D20-17CF4CE0057F}"/>
            </a:ext>
          </a:extLst>
        </xdr:cNvPr>
        <xdr:cNvSpPr/>
      </xdr:nvSpPr>
      <xdr:spPr>
        <a:xfrm>
          <a:off x="2196465" y="52683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122343</xdr:rowOff>
    </xdr:from>
    <xdr:to>
      <xdr:col>15</xdr:col>
      <xdr:colOff>136525</xdr:colOff>
      <xdr:row>31</xdr:row>
      <xdr:rowOff>140335</xdr:rowOff>
    </xdr:to>
    <xdr:cxnSp macro="">
      <xdr:nvCxnSpPr>
        <xdr:cNvPr id="98" name="直線コネクタ 97">
          <a:extLst>
            <a:ext uri="{FF2B5EF4-FFF2-40B4-BE49-F238E27FC236}">
              <a16:creationId xmlns:a16="http://schemas.microsoft.com/office/drawing/2014/main" id="{275A7EA9-3049-41DC-B89F-91F55D9AFBEB}"/>
            </a:ext>
          </a:extLst>
        </xdr:cNvPr>
        <xdr:cNvCxnSpPr/>
      </xdr:nvCxnSpPr>
      <xdr:spPr>
        <a:xfrm>
          <a:off x="2247265" y="5319183"/>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99" name="楕円 98">
          <a:extLst>
            <a:ext uri="{FF2B5EF4-FFF2-40B4-BE49-F238E27FC236}">
              <a16:creationId xmlns:a16="http://schemas.microsoft.com/office/drawing/2014/main" id="{78BB139F-07F9-4083-A33E-21F7A5C98D59}"/>
            </a:ext>
          </a:extLst>
        </xdr:cNvPr>
        <xdr:cNvSpPr/>
      </xdr:nvSpPr>
      <xdr:spPr>
        <a:xfrm>
          <a:off x="1525905" y="52395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93557</xdr:rowOff>
    </xdr:from>
    <xdr:to>
      <xdr:col>11</xdr:col>
      <xdr:colOff>136525</xdr:colOff>
      <xdr:row>31</xdr:row>
      <xdr:rowOff>122343</xdr:rowOff>
    </xdr:to>
    <xdr:cxnSp macro="">
      <xdr:nvCxnSpPr>
        <xdr:cNvPr id="100" name="直線コネクタ 99">
          <a:extLst>
            <a:ext uri="{FF2B5EF4-FFF2-40B4-BE49-F238E27FC236}">
              <a16:creationId xmlns:a16="http://schemas.microsoft.com/office/drawing/2014/main" id="{15DD0875-4035-4747-BC8E-979ECF7D3526}"/>
            </a:ext>
          </a:extLst>
        </xdr:cNvPr>
        <xdr:cNvCxnSpPr/>
      </xdr:nvCxnSpPr>
      <xdr:spPr>
        <a:xfrm>
          <a:off x="1576705" y="5290397"/>
          <a:ext cx="67056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A10BB2B-2341-46BD-8B09-36C156E38E83}"/>
            </a:ext>
          </a:extLst>
        </xdr:cNvPr>
        <xdr:cNvSpPr txBox="1"/>
      </xdr:nvSpPr>
      <xdr:spPr>
        <a:xfrm>
          <a:off x="3395989" y="505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57123EAB-50F6-41BC-8965-260F8A42B06C}"/>
            </a:ext>
          </a:extLst>
        </xdr:cNvPr>
        <xdr:cNvSpPr txBox="1"/>
      </xdr:nvSpPr>
      <xdr:spPr>
        <a:xfrm>
          <a:off x="2738129" y="502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605D6829-47D3-483B-B339-4990B99A9E95}"/>
            </a:ext>
          </a:extLst>
        </xdr:cNvPr>
        <xdr:cNvSpPr txBox="1"/>
      </xdr:nvSpPr>
      <xdr:spPr>
        <a:xfrm>
          <a:off x="2067569" y="500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4" name="n_4aveValue有形固定資産減価償却率">
          <a:extLst>
            <a:ext uri="{FF2B5EF4-FFF2-40B4-BE49-F238E27FC236}">
              <a16:creationId xmlns:a16="http://schemas.microsoft.com/office/drawing/2014/main" id="{16288213-5AF6-4635-8A84-770564606A64}"/>
            </a:ext>
          </a:extLst>
        </xdr:cNvPr>
        <xdr:cNvSpPr txBox="1"/>
      </xdr:nvSpPr>
      <xdr:spPr>
        <a:xfrm>
          <a:off x="1397009" y="491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43197</xdr:rowOff>
    </xdr:from>
    <xdr:ext cx="405111" cy="259045"/>
    <xdr:sp macro="" textlink="">
      <xdr:nvSpPr>
        <xdr:cNvPr id="105" name="n_1mainValue有形固定資産減価償却率">
          <a:extLst>
            <a:ext uri="{FF2B5EF4-FFF2-40B4-BE49-F238E27FC236}">
              <a16:creationId xmlns:a16="http://schemas.microsoft.com/office/drawing/2014/main" id="{B7B9763B-B211-4FD8-9AB5-BB3F2E2F99C3}"/>
            </a:ext>
          </a:extLst>
        </xdr:cNvPr>
        <xdr:cNvSpPr txBox="1"/>
      </xdr:nvSpPr>
      <xdr:spPr>
        <a:xfrm>
          <a:off x="3395989" y="540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10812</xdr:rowOff>
    </xdr:from>
    <xdr:ext cx="405111" cy="259045"/>
    <xdr:sp macro="" textlink="">
      <xdr:nvSpPr>
        <xdr:cNvPr id="106" name="n_2mainValue有形固定資産減価償却率">
          <a:extLst>
            <a:ext uri="{FF2B5EF4-FFF2-40B4-BE49-F238E27FC236}">
              <a16:creationId xmlns:a16="http://schemas.microsoft.com/office/drawing/2014/main" id="{F733476F-50E4-4392-9387-097DEE08DFDE}"/>
            </a:ext>
          </a:extLst>
        </xdr:cNvPr>
        <xdr:cNvSpPr txBox="1"/>
      </xdr:nvSpPr>
      <xdr:spPr>
        <a:xfrm>
          <a:off x="2738129"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164270</xdr:rowOff>
    </xdr:from>
    <xdr:ext cx="405111" cy="259045"/>
    <xdr:sp macro="" textlink="">
      <xdr:nvSpPr>
        <xdr:cNvPr id="107" name="n_3mainValue有形固定資産減価償却率">
          <a:extLst>
            <a:ext uri="{FF2B5EF4-FFF2-40B4-BE49-F238E27FC236}">
              <a16:creationId xmlns:a16="http://schemas.microsoft.com/office/drawing/2014/main" id="{3057CC35-3EB4-4FB8-A696-F2C0E1501F5C}"/>
            </a:ext>
          </a:extLst>
        </xdr:cNvPr>
        <xdr:cNvSpPr txBox="1"/>
      </xdr:nvSpPr>
      <xdr:spPr>
        <a:xfrm>
          <a:off x="2067569" y="536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108" name="n_4mainValue有形固定資産減価償却率">
          <a:extLst>
            <a:ext uri="{FF2B5EF4-FFF2-40B4-BE49-F238E27FC236}">
              <a16:creationId xmlns:a16="http://schemas.microsoft.com/office/drawing/2014/main" id="{58BF90AE-6674-44EF-8AC4-DF3B9E478ADE}"/>
            </a:ext>
          </a:extLst>
        </xdr:cNvPr>
        <xdr:cNvSpPr txBox="1"/>
      </xdr:nvSpPr>
      <xdr:spPr>
        <a:xfrm>
          <a:off x="1397009" y="533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A792C7A-CEC7-4CEC-8997-45176833A38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D5D8394-40B4-4BD0-AA54-0719D146BA50}"/>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6D20A05E-D167-422B-9BAD-802E78152257}"/>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89093B4-E8C3-4E38-852A-04B803080346}"/>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3046817-02CF-4263-9BAB-23777CCE71E9}"/>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C3FD1D4-8833-452A-83FC-68CC6C162FE8}"/>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37577D7-A773-4F72-BC48-0E14A431719C}"/>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302D294-DDD2-4345-A76E-F3F127BEFD18}"/>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BB5D816-075C-45C1-BFE4-F63E398A0106}"/>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0BA6D68-DA1F-4E0A-9371-CC55401BFB77}"/>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5F770D1-897F-4C7B-AEF9-9D081A53C0B2}"/>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4068190-5A8F-40E7-9E91-5A06770A2B71}"/>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447E3F5-69B1-4F9D-AC3F-21F2968882B3}"/>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繰上償還を実施してきたことから、令和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年度以降、債務償還比率は類似団体平均を大きく下回り、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一方で、今後は大型事業の実施や老朽化した公共施設への対応に伴い、地方債の発行が見込まれることから、債務償還比率が上昇する可能性がある。そのため、中長期的な視点に立ち、将来負担を見据えた持続可能で健全な財政運営に努め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23FE9BC-4239-4B43-A8F0-6414A509AEE3}"/>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692FC1C-4B7B-46F1-BB1E-3D7B4A578D85}"/>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F99DABA-626A-4CFD-A803-E00D5D0275BB}"/>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A10F2F3-DEDE-4C2A-9952-0B670B87754A}"/>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4BC4A4A-2366-4123-B2C6-6AD6BB4E4413}"/>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EFD3E1E-A5AB-43E2-AC6D-A551A442490F}"/>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74B63F43-69A5-463D-A719-30EB65EB8444}"/>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56CB0128-D751-468B-BB5C-6DEAEE8AECD8}"/>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0D1403D-4D98-4960-B39E-DF02669DC654}"/>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A14EEBE1-C44F-4BE0-A1D3-8D5C88081E41}"/>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42416D5-B050-4234-AD07-FA4725062014}"/>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2D859F3-097C-41BB-852A-0360B469BEB4}"/>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62A0B53B-61E8-40FE-901A-6F9D998D2520}"/>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549FA25-C9A5-479A-B7A4-1DBD484F3E5C}"/>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E6CC30B8-0EC1-4BF1-8A60-E7917ADB269B}"/>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49A7480C-2043-4198-834E-3367E777428D}"/>
            </a:ext>
          </a:extLst>
        </xdr:cNvPr>
        <xdr:cNvCxnSpPr/>
      </xdr:nvCxnSpPr>
      <xdr:spPr>
        <a:xfrm flipV="1">
          <a:off x="13027660" y="444224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A4567245-18C4-4698-B966-11D4C0944542}"/>
            </a:ext>
          </a:extLst>
        </xdr:cNvPr>
        <xdr:cNvSpPr txBox="1"/>
      </xdr:nvSpPr>
      <xdr:spPr>
        <a:xfrm>
          <a:off x="13080365" y="58098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B7D5B8D6-E72B-4A54-A849-2B1675417219}"/>
            </a:ext>
          </a:extLst>
        </xdr:cNvPr>
        <xdr:cNvCxnSpPr/>
      </xdr:nvCxnSpPr>
      <xdr:spPr>
        <a:xfrm>
          <a:off x="12963525" y="5806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453A899-6A2B-4E79-9A7C-9263121D083D}"/>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BE83F0A5-C866-4E7E-8195-89FB9F43A054}"/>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B4466BDD-347D-43DF-A887-4D6A1402421F}"/>
            </a:ext>
          </a:extLst>
        </xdr:cNvPr>
        <xdr:cNvSpPr txBox="1"/>
      </xdr:nvSpPr>
      <xdr:spPr>
        <a:xfrm>
          <a:off x="13080365" y="4976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B86909E8-D255-4B04-A071-5BD5D19C5AB9}"/>
            </a:ext>
          </a:extLst>
        </xdr:cNvPr>
        <xdr:cNvSpPr/>
      </xdr:nvSpPr>
      <xdr:spPr>
        <a:xfrm>
          <a:off x="13001625" y="49982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2CCDFDBF-DD38-41C0-AEB7-48CFF55CE07E}"/>
            </a:ext>
          </a:extLst>
        </xdr:cNvPr>
        <xdr:cNvSpPr/>
      </xdr:nvSpPr>
      <xdr:spPr>
        <a:xfrm>
          <a:off x="12359005" y="5000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15AC1D09-DEC9-45BA-A748-3CC7C54F6C5D}"/>
            </a:ext>
          </a:extLst>
        </xdr:cNvPr>
        <xdr:cNvSpPr/>
      </xdr:nvSpPr>
      <xdr:spPr>
        <a:xfrm>
          <a:off x="11688445" y="4978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EB403EEE-212C-473F-9B64-A69FB856B0C2}"/>
            </a:ext>
          </a:extLst>
        </xdr:cNvPr>
        <xdr:cNvSpPr/>
      </xdr:nvSpPr>
      <xdr:spPr>
        <a:xfrm>
          <a:off x="11017885" y="492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7" name="フローチャート: 判断 146">
          <a:extLst>
            <a:ext uri="{FF2B5EF4-FFF2-40B4-BE49-F238E27FC236}">
              <a16:creationId xmlns:a16="http://schemas.microsoft.com/office/drawing/2014/main" id="{63683829-271E-421D-B427-4C630307C25C}"/>
            </a:ext>
          </a:extLst>
        </xdr:cNvPr>
        <xdr:cNvSpPr/>
      </xdr:nvSpPr>
      <xdr:spPr>
        <a:xfrm>
          <a:off x="10347325" y="5135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AB5C12E-5015-422A-B23F-2B6326E72336}"/>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CFC582B-DDA0-4ACF-AB16-B2BDE50D9996}"/>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235845D-D3E5-4994-9872-D64C20CF20D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BD529F6-B6FD-4C74-B352-2E4A1668875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E4FCA3F-61B5-4F46-8154-6F91FA35A2B1}"/>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57517</xdr:rowOff>
    </xdr:from>
    <xdr:to>
      <xdr:col>64</xdr:col>
      <xdr:colOff>123825</xdr:colOff>
      <xdr:row>26</xdr:row>
      <xdr:rowOff>159117</xdr:rowOff>
    </xdr:to>
    <xdr:sp macro="" textlink="">
      <xdr:nvSpPr>
        <xdr:cNvPr id="153" name="楕円 152">
          <a:extLst>
            <a:ext uri="{FF2B5EF4-FFF2-40B4-BE49-F238E27FC236}">
              <a16:creationId xmlns:a16="http://schemas.microsoft.com/office/drawing/2014/main" id="{897BCB34-EFD0-4EE6-B73A-DFBBAD882476}"/>
            </a:ext>
          </a:extLst>
        </xdr:cNvPr>
        <xdr:cNvSpPr/>
      </xdr:nvSpPr>
      <xdr:spPr>
        <a:xfrm>
          <a:off x="11017885" y="441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94580</xdr:rowOff>
    </xdr:from>
    <xdr:to>
      <xdr:col>60</xdr:col>
      <xdr:colOff>123825</xdr:colOff>
      <xdr:row>27</xdr:row>
      <xdr:rowOff>24730</xdr:rowOff>
    </xdr:to>
    <xdr:sp macro="" textlink="">
      <xdr:nvSpPr>
        <xdr:cNvPr id="154" name="楕円 153">
          <a:extLst>
            <a:ext uri="{FF2B5EF4-FFF2-40B4-BE49-F238E27FC236}">
              <a16:creationId xmlns:a16="http://schemas.microsoft.com/office/drawing/2014/main" id="{7C22DB16-39B8-4E76-A6B5-238B786F84AA}"/>
            </a:ext>
          </a:extLst>
        </xdr:cNvPr>
        <xdr:cNvSpPr/>
      </xdr:nvSpPr>
      <xdr:spPr>
        <a:xfrm>
          <a:off x="10347325" y="4453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108317</xdr:rowOff>
    </xdr:from>
    <xdr:to>
      <xdr:col>64</xdr:col>
      <xdr:colOff>73025</xdr:colOff>
      <xdr:row>26</xdr:row>
      <xdr:rowOff>145380</xdr:rowOff>
    </xdr:to>
    <xdr:cxnSp macro="">
      <xdr:nvCxnSpPr>
        <xdr:cNvPr id="155" name="直線コネクタ 154">
          <a:extLst>
            <a:ext uri="{FF2B5EF4-FFF2-40B4-BE49-F238E27FC236}">
              <a16:creationId xmlns:a16="http://schemas.microsoft.com/office/drawing/2014/main" id="{82AC889F-248C-4B53-B0C5-BC2708AF73CD}"/>
            </a:ext>
          </a:extLst>
        </xdr:cNvPr>
        <xdr:cNvCxnSpPr/>
      </xdr:nvCxnSpPr>
      <xdr:spPr>
        <a:xfrm flipV="1">
          <a:off x="10398125" y="4466957"/>
          <a:ext cx="670560" cy="3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6" name="n_1aveValue債務償還比率">
          <a:extLst>
            <a:ext uri="{FF2B5EF4-FFF2-40B4-BE49-F238E27FC236}">
              <a16:creationId xmlns:a16="http://schemas.microsoft.com/office/drawing/2014/main" id="{305444A8-FE68-468A-950C-3B7D232E1FAE}"/>
            </a:ext>
          </a:extLst>
        </xdr:cNvPr>
        <xdr:cNvSpPr txBox="1"/>
      </xdr:nvSpPr>
      <xdr:spPr>
        <a:xfrm>
          <a:off x="12185092" y="477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7" name="n_2aveValue債務償還比率">
          <a:extLst>
            <a:ext uri="{FF2B5EF4-FFF2-40B4-BE49-F238E27FC236}">
              <a16:creationId xmlns:a16="http://schemas.microsoft.com/office/drawing/2014/main" id="{D44121FE-CA62-4A21-9F59-0A7E54826478}"/>
            </a:ext>
          </a:extLst>
        </xdr:cNvPr>
        <xdr:cNvSpPr txBox="1"/>
      </xdr:nvSpPr>
      <xdr:spPr>
        <a:xfrm>
          <a:off x="11527232" y="475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8" name="n_3aveValue債務償還比率">
          <a:extLst>
            <a:ext uri="{FF2B5EF4-FFF2-40B4-BE49-F238E27FC236}">
              <a16:creationId xmlns:a16="http://schemas.microsoft.com/office/drawing/2014/main" id="{62578F12-25B4-4093-92E2-FD7E6F25E97E}"/>
            </a:ext>
          </a:extLst>
        </xdr:cNvPr>
        <xdr:cNvSpPr txBox="1"/>
      </xdr:nvSpPr>
      <xdr:spPr>
        <a:xfrm>
          <a:off x="10856672" y="50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9" name="n_4aveValue債務償還比率">
          <a:extLst>
            <a:ext uri="{FF2B5EF4-FFF2-40B4-BE49-F238E27FC236}">
              <a16:creationId xmlns:a16="http://schemas.microsoft.com/office/drawing/2014/main" id="{87EDFC42-C238-4A9A-8B98-5EFAF9B5B489}"/>
            </a:ext>
          </a:extLst>
        </xdr:cNvPr>
        <xdr:cNvSpPr txBox="1"/>
      </xdr:nvSpPr>
      <xdr:spPr>
        <a:xfrm>
          <a:off x="10186112" y="522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4194</xdr:rowOff>
    </xdr:from>
    <xdr:ext cx="405111" cy="259045"/>
    <xdr:sp macro="" textlink="">
      <xdr:nvSpPr>
        <xdr:cNvPr id="160" name="n_3mainValue債務償還比率">
          <a:extLst>
            <a:ext uri="{FF2B5EF4-FFF2-40B4-BE49-F238E27FC236}">
              <a16:creationId xmlns:a16="http://schemas.microsoft.com/office/drawing/2014/main" id="{9922F3EC-39CA-40EB-A515-1A83BD882A3F}"/>
            </a:ext>
          </a:extLst>
        </xdr:cNvPr>
        <xdr:cNvSpPr txBox="1"/>
      </xdr:nvSpPr>
      <xdr:spPr>
        <a:xfrm>
          <a:off x="10888989" y="4195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41257</xdr:rowOff>
    </xdr:from>
    <xdr:ext cx="405111" cy="259045"/>
    <xdr:sp macro="" textlink="">
      <xdr:nvSpPr>
        <xdr:cNvPr id="161" name="n_4mainValue債務償還比率">
          <a:extLst>
            <a:ext uri="{FF2B5EF4-FFF2-40B4-BE49-F238E27FC236}">
              <a16:creationId xmlns:a16="http://schemas.microsoft.com/office/drawing/2014/main" id="{398DF4AE-9504-4F3B-9DCE-B52D6776E389}"/>
            </a:ext>
          </a:extLst>
        </xdr:cNvPr>
        <xdr:cNvSpPr txBox="1"/>
      </xdr:nvSpPr>
      <xdr:spPr>
        <a:xfrm>
          <a:off x="10218429" y="42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269C5800-497D-42F0-8D9F-44D90868801D}"/>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4F0E691F-CE4E-4959-A35B-1CBD384055D6}"/>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17000145-856A-495A-965C-BA26D1C26D6E}"/>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5FB607DB-87FC-4A0F-858F-63CD1D994621}"/>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1AA235B6-1E35-416D-B919-FD07C69DEC0F}"/>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73422511-E795-4C61-8D79-AA38BF8227E6}"/>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74975F-DB6B-4428-90FF-3AA61776BCA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C58EA0-6105-4891-A3AC-E301229E875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22EC98-5224-41CE-A7C9-8043F00F20F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302656-4C4D-42E9-B25A-46C9D7E65ED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554C11-4013-4273-B0FD-29390E9AEA6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2EBCFE-81B5-48F3-ACA2-ABD5D9E1DA3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EF5A21-0A74-4738-B584-D09A53AD65F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67EBB7-27E8-42A5-9A25-FCA4593456E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F33A8F7-F7CD-408D-B3B9-0E435557739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88B787-FF9B-4D20-ADEB-6525530C6A3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B38879-FDC5-48AE-BF4F-89F73570482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3F017E-87FA-4598-BBB5-3AEB8071468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FE49B8-8196-4E31-8303-28EB39E72D7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6054B9-C18E-40F0-BE2B-15912A90264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4D34A6-CCFB-4719-B3E0-644C886A541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DDF7973-9A3D-43B7-B3DF-A6D2CCAC11E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49B58B-49F0-4249-9DBC-F41745FB180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34E073-89F7-44E8-9224-3E37ABB0C09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CB84F4-0C90-4ED2-A44B-05E8F11B0D4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C055A2-C49E-48C3-ADE3-120EDEA4759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F1A3F1-EDCA-4F7C-A4F4-8CB9C7F13F5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866B9D3-55AC-41D4-8EF2-3C564201F9C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99EC67-F567-471A-A6FB-3FB9B155209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B8149F-7D05-4D1E-AF5A-73683400D7D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961E0E-CA9E-406D-B3B1-FD970E2C285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5D63E4-FE65-41DD-9AE3-9C81463AA4B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06868A-9CBC-4510-912C-684026FF7EC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5DD38F-610D-4F18-B310-5AF90BE1598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090E02-3A18-4821-8116-6E889695B4A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CBCCA9-D5C8-414B-9804-2AE90C75323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DBF966-C961-4582-8540-51B14096901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E20446-4C18-4E92-BD82-DB593D030CB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5488A3-92A7-47E1-A709-13F5C9A2D58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2C4030-D503-42BC-8CD8-DBA0FACDF75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213A7F-8978-4383-A1DA-FC561EC8851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DA4323-F0EE-44C6-8E08-34EE2E5007D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F2BE59-A57C-4D59-B294-5304EFFDCD3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5DD737-43FE-4086-8C4A-67774647F57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EFA398-CDA4-433F-9803-7B403245153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5CB8DB-4E6A-4F61-B78F-9C7608517C1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26B868-F658-4062-BDF9-81B2B03B09E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034168-BB2E-414E-A5F2-7C16EAD06E3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ADC365-E1A4-4BB4-AA33-71DD0ABC7A1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DF7BEB1-BF4B-4A1F-9627-4290F4CD67A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7CEEF93-5872-4902-A259-45E28A7AF83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630758B-AA6A-41B1-933E-D15704F23B88}"/>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F903EA-70F8-493E-85B1-A3EFB215949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7364862-C207-4538-9E16-7F5809F6ACA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D0CA97D-C1C7-4F81-8F7F-7B84D9F6A36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9284688-2C9D-4EC5-997C-66E2C2A4F57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191CD9-C3B5-4F06-B06F-E83803ADD24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2A1E717-4737-4561-9F1F-0C58F44AE02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6443E6A-7B0F-4F61-8EE4-CFF750CAFAA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FA0D0C7-B37D-4435-A08F-8309579F9E0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D7D6A30-48E6-4833-BAF2-6BF87736857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79348B68-D5B8-486E-BF02-96C1FF409F06}"/>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F9F3DD93-5920-427B-833C-FBC899840108}"/>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CC304A6-1389-4EE7-B8F9-B4C8F1B3AA87}"/>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52F06320-3314-498B-B0B5-BDAEE5514A70}"/>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F0B41472-AA43-41A9-92CD-05D3326DB2BE}"/>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72887D7C-46FF-44A7-B5BF-3239BCC4E8ED}"/>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4A7B77E-F48A-4AAB-AD80-C6E283270FBF}"/>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AFAA6CE-DD3D-4682-B2F0-61D9DD44344A}"/>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604AAFF3-19CE-4A46-89AF-FE402C9E91ED}"/>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D94A074-D9B1-4647-B228-8F6D89771FC2}"/>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1BA6110A-F2F1-495C-870B-2367855AEEB6}"/>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E280FE7-A990-48D7-A426-FD50C8C9B0C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CEF42D-E50D-485C-8B81-E4E0713F4D4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57FD78F-49B9-4228-A751-0E5EEA87FBC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EE3220-4E9D-4928-9180-7A48A84949F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70F40E-12FA-4F24-A7FD-DC8331FE0DD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73" name="楕円 72">
          <a:extLst>
            <a:ext uri="{FF2B5EF4-FFF2-40B4-BE49-F238E27FC236}">
              <a16:creationId xmlns:a16="http://schemas.microsoft.com/office/drawing/2014/main" id="{A011717E-C639-4343-A9A6-45DAFAB0CA0D}"/>
            </a:ext>
          </a:extLst>
        </xdr:cNvPr>
        <xdr:cNvSpPr/>
      </xdr:nvSpPr>
      <xdr:spPr>
        <a:xfrm>
          <a:off x="403606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EEC4C2F1-14B9-4DC9-8CEC-6A84144119FB}"/>
            </a:ext>
          </a:extLst>
        </xdr:cNvPr>
        <xdr:cNvSpPr txBox="1"/>
      </xdr:nvSpPr>
      <xdr:spPr>
        <a:xfrm>
          <a:off x="4124960"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29734CEE-A31E-4AC5-B49C-DA4DF80FC729}"/>
            </a:ext>
          </a:extLst>
        </xdr:cNvPr>
        <xdr:cNvSpPr/>
      </xdr:nvSpPr>
      <xdr:spPr>
        <a:xfrm>
          <a:off x="3312160" y="626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108585</xdr:rowOff>
    </xdr:to>
    <xdr:cxnSp macro="">
      <xdr:nvCxnSpPr>
        <xdr:cNvPr id="76" name="直線コネクタ 75">
          <a:extLst>
            <a:ext uri="{FF2B5EF4-FFF2-40B4-BE49-F238E27FC236}">
              <a16:creationId xmlns:a16="http://schemas.microsoft.com/office/drawing/2014/main" id="{8D6405B0-FA09-4DDD-9EC8-772E1587BC7F}"/>
            </a:ext>
          </a:extLst>
        </xdr:cNvPr>
        <xdr:cNvCxnSpPr/>
      </xdr:nvCxnSpPr>
      <xdr:spPr>
        <a:xfrm flipV="1">
          <a:off x="3355340" y="6305550"/>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44450</xdr:rowOff>
    </xdr:from>
    <xdr:to>
      <xdr:col>15</xdr:col>
      <xdr:colOff>101600</xdr:colOff>
      <xdr:row>37</xdr:row>
      <xdr:rowOff>146050</xdr:rowOff>
    </xdr:to>
    <xdr:sp macro="" textlink="">
      <xdr:nvSpPr>
        <xdr:cNvPr id="77" name="楕円 76">
          <a:extLst>
            <a:ext uri="{FF2B5EF4-FFF2-40B4-BE49-F238E27FC236}">
              <a16:creationId xmlns:a16="http://schemas.microsoft.com/office/drawing/2014/main" id="{6F91D219-10A5-4269-AE4D-491F85E2425B}"/>
            </a:ext>
          </a:extLst>
        </xdr:cNvPr>
        <xdr:cNvSpPr/>
      </xdr:nvSpPr>
      <xdr:spPr>
        <a:xfrm>
          <a:off x="25146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95250</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50A522CD-92F1-46A3-BA4B-1D6B7E09F400}"/>
            </a:ext>
          </a:extLst>
        </xdr:cNvPr>
        <xdr:cNvCxnSpPr/>
      </xdr:nvCxnSpPr>
      <xdr:spPr>
        <a:xfrm>
          <a:off x="2565400" y="629793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9" name="楕円 78">
          <a:extLst>
            <a:ext uri="{FF2B5EF4-FFF2-40B4-BE49-F238E27FC236}">
              <a16:creationId xmlns:a16="http://schemas.microsoft.com/office/drawing/2014/main" id="{29E528F6-EF2C-439F-8902-E3E7C7DC024A}"/>
            </a:ext>
          </a:extLst>
        </xdr:cNvPr>
        <xdr:cNvSpPr/>
      </xdr:nvSpPr>
      <xdr:spPr>
        <a:xfrm>
          <a:off x="17399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95250</xdr:rowOff>
    </xdr:to>
    <xdr:cxnSp macro="">
      <xdr:nvCxnSpPr>
        <xdr:cNvPr id="80" name="直線コネクタ 79">
          <a:extLst>
            <a:ext uri="{FF2B5EF4-FFF2-40B4-BE49-F238E27FC236}">
              <a16:creationId xmlns:a16="http://schemas.microsoft.com/office/drawing/2014/main" id="{6501B22C-F99D-479F-B8B3-99FB1DA0CA45}"/>
            </a:ext>
          </a:extLst>
        </xdr:cNvPr>
        <xdr:cNvCxnSpPr/>
      </xdr:nvCxnSpPr>
      <xdr:spPr>
        <a:xfrm>
          <a:off x="1790700" y="627888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B63201B1-9EFC-452F-8DF8-364795D84E29}"/>
            </a:ext>
          </a:extLst>
        </xdr:cNvPr>
        <xdr:cNvSpPr/>
      </xdr:nvSpPr>
      <xdr:spPr>
        <a:xfrm>
          <a:off x="965200" y="620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76200</xdr:rowOff>
    </xdr:to>
    <xdr:cxnSp macro="">
      <xdr:nvCxnSpPr>
        <xdr:cNvPr id="82" name="直線コネクタ 81">
          <a:extLst>
            <a:ext uri="{FF2B5EF4-FFF2-40B4-BE49-F238E27FC236}">
              <a16:creationId xmlns:a16="http://schemas.microsoft.com/office/drawing/2014/main" id="{C8C6B9F1-415D-44D4-A7BD-1011E2598772}"/>
            </a:ext>
          </a:extLst>
        </xdr:cNvPr>
        <xdr:cNvCxnSpPr/>
      </xdr:nvCxnSpPr>
      <xdr:spPr>
        <a:xfrm>
          <a:off x="1008380" y="62598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25241F5F-3DCE-4541-8D2E-5A8F773BD4E0}"/>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A01AD3D4-AD7F-4CDE-8DEC-2F91498596F6}"/>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5B28C4D2-16CF-49BC-AF93-55EC57AC78F1}"/>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10AFFC3F-9AD1-4AD5-AC3B-92654043E78C}"/>
            </a:ext>
          </a:extLst>
        </xdr:cNvPr>
        <xdr:cNvSpPr txBox="1"/>
      </xdr:nvSpPr>
      <xdr:spPr>
        <a:xfrm>
          <a:off x="83630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4B0A5E05-70D4-4A20-BCAE-D4397A563701}"/>
            </a:ext>
          </a:extLst>
        </xdr:cNvPr>
        <xdr:cNvSpPr txBox="1"/>
      </xdr:nvSpPr>
      <xdr:spPr>
        <a:xfrm>
          <a:off x="317056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162577</xdr:rowOff>
    </xdr:from>
    <xdr:ext cx="405111" cy="259045"/>
    <xdr:sp macro="" textlink="">
      <xdr:nvSpPr>
        <xdr:cNvPr id="88" name="n_2mainValue【道路】&#10;有形固定資産減価償却率">
          <a:extLst>
            <a:ext uri="{FF2B5EF4-FFF2-40B4-BE49-F238E27FC236}">
              <a16:creationId xmlns:a16="http://schemas.microsoft.com/office/drawing/2014/main" id="{EBF2EA75-BA94-48E6-89A5-268F40EE4314}"/>
            </a:ext>
          </a:extLst>
        </xdr:cNvPr>
        <xdr:cNvSpPr txBox="1"/>
      </xdr:nvSpPr>
      <xdr:spPr>
        <a:xfrm>
          <a:off x="238570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143527</xdr:rowOff>
    </xdr:from>
    <xdr:ext cx="405111" cy="259045"/>
    <xdr:sp macro="" textlink="">
      <xdr:nvSpPr>
        <xdr:cNvPr id="89" name="n_3mainValue【道路】&#10;有形固定資産減価償却率">
          <a:extLst>
            <a:ext uri="{FF2B5EF4-FFF2-40B4-BE49-F238E27FC236}">
              <a16:creationId xmlns:a16="http://schemas.microsoft.com/office/drawing/2014/main" id="{BCEF0A89-B0F6-4E6E-B007-BD417D4A59FC}"/>
            </a:ext>
          </a:extLst>
        </xdr:cNvPr>
        <xdr:cNvSpPr txBox="1"/>
      </xdr:nvSpPr>
      <xdr:spPr>
        <a:xfrm>
          <a:off x="161100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124477</xdr:rowOff>
    </xdr:from>
    <xdr:ext cx="405111" cy="259045"/>
    <xdr:sp macro="" textlink="">
      <xdr:nvSpPr>
        <xdr:cNvPr id="90" name="n_4mainValue【道路】&#10;有形固定資産減価償却率">
          <a:extLst>
            <a:ext uri="{FF2B5EF4-FFF2-40B4-BE49-F238E27FC236}">
              <a16:creationId xmlns:a16="http://schemas.microsoft.com/office/drawing/2014/main" id="{56CA4BDA-2FB2-4164-BF8D-F970F6B0B13D}"/>
            </a:ext>
          </a:extLst>
        </xdr:cNvPr>
        <xdr:cNvSpPr txBox="1"/>
      </xdr:nvSpPr>
      <xdr:spPr>
        <a:xfrm>
          <a:off x="83630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CA916D2-47C3-459F-B5BE-D4B1B049158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1407368-8045-4932-BC50-B92E4723785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5788761-40A2-4781-97CB-8F440A5AC73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AE5A7B2-71E8-4E11-941C-806D7A81050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A2E2857-D9C8-40C5-99EA-65DCFA8E253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E284E24-27EC-4B1B-8BE9-DBCF8707B3A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EF174F4-BF34-497A-A463-9BE1CBE1354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FDB6EA6-F847-4856-8907-08CBDAF08E6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B9EB4B6-B868-49B8-B788-975DF7CA514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6DB1EA-10D3-4C3D-83A4-20C0D521C63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A4C1BD1-EEA0-4BF0-B5A8-9E5ED4043EF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F151D8D-B46B-4875-A9DE-AEEE10ABF17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33F494B-B95D-4AA1-BA40-075CB7D43D2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F4D0502-5A41-4F4E-A4A1-5DDC148C828B}"/>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CC090D9-0948-42B5-8F79-8E3FCE3089B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912528F-647A-4C46-B917-E3F198314DEA}"/>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306F268-E6B1-4A3B-9509-25390F5CFD6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F6DA4BB-A598-466D-BDAD-212CEACC775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5DAEA48-CD47-4469-BC49-1D4CE09D86E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0E2379A-3786-4030-9559-9302C60490EE}"/>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CC62856-906B-4ACC-8921-9823AB4B5E2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CF7F2AD1-539B-40BF-B14D-18A1D368B2CF}"/>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1D82CFE-1ABB-4C14-8316-E4E7FFC2A8E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74A5D828-B310-44B9-84C2-7A86E3AE00B9}"/>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4EDA7A4A-D6FE-4535-9F63-C650AC8F5660}"/>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658BDA0-D081-4458-9642-6BA10E82502B}"/>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B6543EB-CCD1-4A6D-9A17-3811EE138658}"/>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DBC55D8-0883-49F6-B7A3-C2A12F94961B}"/>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B6C46E0B-B758-4B2E-ABCD-18D8DFEC3C2A}"/>
            </a:ext>
          </a:extLst>
        </xdr:cNvPr>
        <xdr:cNvSpPr txBox="1"/>
      </xdr:nvSpPr>
      <xdr:spPr>
        <a:xfrm>
          <a:off x="9258300" y="6727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BD9ED2E1-8E78-4D21-AC2B-066B2003F31E}"/>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11A3C9F3-6E7B-4414-9F54-84A520B4AC57}"/>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8134DEB-137D-423E-9C15-396C533E9C6E}"/>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FADD3114-BA2C-4EA9-8441-DBC1BC97048D}"/>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D0391556-EA88-45BC-86D9-97040F442454}"/>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1DFF23-AB19-4CB3-8AE7-9086EB7E407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B549CB-6C71-46BB-8093-7AEAD3E8695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C12C2C-40D0-4F01-B381-60C24095F38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8167AD5-BEFA-41F2-B4D7-DD3ED34D955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F03014B-F50F-479A-842C-54CD22EA295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165341</xdr:rowOff>
    </xdr:from>
    <xdr:to>
      <xdr:col>55</xdr:col>
      <xdr:colOff>50800</xdr:colOff>
      <xdr:row>40</xdr:row>
      <xdr:rowOff>95491</xdr:rowOff>
    </xdr:to>
    <xdr:sp macro="" textlink="">
      <xdr:nvSpPr>
        <xdr:cNvPr id="130" name="楕円 129">
          <a:extLst>
            <a:ext uri="{FF2B5EF4-FFF2-40B4-BE49-F238E27FC236}">
              <a16:creationId xmlns:a16="http://schemas.microsoft.com/office/drawing/2014/main" id="{B894AB0A-DA52-4B31-8569-A52F75F5FCD1}"/>
            </a:ext>
          </a:extLst>
        </xdr:cNvPr>
        <xdr:cNvSpPr/>
      </xdr:nvSpPr>
      <xdr:spPr>
        <a:xfrm>
          <a:off x="9192260" y="67033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16768</xdr:rowOff>
    </xdr:from>
    <xdr:ext cx="469744" cy="259045"/>
    <xdr:sp macro="" textlink="">
      <xdr:nvSpPr>
        <xdr:cNvPr id="131" name="【道路】&#10;一人当たり延長該当値テキスト">
          <a:extLst>
            <a:ext uri="{FF2B5EF4-FFF2-40B4-BE49-F238E27FC236}">
              <a16:creationId xmlns:a16="http://schemas.microsoft.com/office/drawing/2014/main" id="{269C0524-F7A5-4EA5-A5AE-2BAC56793991}"/>
            </a:ext>
          </a:extLst>
        </xdr:cNvPr>
        <xdr:cNvSpPr txBox="1"/>
      </xdr:nvSpPr>
      <xdr:spPr>
        <a:xfrm>
          <a:off x="9258300" y="655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165227</xdr:rowOff>
    </xdr:from>
    <xdr:to>
      <xdr:col>50</xdr:col>
      <xdr:colOff>165100</xdr:colOff>
      <xdr:row>40</xdr:row>
      <xdr:rowOff>95377</xdr:rowOff>
    </xdr:to>
    <xdr:sp macro="" textlink="">
      <xdr:nvSpPr>
        <xdr:cNvPr id="132" name="楕円 131">
          <a:extLst>
            <a:ext uri="{FF2B5EF4-FFF2-40B4-BE49-F238E27FC236}">
              <a16:creationId xmlns:a16="http://schemas.microsoft.com/office/drawing/2014/main" id="{1E931098-67C6-4428-BF7E-D5E6D658020D}"/>
            </a:ext>
          </a:extLst>
        </xdr:cNvPr>
        <xdr:cNvSpPr/>
      </xdr:nvSpPr>
      <xdr:spPr>
        <a:xfrm>
          <a:off x="8445500" y="6703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44577</xdr:rowOff>
    </xdr:from>
    <xdr:to>
      <xdr:col>55</xdr:col>
      <xdr:colOff>0</xdr:colOff>
      <xdr:row>40</xdr:row>
      <xdr:rowOff>44691</xdr:rowOff>
    </xdr:to>
    <xdr:cxnSp macro="">
      <xdr:nvCxnSpPr>
        <xdr:cNvPr id="133" name="直線コネクタ 132">
          <a:extLst>
            <a:ext uri="{FF2B5EF4-FFF2-40B4-BE49-F238E27FC236}">
              <a16:creationId xmlns:a16="http://schemas.microsoft.com/office/drawing/2014/main" id="{46B6D54E-5B5D-4D8D-B286-876D17B0CCF2}"/>
            </a:ext>
          </a:extLst>
        </xdr:cNvPr>
        <xdr:cNvCxnSpPr/>
      </xdr:nvCxnSpPr>
      <xdr:spPr>
        <a:xfrm>
          <a:off x="8496300" y="6750177"/>
          <a:ext cx="7239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165341</xdr:rowOff>
    </xdr:from>
    <xdr:to>
      <xdr:col>46</xdr:col>
      <xdr:colOff>38100</xdr:colOff>
      <xdr:row>40</xdr:row>
      <xdr:rowOff>95491</xdr:rowOff>
    </xdr:to>
    <xdr:sp macro="" textlink="">
      <xdr:nvSpPr>
        <xdr:cNvPr id="134" name="楕円 133">
          <a:extLst>
            <a:ext uri="{FF2B5EF4-FFF2-40B4-BE49-F238E27FC236}">
              <a16:creationId xmlns:a16="http://schemas.microsoft.com/office/drawing/2014/main" id="{7DF16D8B-D03D-41D9-9DF4-2728F9B7F4C0}"/>
            </a:ext>
          </a:extLst>
        </xdr:cNvPr>
        <xdr:cNvSpPr/>
      </xdr:nvSpPr>
      <xdr:spPr>
        <a:xfrm>
          <a:off x="7670800" y="67033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44577</xdr:rowOff>
    </xdr:from>
    <xdr:to>
      <xdr:col>50</xdr:col>
      <xdr:colOff>114300</xdr:colOff>
      <xdr:row>40</xdr:row>
      <xdr:rowOff>44691</xdr:rowOff>
    </xdr:to>
    <xdr:cxnSp macro="">
      <xdr:nvCxnSpPr>
        <xdr:cNvPr id="135" name="直線コネクタ 134">
          <a:extLst>
            <a:ext uri="{FF2B5EF4-FFF2-40B4-BE49-F238E27FC236}">
              <a16:creationId xmlns:a16="http://schemas.microsoft.com/office/drawing/2014/main" id="{9CC3CAA4-D9B2-4D05-BB4F-E86BB6793F2D}"/>
            </a:ext>
          </a:extLst>
        </xdr:cNvPr>
        <xdr:cNvCxnSpPr/>
      </xdr:nvCxnSpPr>
      <xdr:spPr>
        <a:xfrm flipV="1">
          <a:off x="7713980" y="6750177"/>
          <a:ext cx="78232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164770</xdr:rowOff>
    </xdr:from>
    <xdr:to>
      <xdr:col>41</xdr:col>
      <xdr:colOff>101600</xdr:colOff>
      <xdr:row>40</xdr:row>
      <xdr:rowOff>94920</xdr:rowOff>
    </xdr:to>
    <xdr:sp macro="" textlink="">
      <xdr:nvSpPr>
        <xdr:cNvPr id="136" name="楕円 135">
          <a:extLst>
            <a:ext uri="{FF2B5EF4-FFF2-40B4-BE49-F238E27FC236}">
              <a16:creationId xmlns:a16="http://schemas.microsoft.com/office/drawing/2014/main" id="{2912069D-E812-47DA-ABD2-D1E8840A14DB}"/>
            </a:ext>
          </a:extLst>
        </xdr:cNvPr>
        <xdr:cNvSpPr/>
      </xdr:nvSpPr>
      <xdr:spPr>
        <a:xfrm>
          <a:off x="6873240" y="670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44120</xdr:rowOff>
    </xdr:from>
    <xdr:to>
      <xdr:col>45</xdr:col>
      <xdr:colOff>177800</xdr:colOff>
      <xdr:row>40</xdr:row>
      <xdr:rowOff>44691</xdr:rowOff>
    </xdr:to>
    <xdr:cxnSp macro="">
      <xdr:nvCxnSpPr>
        <xdr:cNvPr id="137" name="直線コネクタ 136">
          <a:extLst>
            <a:ext uri="{FF2B5EF4-FFF2-40B4-BE49-F238E27FC236}">
              <a16:creationId xmlns:a16="http://schemas.microsoft.com/office/drawing/2014/main" id="{7ABEB4F4-1F86-4100-892C-AA3E9355D8C9}"/>
            </a:ext>
          </a:extLst>
        </xdr:cNvPr>
        <xdr:cNvCxnSpPr/>
      </xdr:nvCxnSpPr>
      <xdr:spPr>
        <a:xfrm>
          <a:off x="6924040" y="6749720"/>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163588</xdr:rowOff>
    </xdr:from>
    <xdr:to>
      <xdr:col>36</xdr:col>
      <xdr:colOff>165100</xdr:colOff>
      <xdr:row>40</xdr:row>
      <xdr:rowOff>93738</xdr:rowOff>
    </xdr:to>
    <xdr:sp macro="" textlink="">
      <xdr:nvSpPr>
        <xdr:cNvPr id="138" name="楕円 137">
          <a:extLst>
            <a:ext uri="{FF2B5EF4-FFF2-40B4-BE49-F238E27FC236}">
              <a16:creationId xmlns:a16="http://schemas.microsoft.com/office/drawing/2014/main" id="{9EB045BB-0819-465D-B1E7-CC739D23F9C2}"/>
            </a:ext>
          </a:extLst>
        </xdr:cNvPr>
        <xdr:cNvSpPr/>
      </xdr:nvSpPr>
      <xdr:spPr>
        <a:xfrm>
          <a:off x="6098540" y="6701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42938</xdr:rowOff>
    </xdr:from>
    <xdr:to>
      <xdr:col>41</xdr:col>
      <xdr:colOff>50800</xdr:colOff>
      <xdr:row>40</xdr:row>
      <xdr:rowOff>44120</xdr:rowOff>
    </xdr:to>
    <xdr:cxnSp macro="">
      <xdr:nvCxnSpPr>
        <xdr:cNvPr id="139" name="直線コネクタ 138">
          <a:extLst>
            <a:ext uri="{FF2B5EF4-FFF2-40B4-BE49-F238E27FC236}">
              <a16:creationId xmlns:a16="http://schemas.microsoft.com/office/drawing/2014/main" id="{B819EC43-6655-4399-96CB-267D6F966015}"/>
            </a:ext>
          </a:extLst>
        </xdr:cNvPr>
        <xdr:cNvCxnSpPr/>
      </xdr:nvCxnSpPr>
      <xdr:spPr>
        <a:xfrm>
          <a:off x="6149340" y="6748538"/>
          <a:ext cx="7747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264BC383-6EAD-4184-B1FA-519D1FBE4EA6}"/>
            </a:ext>
          </a:extLst>
        </xdr:cNvPr>
        <xdr:cNvSpPr txBox="1"/>
      </xdr:nvSpPr>
      <xdr:spPr>
        <a:xfrm>
          <a:off x="8271587" y="684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E0939EE9-5311-4622-82F1-ED24D6D789DE}"/>
            </a:ext>
          </a:extLst>
        </xdr:cNvPr>
        <xdr:cNvSpPr txBox="1"/>
      </xdr:nvSpPr>
      <xdr:spPr>
        <a:xfrm>
          <a:off x="750958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B9514B74-D234-4C79-9142-5A56BB8FD5B6}"/>
            </a:ext>
          </a:extLst>
        </xdr:cNvPr>
        <xdr:cNvSpPr txBox="1"/>
      </xdr:nvSpPr>
      <xdr:spPr>
        <a:xfrm>
          <a:off x="6712027" y="68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CA69C758-8429-45B3-AC5E-FC541245A7FA}"/>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111904</xdr:rowOff>
    </xdr:from>
    <xdr:ext cx="469744" cy="259045"/>
    <xdr:sp macro="" textlink="">
      <xdr:nvSpPr>
        <xdr:cNvPr id="144" name="n_1mainValue【道路】&#10;一人当たり延長">
          <a:extLst>
            <a:ext uri="{FF2B5EF4-FFF2-40B4-BE49-F238E27FC236}">
              <a16:creationId xmlns:a16="http://schemas.microsoft.com/office/drawing/2014/main" id="{8F2925BD-1325-414A-9F7B-AFE894C19953}"/>
            </a:ext>
          </a:extLst>
        </xdr:cNvPr>
        <xdr:cNvSpPr txBox="1"/>
      </xdr:nvSpPr>
      <xdr:spPr>
        <a:xfrm>
          <a:off x="8271587" y="648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112018</xdr:rowOff>
    </xdr:from>
    <xdr:ext cx="469744" cy="259045"/>
    <xdr:sp macro="" textlink="">
      <xdr:nvSpPr>
        <xdr:cNvPr id="145" name="n_2mainValue【道路】&#10;一人当たり延長">
          <a:extLst>
            <a:ext uri="{FF2B5EF4-FFF2-40B4-BE49-F238E27FC236}">
              <a16:creationId xmlns:a16="http://schemas.microsoft.com/office/drawing/2014/main" id="{DF4E3836-DBC0-4DA3-A8CB-708EA40D47D5}"/>
            </a:ext>
          </a:extLst>
        </xdr:cNvPr>
        <xdr:cNvSpPr txBox="1"/>
      </xdr:nvSpPr>
      <xdr:spPr>
        <a:xfrm>
          <a:off x="7509587" y="648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111447</xdr:rowOff>
    </xdr:from>
    <xdr:ext cx="469744" cy="259045"/>
    <xdr:sp macro="" textlink="">
      <xdr:nvSpPr>
        <xdr:cNvPr id="146" name="n_3mainValue【道路】&#10;一人当たり延長">
          <a:extLst>
            <a:ext uri="{FF2B5EF4-FFF2-40B4-BE49-F238E27FC236}">
              <a16:creationId xmlns:a16="http://schemas.microsoft.com/office/drawing/2014/main" id="{70D12929-F42E-4F83-93F4-146FD345622D}"/>
            </a:ext>
          </a:extLst>
        </xdr:cNvPr>
        <xdr:cNvSpPr txBox="1"/>
      </xdr:nvSpPr>
      <xdr:spPr>
        <a:xfrm>
          <a:off x="6712027" y="64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84865</xdr:rowOff>
    </xdr:from>
    <xdr:ext cx="469744" cy="259045"/>
    <xdr:sp macro="" textlink="">
      <xdr:nvSpPr>
        <xdr:cNvPr id="147" name="n_4mainValue【道路】&#10;一人当たり延長">
          <a:extLst>
            <a:ext uri="{FF2B5EF4-FFF2-40B4-BE49-F238E27FC236}">
              <a16:creationId xmlns:a16="http://schemas.microsoft.com/office/drawing/2014/main" id="{47C77728-FB42-4D55-849F-5B5F5D87AF5B}"/>
            </a:ext>
          </a:extLst>
        </xdr:cNvPr>
        <xdr:cNvSpPr txBox="1"/>
      </xdr:nvSpPr>
      <xdr:spPr>
        <a:xfrm>
          <a:off x="5937327" y="679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9C10954-BD2B-4C50-9237-A7E216208C7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548BF1E-5AA4-42BB-9027-A30B7D4F77F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48DC0D9-81E7-4D9D-AB19-4C9CB33656E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6632D71-3F41-414E-B1A5-8B0A8188E62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7B2059A-01C0-4DB4-BB23-43F1798020F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300DD00-F252-4821-A8A7-C93E5ECF3E9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3746AA0-0C2A-4155-8938-80993E4B8BA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8ABF883-E6F6-4D53-962E-77F6CEB7412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1184326-A952-41F6-BFF9-708FF73D103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AC3E244-AB62-4E24-BB71-C9017747C82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2F7759A-99DC-4786-9C78-13DB80DFD53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A55DF47-0F1C-4427-AD42-9FD480E3198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C78DC9D-AF6E-4270-8483-4F3AAD37252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EF3CCF8-B348-4E14-AAA0-4DBDC9A56E8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FCEB88E-E46C-4744-8159-C3839AAEF52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4C52A38-136C-4E70-84A7-1385615E05C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B3A5679-1C6D-4D79-ACD6-10BE006BD05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2314D09-F5E7-4A62-907A-CFC4B13427C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BDC85A4-429D-495E-A71D-39632082D9E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6B048FB-3B56-45E3-99F3-B070A81E1C2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3A003F8-3696-468D-9871-93913B6211B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18585AB-7692-4A05-B108-8FEB8A84823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B930731-FEBE-4FA0-BAAA-B73493CA9CB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52F7188-0DBD-4A54-AC20-4829473B838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802969C-3AF6-4640-8CB1-693CF2F3ACB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9892AFE-92AF-427D-9DBD-8EA2A2F026A6}"/>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ABB319F-1F72-4020-A2E4-15AFC83F7CC1}"/>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9BF5B529-88C3-4714-A739-951492235485}"/>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6DAF36F-A32D-4BBD-B42B-4E3429CF48E7}"/>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A1F99F1-6EC4-407B-AEEA-0AFC0D7C7B83}"/>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62E58A3-0208-4BEF-A3AD-7FC0425EF063}"/>
            </a:ext>
          </a:extLst>
        </xdr:cNvPr>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C4775CDA-70E5-4E9E-A85E-B0E2FDB58686}"/>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104A607E-2774-48E3-BFED-42D8718654DA}"/>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F371B99C-6775-4293-8AD2-15C09CEA22AB}"/>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579C658-71F1-4911-AAC4-13EFCE6C40A2}"/>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76E2488B-76E3-4047-972F-EE94EF59BDFC}"/>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41E2F3-BBB2-44DB-B1D3-FEB8534F1B8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2F9FDF-C4FF-479A-AF56-AFDE8D82BAE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6BF5C50-47DF-4321-B5D3-77EF9D10B69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1C53E13-B331-4CC9-97AB-49F4A237A09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DD8E19F-A46E-4A51-8360-68F23B5DEBD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39007</xdr:rowOff>
    </xdr:from>
    <xdr:to>
      <xdr:col>24</xdr:col>
      <xdr:colOff>114300</xdr:colOff>
      <xdr:row>58</xdr:row>
      <xdr:rowOff>140607</xdr:rowOff>
    </xdr:to>
    <xdr:sp macro="" textlink="">
      <xdr:nvSpPr>
        <xdr:cNvPr id="189" name="楕円 188">
          <a:extLst>
            <a:ext uri="{FF2B5EF4-FFF2-40B4-BE49-F238E27FC236}">
              <a16:creationId xmlns:a16="http://schemas.microsoft.com/office/drawing/2014/main" id="{6823CBEC-3B55-44B3-86C1-7B1F20ECFA03}"/>
            </a:ext>
          </a:extLst>
        </xdr:cNvPr>
        <xdr:cNvSpPr/>
      </xdr:nvSpPr>
      <xdr:spPr>
        <a:xfrm>
          <a:off x="4036060" y="976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61884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B48BADA-075C-418D-9867-338CCB89E3A4}"/>
            </a:ext>
          </a:extLst>
        </xdr:cNvPr>
        <xdr:cNvSpPr txBox="1"/>
      </xdr:nvSpPr>
      <xdr:spPr>
        <a:xfrm>
          <a:off x="4124960"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16147</xdr:rowOff>
    </xdr:from>
    <xdr:to>
      <xdr:col>20</xdr:col>
      <xdr:colOff>38100</xdr:colOff>
      <xdr:row>58</xdr:row>
      <xdr:rowOff>117747</xdr:rowOff>
    </xdr:to>
    <xdr:sp macro="" textlink="">
      <xdr:nvSpPr>
        <xdr:cNvPr id="191" name="楕円 190">
          <a:extLst>
            <a:ext uri="{FF2B5EF4-FFF2-40B4-BE49-F238E27FC236}">
              <a16:creationId xmlns:a16="http://schemas.microsoft.com/office/drawing/2014/main" id="{06AEE6D1-F7FD-4804-8BDE-979B87AC46CB}"/>
            </a:ext>
          </a:extLst>
        </xdr:cNvPr>
        <xdr:cNvSpPr/>
      </xdr:nvSpPr>
      <xdr:spPr>
        <a:xfrm>
          <a:off x="3312160" y="97392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66947</xdr:rowOff>
    </xdr:from>
    <xdr:to>
      <xdr:col>24</xdr:col>
      <xdr:colOff>63500</xdr:colOff>
      <xdr:row>58</xdr:row>
      <xdr:rowOff>89807</xdr:rowOff>
    </xdr:to>
    <xdr:cxnSp macro="">
      <xdr:nvCxnSpPr>
        <xdr:cNvPr id="192" name="直線コネクタ 191">
          <a:extLst>
            <a:ext uri="{FF2B5EF4-FFF2-40B4-BE49-F238E27FC236}">
              <a16:creationId xmlns:a16="http://schemas.microsoft.com/office/drawing/2014/main" id="{0C3B7EF7-D5BC-4827-BF75-F0BE1E2DE30E}"/>
            </a:ext>
          </a:extLst>
        </xdr:cNvPr>
        <xdr:cNvCxnSpPr/>
      </xdr:nvCxnSpPr>
      <xdr:spPr>
        <a:xfrm>
          <a:off x="3355340" y="9790067"/>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164737</xdr:rowOff>
    </xdr:from>
    <xdr:to>
      <xdr:col>15</xdr:col>
      <xdr:colOff>101600</xdr:colOff>
      <xdr:row>58</xdr:row>
      <xdr:rowOff>94887</xdr:rowOff>
    </xdr:to>
    <xdr:sp macro="" textlink="">
      <xdr:nvSpPr>
        <xdr:cNvPr id="193" name="楕円 192">
          <a:extLst>
            <a:ext uri="{FF2B5EF4-FFF2-40B4-BE49-F238E27FC236}">
              <a16:creationId xmlns:a16="http://schemas.microsoft.com/office/drawing/2014/main" id="{E69E38F1-DF01-4A7D-88ED-80FFAFB87005}"/>
            </a:ext>
          </a:extLst>
        </xdr:cNvPr>
        <xdr:cNvSpPr/>
      </xdr:nvSpPr>
      <xdr:spPr>
        <a:xfrm>
          <a:off x="2514600" y="97202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44087</xdr:rowOff>
    </xdr:from>
    <xdr:to>
      <xdr:col>19</xdr:col>
      <xdr:colOff>177800</xdr:colOff>
      <xdr:row>58</xdr:row>
      <xdr:rowOff>66947</xdr:rowOff>
    </xdr:to>
    <xdr:cxnSp macro="">
      <xdr:nvCxnSpPr>
        <xdr:cNvPr id="194" name="直線コネクタ 193">
          <a:extLst>
            <a:ext uri="{FF2B5EF4-FFF2-40B4-BE49-F238E27FC236}">
              <a16:creationId xmlns:a16="http://schemas.microsoft.com/office/drawing/2014/main" id="{A83DC61B-6BFD-4C63-8F21-981BD9CFA301}"/>
            </a:ext>
          </a:extLst>
        </xdr:cNvPr>
        <xdr:cNvCxnSpPr/>
      </xdr:nvCxnSpPr>
      <xdr:spPr>
        <a:xfrm>
          <a:off x="2565400" y="9767207"/>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95" name="楕円 194">
          <a:extLst>
            <a:ext uri="{FF2B5EF4-FFF2-40B4-BE49-F238E27FC236}">
              <a16:creationId xmlns:a16="http://schemas.microsoft.com/office/drawing/2014/main" id="{BC15FECA-8D53-4E85-A50D-EDAC3664BF30}"/>
            </a:ext>
          </a:extLst>
        </xdr:cNvPr>
        <xdr:cNvSpPr/>
      </xdr:nvSpPr>
      <xdr:spPr>
        <a:xfrm>
          <a:off x="1739900" y="977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44087</xdr:rowOff>
    </xdr:from>
    <xdr:to>
      <xdr:col>15</xdr:col>
      <xdr:colOff>50800</xdr:colOff>
      <xdr:row>58</xdr:row>
      <xdr:rowOff>102870</xdr:rowOff>
    </xdr:to>
    <xdr:cxnSp macro="">
      <xdr:nvCxnSpPr>
        <xdr:cNvPr id="196" name="直線コネクタ 195">
          <a:extLst>
            <a:ext uri="{FF2B5EF4-FFF2-40B4-BE49-F238E27FC236}">
              <a16:creationId xmlns:a16="http://schemas.microsoft.com/office/drawing/2014/main" id="{DE6771FA-D6B9-4C84-9946-86BF723F55A6}"/>
            </a:ext>
          </a:extLst>
        </xdr:cNvPr>
        <xdr:cNvCxnSpPr/>
      </xdr:nvCxnSpPr>
      <xdr:spPr>
        <a:xfrm flipV="1">
          <a:off x="1790700" y="9767207"/>
          <a:ext cx="7747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96157</xdr:rowOff>
    </xdr:from>
    <xdr:to>
      <xdr:col>6</xdr:col>
      <xdr:colOff>38100</xdr:colOff>
      <xdr:row>59</xdr:row>
      <xdr:rowOff>26307</xdr:rowOff>
    </xdr:to>
    <xdr:sp macro="" textlink="">
      <xdr:nvSpPr>
        <xdr:cNvPr id="197" name="楕円 196">
          <a:extLst>
            <a:ext uri="{FF2B5EF4-FFF2-40B4-BE49-F238E27FC236}">
              <a16:creationId xmlns:a16="http://schemas.microsoft.com/office/drawing/2014/main" id="{1277D7C5-4685-4738-9F4D-F9DFB61BC628}"/>
            </a:ext>
          </a:extLst>
        </xdr:cNvPr>
        <xdr:cNvSpPr/>
      </xdr:nvSpPr>
      <xdr:spPr>
        <a:xfrm>
          <a:off x="965200" y="9819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146957</xdr:rowOff>
    </xdr:to>
    <xdr:cxnSp macro="">
      <xdr:nvCxnSpPr>
        <xdr:cNvPr id="198" name="直線コネクタ 197">
          <a:extLst>
            <a:ext uri="{FF2B5EF4-FFF2-40B4-BE49-F238E27FC236}">
              <a16:creationId xmlns:a16="http://schemas.microsoft.com/office/drawing/2014/main" id="{7114330D-6FE1-4E08-B0E2-68020B437CFF}"/>
            </a:ext>
          </a:extLst>
        </xdr:cNvPr>
        <xdr:cNvCxnSpPr/>
      </xdr:nvCxnSpPr>
      <xdr:spPr>
        <a:xfrm flipV="1">
          <a:off x="1008380" y="9825990"/>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8CCA32E-EE5F-46E5-8283-906DFDD1EE0F}"/>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AB1824C-F96B-47C8-97FC-CCD8048B32E5}"/>
            </a:ext>
          </a:extLst>
        </xdr:cNvPr>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C84B5F4-9B2C-4A58-A19E-65E0B7119300}"/>
            </a:ext>
          </a:extLst>
        </xdr:cNvPr>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BDBE736-BD41-4910-8A62-E077BCCD8FC4}"/>
            </a:ext>
          </a:extLst>
        </xdr:cNvPr>
        <xdr:cNvSpPr txBox="1"/>
      </xdr:nvSpPr>
      <xdr:spPr>
        <a:xfrm>
          <a:off x="83630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134274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94078ED-5261-4D6E-95C3-543FD89335DC}"/>
            </a:ext>
          </a:extLst>
        </xdr:cNvPr>
        <xdr:cNvSpPr txBox="1"/>
      </xdr:nvSpPr>
      <xdr:spPr>
        <a:xfrm>
          <a:off x="3170564" y="9522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111414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80E2573-0691-4F5E-855F-96C5D4E953D7}"/>
            </a:ext>
          </a:extLst>
        </xdr:cNvPr>
        <xdr:cNvSpPr txBox="1"/>
      </xdr:nvSpPr>
      <xdr:spPr>
        <a:xfrm>
          <a:off x="2385704" y="9499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170197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FE14854-081B-463C-9E20-918E887865CA}"/>
            </a:ext>
          </a:extLst>
        </xdr:cNvPr>
        <xdr:cNvSpPr txBox="1"/>
      </xdr:nvSpPr>
      <xdr:spPr>
        <a:xfrm>
          <a:off x="161100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42834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37540B8-67EA-42F5-9FF5-C48E081A003C}"/>
            </a:ext>
          </a:extLst>
        </xdr:cNvPr>
        <xdr:cNvSpPr txBox="1"/>
      </xdr:nvSpPr>
      <xdr:spPr>
        <a:xfrm>
          <a:off x="836304" y="959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C471E0A-F741-4D1D-A7B5-E34083EC889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EABD0F9-B334-452F-8276-B1E9CEFDE1E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A0FA761-A361-4DD8-A0BB-70748278965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606AA61-5EA0-42A7-B0A9-6865B67080C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E25A079-430C-4295-B6A3-16A608B380C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5E5AE8F-1784-427D-81E9-DDD9C98BB53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994C5FC-85FD-474F-920E-47807D6D27F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B89FCF0-2229-43A4-B26E-2C7DC2ACBA4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C5169A5-1DCF-4E0E-AE11-4B59B2462FF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D113EAB-5E94-44EF-8ED8-D179638F0E3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93A6EDF-6F2E-4E3F-A8E1-1B8A44A594D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E7469C2-F83C-4102-8FF5-E6ABEF2A03F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BA8497E-36E4-45D7-9505-0B3CA2CC0B1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2D523AA-8213-4239-BCCD-70EC37964D51}"/>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1C688C2-DB9A-45E1-A24A-87A00D36D1C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132EE6B-946F-4183-A4D6-BE1D2D481858}"/>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1DFEC1A-2E73-41C8-BF7C-FFD67C6A238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12D8904-BED1-4BBC-942E-E79A8349814B}"/>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740E58C-A60B-44DC-9D3B-C96BAE75E17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428F30C-E520-41D2-B831-939D26F6DD51}"/>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798A778-B96E-48C8-8639-21FDC271F59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D620907-A438-49F4-93BD-4EF5CB91086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AE418F1-C380-4F78-A0A0-6FAE7F3CDB2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AFCDE7C-CB53-4F25-AE6C-565FAA2DF569}"/>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76C0BD6-D291-424B-BE99-A5046DFFB092}"/>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1EBDF7A-E5B0-4DC5-9A37-BE5DA8987FC3}"/>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30A3971-855B-4E08-8245-8E168B6372A1}"/>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2DAA8B16-CB2F-4FA1-B2B3-A4027591E6D4}"/>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B54D8B4-C9AB-4C2F-8357-6A0B314A1624}"/>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2CB0906-DCBB-4A79-9B14-D78D4B2154C3}"/>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98576DBF-8D05-426F-BC00-1584F85E0988}"/>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C280F029-60E9-40C1-9FD1-9D989294DF3D}"/>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34F151E-2728-4C58-B625-445709E2D008}"/>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7E1053A4-C4D1-437E-BF84-5BBC142CB821}"/>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1080A0-7D57-4986-B750-14171FC8B5C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6B5F71-B509-4F69-8964-0A7EBFD1F39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B385F6-8EF9-4B47-929E-80CF46FC0D4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2AE73A8-5809-4611-B569-9AAB6FBDEA1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3737C5A-783D-4D5B-B9CA-1FF617014B2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146351</xdr:rowOff>
    </xdr:from>
    <xdr:to>
      <xdr:col>55</xdr:col>
      <xdr:colOff>50800</xdr:colOff>
      <xdr:row>64</xdr:row>
      <xdr:rowOff>76501</xdr:rowOff>
    </xdr:to>
    <xdr:sp macro="" textlink="">
      <xdr:nvSpPr>
        <xdr:cNvPr id="246" name="楕円 245">
          <a:extLst>
            <a:ext uri="{FF2B5EF4-FFF2-40B4-BE49-F238E27FC236}">
              <a16:creationId xmlns:a16="http://schemas.microsoft.com/office/drawing/2014/main" id="{A67D8BE5-7D49-4F4F-B8D8-C3E7AE8C0CBD}"/>
            </a:ext>
          </a:extLst>
        </xdr:cNvPr>
        <xdr:cNvSpPr/>
      </xdr:nvSpPr>
      <xdr:spPr>
        <a:xfrm>
          <a:off x="9192260" y="10707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61278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275EA307-A133-4733-AA06-C3F4F4A4E37A}"/>
            </a:ext>
          </a:extLst>
        </xdr:cNvPr>
        <xdr:cNvSpPr txBox="1"/>
      </xdr:nvSpPr>
      <xdr:spPr>
        <a:xfrm>
          <a:off x="9258300" y="1062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146736</xdr:rowOff>
    </xdr:from>
    <xdr:to>
      <xdr:col>50</xdr:col>
      <xdr:colOff>165100</xdr:colOff>
      <xdr:row>64</xdr:row>
      <xdr:rowOff>76886</xdr:rowOff>
    </xdr:to>
    <xdr:sp macro="" textlink="">
      <xdr:nvSpPr>
        <xdr:cNvPr id="248" name="楕円 247">
          <a:extLst>
            <a:ext uri="{FF2B5EF4-FFF2-40B4-BE49-F238E27FC236}">
              <a16:creationId xmlns:a16="http://schemas.microsoft.com/office/drawing/2014/main" id="{1D391D7F-AB35-48F5-9A73-8C6DC8586C8C}"/>
            </a:ext>
          </a:extLst>
        </xdr:cNvPr>
        <xdr:cNvSpPr/>
      </xdr:nvSpPr>
      <xdr:spPr>
        <a:xfrm>
          <a:off x="8445500" y="10708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25701</xdr:rowOff>
    </xdr:from>
    <xdr:to>
      <xdr:col>55</xdr:col>
      <xdr:colOff>0</xdr:colOff>
      <xdr:row>64</xdr:row>
      <xdr:rowOff>26086</xdr:rowOff>
    </xdr:to>
    <xdr:cxnSp macro="">
      <xdr:nvCxnSpPr>
        <xdr:cNvPr id="249" name="直線コネクタ 248">
          <a:extLst>
            <a:ext uri="{FF2B5EF4-FFF2-40B4-BE49-F238E27FC236}">
              <a16:creationId xmlns:a16="http://schemas.microsoft.com/office/drawing/2014/main" id="{56DEF5F7-7A17-4317-A34F-E35DD66B088E}"/>
            </a:ext>
          </a:extLst>
        </xdr:cNvPr>
        <xdr:cNvCxnSpPr/>
      </xdr:nvCxnSpPr>
      <xdr:spPr>
        <a:xfrm flipV="1">
          <a:off x="8496300" y="10754661"/>
          <a:ext cx="723900" cy="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146814</xdr:rowOff>
    </xdr:from>
    <xdr:to>
      <xdr:col>46</xdr:col>
      <xdr:colOff>38100</xdr:colOff>
      <xdr:row>64</xdr:row>
      <xdr:rowOff>76964</xdr:rowOff>
    </xdr:to>
    <xdr:sp macro="" textlink="">
      <xdr:nvSpPr>
        <xdr:cNvPr id="250" name="楕円 249">
          <a:extLst>
            <a:ext uri="{FF2B5EF4-FFF2-40B4-BE49-F238E27FC236}">
              <a16:creationId xmlns:a16="http://schemas.microsoft.com/office/drawing/2014/main" id="{5D579674-DC56-4C65-BF2C-120F70C30FEF}"/>
            </a:ext>
          </a:extLst>
        </xdr:cNvPr>
        <xdr:cNvSpPr/>
      </xdr:nvSpPr>
      <xdr:spPr>
        <a:xfrm>
          <a:off x="7670800" y="10708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26086</xdr:rowOff>
    </xdr:from>
    <xdr:to>
      <xdr:col>50</xdr:col>
      <xdr:colOff>114300</xdr:colOff>
      <xdr:row>64</xdr:row>
      <xdr:rowOff>26164</xdr:rowOff>
    </xdr:to>
    <xdr:cxnSp macro="">
      <xdr:nvCxnSpPr>
        <xdr:cNvPr id="251" name="直線コネクタ 250">
          <a:extLst>
            <a:ext uri="{FF2B5EF4-FFF2-40B4-BE49-F238E27FC236}">
              <a16:creationId xmlns:a16="http://schemas.microsoft.com/office/drawing/2014/main" id="{3297D49F-5ABC-4746-AEF4-70CE76F2DFFD}"/>
            </a:ext>
          </a:extLst>
        </xdr:cNvPr>
        <xdr:cNvCxnSpPr/>
      </xdr:nvCxnSpPr>
      <xdr:spPr>
        <a:xfrm flipV="1">
          <a:off x="7713980" y="10755046"/>
          <a:ext cx="78232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153589</xdr:rowOff>
    </xdr:from>
    <xdr:to>
      <xdr:col>41</xdr:col>
      <xdr:colOff>101600</xdr:colOff>
      <xdr:row>64</xdr:row>
      <xdr:rowOff>83739</xdr:rowOff>
    </xdr:to>
    <xdr:sp macro="" textlink="">
      <xdr:nvSpPr>
        <xdr:cNvPr id="252" name="楕円 251">
          <a:extLst>
            <a:ext uri="{FF2B5EF4-FFF2-40B4-BE49-F238E27FC236}">
              <a16:creationId xmlns:a16="http://schemas.microsoft.com/office/drawing/2014/main" id="{23AD64F3-5D99-4BD7-90C9-9E5DCCA3FC4C}"/>
            </a:ext>
          </a:extLst>
        </xdr:cNvPr>
        <xdr:cNvSpPr/>
      </xdr:nvSpPr>
      <xdr:spPr>
        <a:xfrm>
          <a:off x="6873240" y="10714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26164</xdr:rowOff>
    </xdr:from>
    <xdr:to>
      <xdr:col>45</xdr:col>
      <xdr:colOff>177800</xdr:colOff>
      <xdr:row>64</xdr:row>
      <xdr:rowOff>32939</xdr:rowOff>
    </xdr:to>
    <xdr:cxnSp macro="">
      <xdr:nvCxnSpPr>
        <xdr:cNvPr id="253" name="直線コネクタ 252">
          <a:extLst>
            <a:ext uri="{FF2B5EF4-FFF2-40B4-BE49-F238E27FC236}">
              <a16:creationId xmlns:a16="http://schemas.microsoft.com/office/drawing/2014/main" id="{754B3101-6683-47CF-81EA-CBFCD3679D11}"/>
            </a:ext>
          </a:extLst>
        </xdr:cNvPr>
        <xdr:cNvCxnSpPr/>
      </xdr:nvCxnSpPr>
      <xdr:spPr>
        <a:xfrm flipV="1">
          <a:off x="6924040" y="10755124"/>
          <a:ext cx="789940" cy="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159162</xdr:rowOff>
    </xdr:from>
    <xdr:to>
      <xdr:col>36</xdr:col>
      <xdr:colOff>165100</xdr:colOff>
      <xdr:row>64</xdr:row>
      <xdr:rowOff>89312</xdr:rowOff>
    </xdr:to>
    <xdr:sp macro="" textlink="">
      <xdr:nvSpPr>
        <xdr:cNvPr id="254" name="楕円 253">
          <a:extLst>
            <a:ext uri="{FF2B5EF4-FFF2-40B4-BE49-F238E27FC236}">
              <a16:creationId xmlns:a16="http://schemas.microsoft.com/office/drawing/2014/main" id="{62C10A01-79CF-4AAD-B3DF-A646242C2848}"/>
            </a:ext>
          </a:extLst>
        </xdr:cNvPr>
        <xdr:cNvSpPr/>
      </xdr:nvSpPr>
      <xdr:spPr>
        <a:xfrm>
          <a:off x="6098540" y="10720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32939</xdr:rowOff>
    </xdr:from>
    <xdr:to>
      <xdr:col>41</xdr:col>
      <xdr:colOff>50800</xdr:colOff>
      <xdr:row>64</xdr:row>
      <xdr:rowOff>38512</xdr:rowOff>
    </xdr:to>
    <xdr:cxnSp macro="">
      <xdr:nvCxnSpPr>
        <xdr:cNvPr id="255" name="直線コネクタ 254">
          <a:extLst>
            <a:ext uri="{FF2B5EF4-FFF2-40B4-BE49-F238E27FC236}">
              <a16:creationId xmlns:a16="http://schemas.microsoft.com/office/drawing/2014/main" id="{9D022313-8D6A-4D79-AF7F-0B49964FC275}"/>
            </a:ext>
          </a:extLst>
        </xdr:cNvPr>
        <xdr:cNvCxnSpPr/>
      </xdr:nvCxnSpPr>
      <xdr:spPr>
        <a:xfrm flipV="1">
          <a:off x="6149340" y="10761899"/>
          <a:ext cx="774700" cy="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FEC74B4-E133-443B-BB94-1C26ACBD108F}"/>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DD12CE4-3192-44BB-929B-1C4EEADBC5C6}"/>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91D0187-210B-4881-9D4C-AB5924F1C5DB}"/>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4779B6B-F19B-4427-8079-879875389749}"/>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68013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CE8DD58-3F81-4496-83A2-0140D39D2374}"/>
            </a:ext>
          </a:extLst>
        </xdr:cNvPr>
        <xdr:cNvSpPr txBox="1"/>
      </xdr:nvSpPr>
      <xdr:spPr>
        <a:xfrm>
          <a:off x="8239271" y="1079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68091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FB465E4-C3B0-4F22-9136-EF112DFB86CF}"/>
            </a:ext>
          </a:extLst>
        </xdr:cNvPr>
        <xdr:cNvSpPr txBox="1"/>
      </xdr:nvSpPr>
      <xdr:spPr>
        <a:xfrm>
          <a:off x="7477271" y="1079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74866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D3D09860-8E2C-4B37-AC89-25E66E0444A9}"/>
            </a:ext>
          </a:extLst>
        </xdr:cNvPr>
        <xdr:cNvSpPr txBox="1"/>
      </xdr:nvSpPr>
      <xdr:spPr>
        <a:xfrm>
          <a:off x="6702571" y="1080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80439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FD63D33-6140-474D-B991-D9C552EEF1E5}"/>
            </a:ext>
          </a:extLst>
        </xdr:cNvPr>
        <xdr:cNvSpPr txBox="1"/>
      </xdr:nvSpPr>
      <xdr:spPr>
        <a:xfrm>
          <a:off x="5905011" y="1080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24A10F3-776D-4387-A0E6-C323F9E53B1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B847CF2-0C97-4545-87C5-A78748F6806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0B0375-1DF3-4F9E-85B5-692A35AC407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FC5626E-DDC4-4AE7-A667-79CA58A66F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EAE4B9C-1DE8-4C04-883D-523B22CB092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B16F103-C700-407B-8F9E-0510FA49557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06A4B5A-4F90-43CB-BB27-3FE22429494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F2129AC-DBE8-4B69-84DF-83F3D1A2804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3A97C19-BCDE-43C0-B114-30025997858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E9E6CA5-A393-495C-AE5D-6EF01A69D9D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7119F9A-A64F-411A-B5F9-A0CAA79EADD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BFD298E-F766-497E-A902-974D6984D09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BC009B5-1C4F-4850-9EA8-2A7847C51BD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31A1DF6-5C7C-4406-B6D1-EEFEE40B50B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F9AB870-DDA6-4AC1-A06A-2819A799083A}"/>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17770AD-03F8-47E7-BB1C-9715705E191A}"/>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1349B33-9FC1-41A1-9892-DDA396114FF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4963C580-4C46-411D-9D87-BD73BB09FE7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F716BFD0-154D-4D5C-B386-33B13B6B213B}"/>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4FF4F527-A2DE-41E3-9BC8-61D0E1084F2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D28B4441-DF20-4D0B-8E8B-2DC8F086BA5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27D7D4D-0DE9-486D-8873-BF95E6FCA321}"/>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4813F99-DF90-4F4E-9AD2-1015BC9F2CA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198C2CA-8FC3-4A53-B97B-FF0AD329D67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B8A2EB36-6BF9-45A2-8FB5-597F76E00F7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65858</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1FB5525-9ED2-40CC-8EA9-0401651FCFB5}"/>
            </a:ext>
          </a:extLst>
        </xdr:cNvPr>
        <xdr:cNvCxnSpPr/>
      </xdr:nvCxnSpPr>
      <xdr:spPr>
        <a:xfrm flipV="1">
          <a:off x="4086225" y="13309418"/>
          <a:ext cx="0" cy="1276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A023C84B-A7D2-4D02-8533-FFE5E2DE412E}"/>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A5577065-7D8D-48A2-ABBE-CE27BF9EE8D4}"/>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12535</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7907E84F-ACF2-4C0F-A077-6F45CE0E6722}"/>
            </a:ext>
          </a:extLst>
        </xdr:cNvPr>
        <xdr:cNvSpPr txBox="1"/>
      </xdr:nvSpPr>
      <xdr:spPr>
        <a:xfrm>
          <a:off x="4124960" y="1308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65858</xdr:rowOff>
    </xdr:from>
    <xdr:to>
      <xdr:col>24</xdr:col>
      <xdr:colOff>152400</xdr:colOff>
      <xdr:row>79</xdr:row>
      <xdr:rowOff>65858</xdr:rowOff>
    </xdr:to>
    <xdr:cxnSp macro="">
      <xdr:nvCxnSpPr>
        <xdr:cNvPr id="293" name="直線コネクタ 292">
          <a:extLst>
            <a:ext uri="{FF2B5EF4-FFF2-40B4-BE49-F238E27FC236}">
              <a16:creationId xmlns:a16="http://schemas.microsoft.com/office/drawing/2014/main" id="{0A4AAE71-7465-4751-A077-B280434540F7}"/>
            </a:ext>
          </a:extLst>
        </xdr:cNvPr>
        <xdr:cNvCxnSpPr/>
      </xdr:nvCxnSpPr>
      <xdr:spPr>
        <a:xfrm>
          <a:off x="4020820" y="133094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68597</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DB224DAA-928E-489C-A6F0-73AB70987A66}"/>
            </a:ext>
          </a:extLst>
        </xdr:cNvPr>
        <xdr:cNvSpPr txBox="1"/>
      </xdr:nvSpPr>
      <xdr:spPr>
        <a:xfrm>
          <a:off x="4124960" y="1398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295" name="フローチャート: 判断 294">
          <a:extLst>
            <a:ext uri="{FF2B5EF4-FFF2-40B4-BE49-F238E27FC236}">
              <a16:creationId xmlns:a16="http://schemas.microsoft.com/office/drawing/2014/main" id="{A52B735F-E89F-4C60-8A81-BAD6BE93135E}"/>
            </a:ext>
          </a:extLst>
        </xdr:cNvPr>
        <xdr:cNvSpPr/>
      </xdr:nvSpPr>
      <xdr:spPr>
        <a:xfrm>
          <a:off x="403606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77107</xdr:rowOff>
    </xdr:from>
    <xdr:to>
      <xdr:col>20</xdr:col>
      <xdr:colOff>38100</xdr:colOff>
      <xdr:row>84</xdr:row>
      <xdr:rowOff>7257</xdr:rowOff>
    </xdr:to>
    <xdr:sp macro="" textlink="">
      <xdr:nvSpPr>
        <xdr:cNvPr id="296" name="フローチャート: 判断 295">
          <a:extLst>
            <a:ext uri="{FF2B5EF4-FFF2-40B4-BE49-F238E27FC236}">
              <a16:creationId xmlns:a16="http://schemas.microsoft.com/office/drawing/2014/main" id="{302180AB-BD9A-43FC-AA46-2D8179BF35C3}"/>
            </a:ext>
          </a:extLst>
        </xdr:cNvPr>
        <xdr:cNvSpPr/>
      </xdr:nvSpPr>
      <xdr:spPr>
        <a:xfrm>
          <a:off x="331216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60779</xdr:rowOff>
    </xdr:from>
    <xdr:to>
      <xdr:col>15</xdr:col>
      <xdr:colOff>101600</xdr:colOff>
      <xdr:row>83</xdr:row>
      <xdr:rowOff>162379</xdr:rowOff>
    </xdr:to>
    <xdr:sp macro="" textlink="">
      <xdr:nvSpPr>
        <xdr:cNvPr id="297" name="フローチャート: 判断 296">
          <a:extLst>
            <a:ext uri="{FF2B5EF4-FFF2-40B4-BE49-F238E27FC236}">
              <a16:creationId xmlns:a16="http://schemas.microsoft.com/office/drawing/2014/main" id="{9353CBB5-A733-4991-98E4-32E36CBEEBBF}"/>
            </a:ext>
          </a:extLst>
        </xdr:cNvPr>
        <xdr:cNvSpPr/>
      </xdr:nvSpPr>
      <xdr:spPr>
        <a:xfrm>
          <a:off x="2514600" y="139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64044</xdr:rowOff>
    </xdr:from>
    <xdr:to>
      <xdr:col>10</xdr:col>
      <xdr:colOff>165100</xdr:colOff>
      <xdr:row>83</xdr:row>
      <xdr:rowOff>165644</xdr:rowOff>
    </xdr:to>
    <xdr:sp macro="" textlink="">
      <xdr:nvSpPr>
        <xdr:cNvPr id="298" name="フローチャート: 判断 297">
          <a:extLst>
            <a:ext uri="{FF2B5EF4-FFF2-40B4-BE49-F238E27FC236}">
              <a16:creationId xmlns:a16="http://schemas.microsoft.com/office/drawing/2014/main" id="{8999CB76-1A0D-4B46-968D-D97E42257ED0}"/>
            </a:ext>
          </a:extLst>
        </xdr:cNvPr>
        <xdr:cNvSpPr/>
      </xdr:nvSpPr>
      <xdr:spPr>
        <a:xfrm>
          <a:off x="1739900" y="1397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139156</xdr:rowOff>
    </xdr:from>
    <xdr:to>
      <xdr:col>6</xdr:col>
      <xdr:colOff>38100</xdr:colOff>
      <xdr:row>84</xdr:row>
      <xdr:rowOff>69306</xdr:rowOff>
    </xdr:to>
    <xdr:sp macro="" textlink="">
      <xdr:nvSpPr>
        <xdr:cNvPr id="299" name="フローチャート: 判断 298">
          <a:extLst>
            <a:ext uri="{FF2B5EF4-FFF2-40B4-BE49-F238E27FC236}">
              <a16:creationId xmlns:a16="http://schemas.microsoft.com/office/drawing/2014/main" id="{9A7911F9-DEAE-4156-856A-572D06BE7D53}"/>
            </a:ext>
          </a:extLst>
        </xdr:cNvPr>
        <xdr:cNvSpPr/>
      </xdr:nvSpPr>
      <xdr:spPr>
        <a:xfrm>
          <a:off x="965200" y="140532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5ACA37-4462-420B-AB91-B814D047EF5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6D626F5-92DF-4D12-88F1-1C7AD09EE6C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7D66FA-E4AB-40A4-AC6A-17CF6E7951D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95B4D83-0577-4108-9D2A-342347D8013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8E7BBD1-4273-4950-878E-458F4BE958B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15058</xdr:rowOff>
    </xdr:from>
    <xdr:to>
      <xdr:col>24</xdr:col>
      <xdr:colOff>114300</xdr:colOff>
      <xdr:row>79</xdr:row>
      <xdr:rowOff>116658</xdr:rowOff>
    </xdr:to>
    <xdr:sp macro="" textlink="">
      <xdr:nvSpPr>
        <xdr:cNvPr id="305" name="楕円 304">
          <a:extLst>
            <a:ext uri="{FF2B5EF4-FFF2-40B4-BE49-F238E27FC236}">
              <a16:creationId xmlns:a16="http://schemas.microsoft.com/office/drawing/2014/main" id="{1999F62F-2E0A-4F43-87AD-3C3A6ABC7B87}"/>
            </a:ext>
          </a:extLst>
        </xdr:cNvPr>
        <xdr:cNvSpPr/>
      </xdr:nvSpPr>
      <xdr:spPr>
        <a:xfrm>
          <a:off x="4036060" y="1325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139535</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7606459E-BFE9-4F3C-BE9C-9E79F632868E}"/>
            </a:ext>
          </a:extLst>
        </xdr:cNvPr>
        <xdr:cNvSpPr txBox="1"/>
      </xdr:nvSpPr>
      <xdr:spPr>
        <a:xfrm>
          <a:off x="4124960" y="1321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116295</xdr:rowOff>
    </xdr:from>
    <xdr:to>
      <xdr:col>20</xdr:col>
      <xdr:colOff>38100</xdr:colOff>
      <xdr:row>79</xdr:row>
      <xdr:rowOff>46445</xdr:rowOff>
    </xdr:to>
    <xdr:sp macro="" textlink="">
      <xdr:nvSpPr>
        <xdr:cNvPr id="307" name="楕円 306">
          <a:extLst>
            <a:ext uri="{FF2B5EF4-FFF2-40B4-BE49-F238E27FC236}">
              <a16:creationId xmlns:a16="http://schemas.microsoft.com/office/drawing/2014/main" id="{95F67D8E-6759-4132-9C1F-4946A8AE6A27}"/>
            </a:ext>
          </a:extLst>
        </xdr:cNvPr>
        <xdr:cNvSpPr/>
      </xdr:nvSpPr>
      <xdr:spPr>
        <a:xfrm>
          <a:off x="3312160" y="13192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167095</xdr:rowOff>
    </xdr:from>
    <xdr:to>
      <xdr:col>24</xdr:col>
      <xdr:colOff>63500</xdr:colOff>
      <xdr:row>79</xdr:row>
      <xdr:rowOff>65858</xdr:rowOff>
    </xdr:to>
    <xdr:cxnSp macro="">
      <xdr:nvCxnSpPr>
        <xdr:cNvPr id="308" name="直線コネクタ 307">
          <a:extLst>
            <a:ext uri="{FF2B5EF4-FFF2-40B4-BE49-F238E27FC236}">
              <a16:creationId xmlns:a16="http://schemas.microsoft.com/office/drawing/2014/main" id="{B7EB7F40-6723-4115-9EC1-6463D9448985}"/>
            </a:ext>
          </a:extLst>
        </xdr:cNvPr>
        <xdr:cNvCxnSpPr/>
      </xdr:nvCxnSpPr>
      <xdr:spPr>
        <a:xfrm>
          <a:off x="3355340" y="13243015"/>
          <a:ext cx="73152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46082</xdr:rowOff>
    </xdr:from>
    <xdr:to>
      <xdr:col>15</xdr:col>
      <xdr:colOff>101600</xdr:colOff>
      <xdr:row>78</xdr:row>
      <xdr:rowOff>147682</xdr:rowOff>
    </xdr:to>
    <xdr:sp macro="" textlink="">
      <xdr:nvSpPr>
        <xdr:cNvPr id="309" name="楕円 308">
          <a:extLst>
            <a:ext uri="{FF2B5EF4-FFF2-40B4-BE49-F238E27FC236}">
              <a16:creationId xmlns:a16="http://schemas.microsoft.com/office/drawing/2014/main" id="{180B3842-8621-4375-8388-8EB7431EBF5A}"/>
            </a:ext>
          </a:extLst>
        </xdr:cNvPr>
        <xdr:cNvSpPr/>
      </xdr:nvSpPr>
      <xdr:spPr>
        <a:xfrm>
          <a:off x="2514600" y="1312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96882</xdr:rowOff>
    </xdr:from>
    <xdr:to>
      <xdr:col>19</xdr:col>
      <xdr:colOff>177800</xdr:colOff>
      <xdr:row>78</xdr:row>
      <xdr:rowOff>167095</xdr:rowOff>
    </xdr:to>
    <xdr:cxnSp macro="">
      <xdr:nvCxnSpPr>
        <xdr:cNvPr id="310" name="直線コネクタ 309">
          <a:extLst>
            <a:ext uri="{FF2B5EF4-FFF2-40B4-BE49-F238E27FC236}">
              <a16:creationId xmlns:a16="http://schemas.microsoft.com/office/drawing/2014/main" id="{668FA9AB-A2E8-4530-AC2B-4BDD1E5C7AEE}"/>
            </a:ext>
          </a:extLst>
        </xdr:cNvPr>
        <xdr:cNvCxnSpPr/>
      </xdr:nvCxnSpPr>
      <xdr:spPr>
        <a:xfrm>
          <a:off x="2565400" y="13172802"/>
          <a:ext cx="78994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148952</xdr:rowOff>
    </xdr:from>
    <xdr:to>
      <xdr:col>10</xdr:col>
      <xdr:colOff>165100</xdr:colOff>
      <xdr:row>78</xdr:row>
      <xdr:rowOff>79102</xdr:rowOff>
    </xdr:to>
    <xdr:sp macro="" textlink="">
      <xdr:nvSpPr>
        <xdr:cNvPr id="311" name="楕円 310">
          <a:extLst>
            <a:ext uri="{FF2B5EF4-FFF2-40B4-BE49-F238E27FC236}">
              <a16:creationId xmlns:a16="http://schemas.microsoft.com/office/drawing/2014/main" id="{9FE19499-C362-476F-BCE3-EB69D1C7C724}"/>
            </a:ext>
          </a:extLst>
        </xdr:cNvPr>
        <xdr:cNvSpPr/>
      </xdr:nvSpPr>
      <xdr:spPr>
        <a:xfrm>
          <a:off x="1739900" y="13057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28302</xdr:rowOff>
    </xdr:from>
    <xdr:to>
      <xdr:col>15</xdr:col>
      <xdr:colOff>50800</xdr:colOff>
      <xdr:row>78</xdr:row>
      <xdr:rowOff>96882</xdr:rowOff>
    </xdr:to>
    <xdr:cxnSp macro="">
      <xdr:nvCxnSpPr>
        <xdr:cNvPr id="312" name="直線コネクタ 311">
          <a:extLst>
            <a:ext uri="{FF2B5EF4-FFF2-40B4-BE49-F238E27FC236}">
              <a16:creationId xmlns:a16="http://schemas.microsoft.com/office/drawing/2014/main" id="{571FA4A5-3E4F-4C59-8B97-625258717CB7}"/>
            </a:ext>
          </a:extLst>
        </xdr:cNvPr>
        <xdr:cNvCxnSpPr/>
      </xdr:nvCxnSpPr>
      <xdr:spPr>
        <a:xfrm>
          <a:off x="1790700" y="13104222"/>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59145</xdr:rowOff>
    </xdr:from>
    <xdr:to>
      <xdr:col>6</xdr:col>
      <xdr:colOff>38100</xdr:colOff>
      <xdr:row>77</xdr:row>
      <xdr:rowOff>160745</xdr:rowOff>
    </xdr:to>
    <xdr:sp macro="" textlink="">
      <xdr:nvSpPr>
        <xdr:cNvPr id="313" name="楕円 312">
          <a:extLst>
            <a:ext uri="{FF2B5EF4-FFF2-40B4-BE49-F238E27FC236}">
              <a16:creationId xmlns:a16="http://schemas.microsoft.com/office/drawing/2014/main" id="{738E41CB-0F60-4127-A810-484D01917F33}"/>
            </a:ext>
          </a:extLst>
        </xdr:cNvPr>
        <xdr:cNvSpPr/>
      </xdr:nvSpPr>
      <xdr:spPr>
        <a:xfrm>
          <a:off x="965200" y="12967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109945</xdr:rowOff>
    </xdr:from>
    <xdr:to>
      <xdr:col>10</xdr:col>
      <xdr:colOff>114300</xdr:colOff>
      <xdr:row>78</xdr:row>
      <xdr:rowOff>28302</xdr:rowOff>
    </xdr:to>
    <xdr:cxnSp macro="">
      <xdr:nvCxnSpPr>
        <xdr:cNvPr id="314" name="直線コネクタ 313">
          <a:extLst>
            <a:ext uri="{FF2B5EF4-FFF2-40B4-BE49-F238E27FC236}">
              <a16:creationId xmlns:a16="http://schemas.microsoft.com/office/drawing/2014/main" id="{DA80B926-279B-4A46-89F9-7053B3A34CF5}"/>
            </a:ext>
          </a:extLst>
        </xdr:cNvPr>
        <xdr:cNvCxnSpPr/>
      </xdr:nvCxnSpPr>
      <xdr:spPr>
        <a:xfrm>
          <a:off x="1008380" y="13018225"/>
          <a:ext cx="782320" cy="8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169834</xdr:rowOff>
    </xdr:from>
    <xdr:ext cx="405111" cy="259045"/>
    <xdr:sp macro="" textlink="">
      <xdr:nvSpPr>
        <xdr:cNvPr id="315" name="n_1aveValue【公営住宅】&#10;有形固定資産減価償却率">
          <a:extLst>
            <a:ext uri="{FF2B5EF4-FFF2-40B4-BE49-F238E27FC236}">
              <a16:creationId xmlns:a16="http://schemas.microsoft.com/office/drawing/2014/main" id="{2840DAE0-5F9E-4554-AF11-0EF062CB2D48}"/>
            </a:ext>
          </a:extLst>
        </xdr:cNvPr>
        <xdr:cNvSpPr txBox="1"/>
      </xdr:nvSpPr>
      <xdr:spPr>
        <a:xfrm>
          <a:off x="3170564" y="140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153506</xdr:rowOff>
    </xdr:from>
    <xdr:ext cx="405111" cy="259045"/>
    <xdr:sp macro="" textlink="">
      <xdr:nvSpPr>
        <xdr:cNvPr id="316" name="n_2aveValue【公営住宅】&#10;有形固定資産減価償却率">
          <a:extLst>
            <a:ext uri="{FF2B5EF4-FFF2-40B4-BE49-F238E27FC236}">
              <a16:creationId xmlns:a16="http://schemas.microsoft.com/office/drawing/2014/main" id="{F2D327F6-3BE6-421C-ACAF-85BCEF148264}"/>
            </a:ext>
          </a:extLst>
        </xdr:cNvPr>
        <xdr:cNvSpPr txBox="1"/>
      </xdr:nvSpPr>
      <xdr:spPr>
        <a:xfrm>
          <a:off x="2385704" y="14067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156771</xdr:rowOff>
    </xdr:from>
    <xdr:ext cx="405111" cy="259045"/>
    <xdr:sp macro="" textlink="">
      <xdr:nvSpPr>
        <xdr:cNvPr id="317" name="n_3aveValue【公営住宅】&#10;有形固定資産減価償却率">
          <a:extLst>
            <a:ext uri="{FF2B5EF4-FFF2-40B4-BE49-F238E27FC236}">
              <a16:creationId xmlns:a16="http://schemas.microsoft.com/office/drawing/2014/main" id="{A7CC7311-F626-4DB8-BFB8-C3DDFB736847}"/>
            </a:ext>
          </a:extLst>
        </xdr:cNvPr>
        <xdr:cNvSpPr txBox="1"/>
      </xdr:nvSpPr>
      <xdr:spPr>
        <a:xfrm>
          <a:off x="1611004" y="1407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60433</xdr:rowOff>
    </xdr:from>
    <xdr:ext cx="405111" cy="259045"/>
    <xdr:sp macro="" textlink="">
      <xdr:nvSpPr>
        <xdr:cNvPr id="318" name="n_4aveValue【公営住宅】&#10;有形固定資産減価償却率">
          <a:extLst>
            <a:ext uri="{FF2B5EF4-FFF2-40B4-BE49-F238E27FC236}">
              <a16:creationId xmlns:a16="http://schemas.microsoft.com/office/drawing/2014/main" id="{9199895E-E3BB-4E17-B3DA-27BB01DCC538}"/>
            </a:ext>
          </a:extLst>
        </xdr:cNvPr>
        <xdr:cNvSpPr txBox="1"/>
      </xdr:nvSpPr>
      <xdr:spPr>
        <a:xfrm>
          <a:off x="83630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62972</xdr:rowOff>
    </xdr:from>
    <xdr:ext cx="405111" cy="259045"/>
    <xdr:sp macro="" textlink="">
      <xdr:nvSpPr>
        <xdr:cNvPr id="319" name="n_1mainValue【公営住宅】&#10;有形固定資産減価償却率">
          <a:extLst>
            <a:ext uri="{FF2B5EF4-FFF2-40B4-BE49-F238E27FC236}">
              <a16:creationId xmlns:a16="http://schemas.microsoft.com/office/drawing/2014/main" id="{E47BC924-A3F4-42F4-B23A-E7ED1CDBC664}"/>
            </a:ext>
          </a:extLst>
        </xdr:cNvPr>
        <xdr:cNvSpPr txBox="1"/>
      </xdr:nvSpPr>
      <xdr:spPr>
        <a:xfrm>
          <a:off x="3170564" y="1297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164209</xdr:rowOff>
    </xdr:from>
    <xdr:ext cx="405111" cy="259045"/>
    <xdr:sp macro="" textlink="">
      <xdr:nvSpPr>
        <xdr:cNvPr id="320" name="n_2mainValue【公営住宅】&#10;有形固定資産減価償却率">
          <a:extLst>
            <a:ext uri="{FF2B5EF4-FFF2-40B4-BE49-F238E27FC236}">
              <a16:creationId xmlns:a16="http://schemas.microsoft.com/office/drawing/2014/main" id="{8799B143-08E5-4AB7-BE89-1DA12ACE95D9}"/>
            </a:ext>
          </a:extLst>
        </xdr:cNvPr>
        <xdr:cNvSpPr txBox="1"/>
      </xdr:nvSpPr>
      <xdr:spPr>
        <a:xfrm>
          <a:off x="2385704" y="12904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95629</xdr:rowOff>
    </xdr:from>
    <xdr:ext cx="340478" cy="259045"/>
    <xdr:sp macro="" textlink="">
      <xdr:nvSpPr>
        <xdr:cNvPr id="321" name="n_3mainValue【公営住宅】&#10;有形固定資産減価償却率">
          <a:extLst>
            <a:ext uri="{FF2B5EF4-FFF2-40B4-BE49-F238E27FC236}">
              <a16:creationId xmlns:a16="http://schemas.microsoft.com/office/drawing/2014/main" id="{4CB132A0-C9E3-44F5-A5C5-388A9511CA02}"/>
            </a:ext>
          </a:extLst>
        </xdr:cNvPr>
        <xdr:cNvSpPr txBox="1"/>
      </xdr:nvSpPr>
      <xdr:spPr>
        <a:xfrm>
          <a:off x="1643321" y="128362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5822</xdr:rowOff>
    </xdr:from>
    <xdr:ext cx="340478" cy="259045"/>
    <xdr:sp macro="" textlink="">
      <xdr:nvSpPr>
        <xdr:cNvPr id="322" name="n_4mainValue【公営住宅】&#10;有形固定資産減価償却率">
          <a:extLst>
            <a:ext uri="{FF2B5EF4-FFF2-40B4-BE49-F238E27FC236}">
              <a16:creationId xmlns:a16="http://schemas.microsoft.com/office/drawing/2014/main" id="{47366DED-4A76-4071-BAD0-9C886022C4BD}"/>
            </a:ext>
          </a:extLst>
        </xdr:cNvPr>
        <xdr:cNvSpPr txBox="1"/>
      </xdr:nvSpPr>
      <xdr:spPr>
        <a:xfrm>
          <a:off x="845761" y="127464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7F5EADD-A2F0-424B-8E3E-00360917057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167286D-73F8-4CCC-BE27-247DB99E23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0F61994-E29D-435E-8902-FE2F7C1F935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7319776-0991-4B10-8EBA-400C3AA0B81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4C53265-FD10-4580-8E22-660EACC5D0E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BA32FC2-080C-445A-A2A4-1B4212B22DD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B634959-D5D9-4EC5-8FAB-87186BA2E67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9B00FF0-E1CA-47AC-A93E-B8FEFC422F4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74D0B84-5FC2-4012-AA46-82EC584E2A3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3A269E8-B60D-472D-B2E8-DFB6DC35F49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1C4B90F2-71B9-4971-9610-24BCE681C25E}"/>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F87037D7-8C4B-42A6-A9BE-2819DBE52665}"/>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AC182915-37BF-423B-B453-4D380B24C853}"/>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4747D971-CE43-4B1B-AEA7-AC75D4747EDA}"/>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486843E9-D98B-47CA-AE31-1F60C83F0F0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6A50E0A2-D8E0-4AD4-8330-1BBEC9760E4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3284B45-2FD5-4869-B84F-A59CA4F578BA}"/>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CBA616F1-27D8-491D-AB5E-890AB8ED419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097C3243-4D65-427F-9855-0234C220BE1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FE371571-F7DB-4A97-9196-4FA17D89CC0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58CD79A-D8D4-41D1-AF51-0BF95648C86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EDA38391-2AB5-42BE-94B7-D48D414F709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706B0934-6825-44CE-8A37-8ABFE8142C1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6" name="直線コネクタ 345">
          <a:extLst>
            <a:ext uri="{FF2B5EF4-FFF2-40B4-BE49-F238E27FC236}">
              <a16:creationId xmlns:a16="http://schemas.microsoft.com/office/drawing/2014/main" id="{BFC14861-3828-4521-89E4-DB4DF7426628}"/>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7" name="【公営住宅】&#10;一人当たり面積最小値テキスト">
          <a:extLst>
            <a:ext uri="{FF2B5EF4-FFF2-40B4-BE49-F238E27FC236}">
              <a16:creationId xmlns:a16="http://schemas.microsoft.com/office/drawing/2014/main" id="{205C38E8-0019-46AA-87C8-10B2959496E7}"/>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8" name="直線コネクタ 347">
          <a:extLst>
            <a:ext uri="{FF2B5EF4-FFF2-40B4-BE49-F238E27FC236}">
              <a16:creationId xmlns:a16="http://schemas.microsoft.com/office/drawing/2014/main" id="{AC9FACF8-5C87-4EA9-99BC-C04F639638A1}"/>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9" name="【公営住宅】&#10;一人当たり面積最大値テキスト">
          <a:extLst>
            <a:ext uri="{FF2B5EF4-FFF2-40B4-BE49-F238E27FC236}">
              <a16:creationId xmlns:a16="http://schemas.microsoft.com/office/drawing/2014/main" id="{8E3D5072-9E59-4D41-9277-C61E3A94A870}"/>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50" name="直線コネクタ 349">
          <a:extLst>
            <a:ext uri="{FF2B5EF4-FFF2-40B4-BE49-F238E27FC236}">
              <a16:creationId xmlns:a16="http://schemas.microsoft.com/office/drawing/2014/main" id="{4C19B876-B8D3-4A22-932C-F28135AFDCC2}"/>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1" name="【公営住宅】&#10;一人当たり面積平均値テキスト">
          <a:extLst>
            <a:ext uri="{FF2B5EF4-FFF2-40B4-BE49-F238E27FC236}">
              <a16:creationId xmlns:a16="http://schemas.microsoft.com/office/drawing/2014/main" id="{452F5005-D32D-4E60-BBD6-F9C15BF88FC0}"/>
            </a:ext>
          </a:extLst>
        </xdr:cNvPr>
        <xdr:cNvSpPr txBox="1"/>
      </xdr:nvSpPr>
      <xdr:spPr>
        <a:xfrm>
          <a:off x="9258300" y="1414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2" name="フローチャート: 判断 351">
          <a:extLst>
            <a:ext uri="{FF2B5EF4-FFF2-40B4-BE49-F238E27FC236}">
              <a16:creationId xmlns:a16="http://schemas.microsoft.com/office/drawing/2014/main" id="{66F4447D-1168-45AA-B3DA-612FD735338B}"/>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3" name="フローチャート: 判断 352">
          <a:extLst>
            <a:ext uri="{FF2B5EF4-FFF2-40B4-BE49-F238E27FC236}">
              <a16:creationId xmlns:a16="http://schemas.microsoft.com/office/drawing/2014/main" id="{B0B29149-FDCC-4239-8E54-60221AA63B56}"/>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4" name="フローチャート: 判断 353">
          <a:extLst>
            <a:ext uri="{FF2B5EF4-FFF2-40B4-BE49-F238E27FC236}">
              <a16:creationId xmlns:a16="http://schemas.microsoft.com/office/drawing/2014/main" id="{6A65B0A8-1A7D-411D-880B-2D434379C65C}"/>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5" name="フローチャート: 判断 354">
          <a:extLst>
            <a:ext uri="{FF2B5EF4-FFF2-40B4-BE49-F238E27FC236}">
              <a16:creationId xmlns:a16="http://schemas.microsoft.com/office/drawing/2014/main" id="{214981EA-0098-4A75-B93C-739BCB310EB8}"/>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6" name="フローチャート: 判断 355">
          <a:extLst>
            <a:ext uri="{FF2B5EF4-FFF2-40B4-BE49-F238E27FC236}">
              <a16:creationId xmlns:a16="http://schemas.microsoft.com/office/drawing/2014/main" id="{FFBA3B0D-5CF8-44C7-A239-1EA61898A827}"/>
            </a:ext>
          </a:extLst>
        </xdr:cNvPr>
        <xdr:cNvSpPr/>
      </xdr:nvSpPr>
      <xdr:spPr>
        <a:xfrm>
          <a:off x="6098540" y="1428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DC4F26D-3083-4F68-8A41-ADB1AA0B719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9B5EDB5-D689-49FB-BD49-3340E323A0F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7774BE6-8E56-436F-990A-15D2B8A3C43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B8F444-69DE-4E9C-BFCB-9AE38726A05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4B9A050-024A-43BF-AC18-1D4AE3D6A9F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37973</xdr:rowOff>
    </xdr:from>
    <xdr:to>
      <xdr:col>55</xdr:col>
      <xdr:colOff>50800</xdr:colOff>
      <xdr:row>86</xdr:row>
      <xdr:rowOff>139573</xdr:rowOff>
    </xdr:to>
    <xdr:sp macro="" textlink="">
      <xdr:nvSpPr>
        <xdr:cNvPr id="362" name="楕円 361">
          <a:extLst>
            <a:ext uri="{FF2B5EF4-FFF2-40B4-BE49-F238E27FC236}">
              <a16:creationId xmlns:a16="http://schemas.microsoft.com/office/drawing/2014/main" id="{358615EE-6592-417B-A1B6-54B278435462}"/>
            </a:ext>
          </a:extLst>
        </xdr:cNvPr>
        <xdr:cNvSpPr/>
      </xdr:nvSpPr>
      <xdr:spPr>
        <a:xfrm>
          <a:off x="9192260" y="14455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124350</xdr:rowOff>
    </xdr:from>
    <xdr:ext cx="469744" cy="259045"/>
    <xdr:sp macro="" textlink="">
      <xdr:nvSpPr>
        <xdr:cNvPr id="363" name="【公営住宅】&#10;一人当たり面積該当値テキスト">
          <a:extLst>
            <a:ext uri="{FF2B5EF4-FFF2-40B4-BE49-F238E27FC236}">
              <a16:creationId xmlns:a16="http://schemas.microsoft.com/office/drawing/2014/main" id="{075772CA-03C3-4181-BA96-34EC76E5A036}"/>
            </a:ext>
          </a:extLst>
        </xdr:cNvPr>
        <xdr:cNvSpPr txBox="1"/>
      </xdr:nvSpPr>
      <xdr:spPr>
        <a:xfrm>
          <a:off x="9258300" y="1437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37973</xdr:rowOff>
    </xdr:from>
    <xdr:to>
      <xdr:col>50</xdr:col>
      <xdr:colOff>165100</xdr:colOff>
      <xdr:row>86</xdr:row>
      <xdr:rowOff>139573</xdr:rowOff>
    </xdr:to>
    <xdr:sp macro="" textlink="">
      <xdr:nvSpPr>
        <xdr:cNvPr id="364" name="楕円 363">
          <a:extLst>
            <a:ext uri="{FF2B5EF4-FFF2-40B4-BE49-F238E27FC236}">
              <a16:creationId xmlns:a16="http://schemas.microsoft.com/office/drawing/2014/main" id="{6E911218-DB37-4861-83CE-5359748C0AB4}"/>
            </a:ext>
          </a:extLst>
        </xdr:cNvPr>
        <xdr:cNvSpPr/>
      </xdr:nvSpPr>
      <xdr:spPr>
        <a:xfrm>
          <a:off x="8445500" y="144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88773</xdr:rowOff>
    </xdr:from>
    <xdr:to>
      <xdr:col>55</xdr:col>
      <xdr:colOff>0</xdr:colOff>
      <xdr:row>86</xdr:row>
      <xdr:rowOff>88773</xdr:rowOff>
    </xdr:to>
    <xdr:cxnSp macro="">
      <xdr:nvCxnSpPr>
        <xdr:cNvPr id="365" name="直線コネクタ 364">
          <a:extLst>
            <a:ext uri="{FF2B5EF4-FFF2-40B4-BE49-F238E27FC236}">
              <a16:creationId xmlns:a16="http://schemas.microsoft.com/office/drawing/2014/main" id="{D79744F9-4A65-4133-B191-5EA9D7F77B66}"/>
            </a:ext>
          </a:extLst>
        </xdr:cNvPr>
        <xdr:cNvCxnSpPr/>
      </xdr:nvCxnSpPr>
      <xdr:spPr>
        <a:xfrm>
          <a:off x="8496300" y="1450581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37973</xdr:rowOff>
    </xdr:from>
    <xdr:to>
      <xdr:col>46</xdr:col>
      <xdr:colOff>38100</xdr:colOff>
      <xdr:row>86</xdr:row>
      <xdr:rowOff>139573</xdr:rowOff>
    </xdr:to>
    <xdr:sp macro="" textlink="">
      <xdr:nvSpPr>
        <xdr:cNvPr id="366" name="楕円 365">
          <a:extLst>
            <a:ext uri="{FF2B5EF4-FFF2-40B4-BE49-F238E27FC236}">
              <a16:creationId xmlns:a16="http://schemas.microsoft.com/office/drawing/2014/main" id="{8CA1C0E5-AADF-4388-929D-D75A8D37F875}"/>
            </a:ext>
          </a:extLst>
        </xdr:cNvPr>
        <xdr:cNvSpPr/>
      </xdr:nvSpPr>
      <xdr:spPr>
        <a:xfrm>
          <a:off x="7670800" y="14455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88773</xdr:rowOff>
    </xdr:from>
    <xdr:to>
      <xdr:col>50</xdr:col>
      <xdr:colOff>114300</xdr:colOff>
      <xdr:row>86</xdr:row>
      <xdr:rowOff>88773</xdr:rowOff>
    </xdr:to>
    <xdr:cxnSp macro="">
      <xdr:nvCxnSpPr>
        <xdr:cNvPr id="367" name="直線コネクタ 366">
          <a:extLst>
            <a:ext uri="{FF2B5EF4-FFF2-40B4-BE49-F238E27FC236}">
              <a16:creationId xmlns:a16="http://schemas.microsoft.com/office/drawing/2014/main" id="{913EFF1C-6BF0-46BD-BAA4-B84468A14A11}"/>
            </a:ext>
          </a:extLst>
        </xdr:cNvPr>
        <xdr:cNvCxnSpPr/>
      </xdr:nvCxnSpPr>
      <xdr:spPr>
        <a:xfrm>
          <a:off x="7713980" y="1450581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37592</xdr:rowOff>
    </xdr:from>
    <xdr:to>
      <xdr:col>41</xdr:col>
      <xdr:colOff>101600</xdr:colOff>
      <xdr:row>86</xdr:row>
      <xdr:rowOff>139192</xdr:rowOff>
    </xdr:to>
    <xdr:sp macro="" textlink="">
      <xdr:nvSpPr>
        <xdr:cNvPr id="368" name="楕円 367">
          <a:extLst>
            <a:ext uri="{FF2B5EF4-FFF2-40B4-BE49-F238E27FC236}">
              <a16:creationId xmlns:a16="http://schemas.microsoft.com/office/drawing/2014/main" id="{8428394C-0790-4EA8-9182-BB4735BF0396}"/>
            </a:ext>
          </a:extLst>
        </xdr:cNvPr>
        <xdr:cNvSpPr/>
      </xdr:nvSpPr>
      <xdr:spPr>
        <a:xfrm>
          <a:off x="6873240" y="144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88392</xdr:rowOff>
    </xdr:from>
    <xdr:to>
      <xdr:col>45</xdr:col>
      <xdr:colOff>177800</xdr:colOff>
      <xdr:row>86</xdr:row>
      <xdr:rowOff>88773</xdr:rowOff>
    </xdr:to>
    <xdr:cxnSp macro="">
      <xdr:nvCxnSpPr>
        <xdr:cNvPr id="369" name="直線コネクタ 368">
          <a:extLst>
            <a:ext uri="{FF2B5EF4-FFF2-40B4-BE49-F238E27FC236}">
              <a16:creationId xmlns:a16="http://schemas.microsoft.com/office/drawing/2014/main" id="{EDA724B5-8C84-45C5-A2B2-35A9292812D3}"/>
            </a:ext>
          </a:extLst>
        </xdr:cNvPr>
        <xdr:cNvCxnSpPr/>
      </xdr:nvCxnSpPr>
      <xdr:spPr>
        <a:xfrm>
          <a:off x="6924040" y="14505432"/>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37592</xdr:rowOff>
    </xdr:from>
    <xdr:to>
      <xdr:col>36</xdr:col>
      <xdr:colOff>165100</xdr:colOff>
      <xdr:row>86</xdr:row>
      <xdr:rowOff>139192</xdr:rowOff>
    </xdr:to>
    <xdr:sp macro="" textlink="">
      <xdr:nvSpPr>
        <xdr:cNvPr id="370" name="楕円 369">
          <a:extLst>
            <a:ext uri="{FF2B5EF4-FFF2-40B4-BE49-F238E27FC236}">
              <a16:creationId xmlns:a16="http://schemas.microsoft.com/office/drawing/2014/main" id="{0586F375-6566-47C2-BC04-39EBC3686617}"/>
            </a:ext>
          </a:extLst>
        </xdr:cNvPr>
        <xdr:cNvSpPr/>
      </xdr:nvSpPr>
      <xdr:spPr>
        <a:xfrm>
          <a:off x="6098540" y="144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88392</xdr:rowOff>
    </xdr:from>
    <xdr:to>
      <xdr:col>41</xdr:col>
      <xdr:colOff>50800</xdr:colOff>
      <xdr:row>86</xdr:row>
      <xdr:rowOff>88392</xdr:rowOff>
    </xdr:to>
    <xdr:cxnSp macro="">
      <xdr:nvCxnSpPr>
        <xdr:cNvPr id="371" name="直線コネクタ 370">
          <a:extLst>
            <a:ext uri="{FF2B5EF4-FFF2-40B4-BE49-F238E27FC236}">
              <a16:creationId xmlns:a16="http://schemas.microsoft.com/office/drawing/2014/main" id="{D207D7CA-CD61-49B8-A449-6A2FB835729E}"/>
            </a:ext>
          </a:extLst>
        </xdr:cNvPr>
        <xdr:cNvCxnSpPr/>
      </xdr:nvCxnSpPr>
      <xdr:spPr>
        <a:xfrm>
          <a:off x="6149340" y="1450543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2" name="n_1aveValue【公営住宅】&#10;一人当たり面積">
          <a:extLst>
            <a:ext uri="{FF2B5EF4-FFF2-40B4-BE49-F238E27FC236}">
              <a16:creationId xmlns:a16="http://schemas.microsoft.com/office/drawing/2014/main" id="{A6E60897-236A-4E17-841C-836B9015B053}"/>
            </a:ext>
          </a:extLst>
        </xdr:cNvPr>
        <xdr:cNvSpPr txBox="1"/>
      </xdr:nvSpPr>
      <xdr:spPr>
        <a:xfrm>
          <a:off x="8271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3" name="n_2aveValue【公営住宅】&#10;一人当たり面積">
          <a:extLst>
            <a:ext uri="{FF2B5EF4-FFF2-40B4-BE49-F238E27FC236}">
              <a16:creationId xmlns:a16="http://schemas.microsoft.com/office/drawing/2014/main" id="{0A3D9791-B84A-41F1-B553-17ACFEB10470}"/>
            </a:ext>
          </a:extLst>
        </xdr:cNvPr>
        <xdr:cNvSpPr txBox="1"/>
      </xdr:nvSpPr>
      <xdr:spPr>
        <a:xfrm>
          <a:off x="7509587" y="140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4" name="n_3aveValue【公営住宅】&#10;一人当たり面積">
          <a:extLst>
            <a:ext uri="{FF2B5EF4-FFF2-40B4-BE49-F238E27FC236}">
              <a16:creationId xmlns:a16="http://schemas.microsoft.com/office/drawing/2014/main" id="{2972F8F4-970F-4BC6-92CD-EA0A95139482}"/>
            </a:ext>
          </a:extLst>
        </xdr:cNvPr>
        <xdr:cNvSpPr txBox="1"/>
      </xdr:nvSpPr>
      <xdr:spPr>
        <a:xfrm>
          <a:off x="67120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156481</xdr:rowOff>
    </xdr:from>
    <xdr:ext cx="469744" cy="259045"/>
    <xdr:sp macro="" textlink="">
      <xdr:nvSpPr>
        <xdr:cNvPr id="375" name="n_4aveValue【公営住宅】&#10;一人当たり面積">
          <a:extLst>
            <a:ext uri="{FF2B5EF4-FFF2-40B4-BE49-F238E27FC236}">
              <a16:creationId xmlns:a16="http://schemas.microsoft.com/office/drawing/2014/main" id="{1018AEA0-9955-4E16-BF2A-CBE9763EDDAB}"/>
            </a:ext>
          </a:extLst>
        </xdr:cNvPr>
        <xdr:cNvSpPr txBox="1"/>
      </xdr:nvSpPr>
      <xdr:spPr>
        <a:xfrm>
          <a:off x="5937327" y="1407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130700</xdr:rowOff>
    </xdr:from>
    <xdr:ext cx="469744" cy="259045"/>
    <xdr:sp macro="" textlink="">
      <xdr:nvSpPr>
        <xdr:cNvPr id="376" name="n_1mainValue【公営住宅】&#10;一人当たり面積">
          <a:extLst>
            <a:ext uri="{FF2B5EF4-FFF2-40B4-BE49-F238E27FC236}">
              <a16:creationId xmlns:a16="http://schemas.microsoft.com/office/drawing/2014/main" id="{B9575B76-8C35-40A1-89A6-1098F4B92661}"/>
            </a:ext>
          </a:extLst>
        </xdr:cNvPr>
        <xdr:cNvSpPr txBox="1"/>
      </xdr:nvSpPr>
      <xdr:spPr>
        <a:xfrm>
          <a:off x="8271587" y="1454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130700</xdr:rowOff>
    </xdr:from>
    <xdr:ext cx="469744" cy="259045"/>
    <xdr:sp macro="" textlink="">
      <xdr:nvSpPr>
        <xdr:cNvPr id="377" name="n_2mainValue【公営住宅】&#10;一人当たり面積">
          <a:extLst>
            <a:ext uri="{FF2B5EF4-FFF2-40B4-BE49-F238E27FC236}">
              <a16:creationId xmlns:a16="http://schemas.microsoft.com/office/drawing/2014/main" id="{5670B8BB-08AD-4275-9052-4BD3B0CC4191}"/>
            </a:ext>
          </a:extLst>
        </xdr:cNvPr>
        <xdr:cNvSpPr txBox="1"/>
      </xdr:nvSpPr>
      <xdr:spPr>
        <a:xfrm>
          <a:off x="7509587" y="1454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130319</xdr:rowOff>
    </xdr:from>
    <xdr:ext cx="469744" cy="259045"/>
    <xdr:sp macro="" textlink="">
      <xdr:nvSpPr>
        <xdr:cNvPr id="378" name="n_3mainValue【公営住宅】&#10;一人当たり面積">
          <a:extLst>
            <a:ext uri="{FF2B5EF4-FFF2-40B4-BE49-F238E27FC236}">
              <a16:creationId xmlns:a16="http://schemas.microsoft.com/office/drawing/2014/main" id="{FBF68A24-4B1C-43D7-9AFA-DDE5EC1FB36A}"/>
            </a:ext>
          </a:extLst>
        </xdr:cNvPr>
        <xdr:cNvSpPr txBox="1"/>
      </xdr:nvSpPr>
      <xdr:spPr>
        <a:xfrm>
          <a:off x="6712027" y="1454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130319</xdr:rowOff>
    </xdr:from>
    <xdr:ext cx="469744" cy="259045"/>
    <xdr:sp macro="" textlink="">
      <xdr:nvSpPr>
        <xdr:cNvPr id="379" name="n_4mainValue【公営住宅】&#10;一人当たり面積">
          <a:extLst>
            <a:ext uri="{FF2B5EF4-FFF2-40B4-BE49-F238E27FC236}">
              <a16:creationId xmlns:a16="http://schemas.microsoft.com/office/drawing/2014/main" id="{FDAD0C14-EAAE-4F8E-B066-3F7A230EFD9F}"/>
            </a:ext>
          </a:extLst>
        </xdr:cNvPr>
        <xdr:cNvSpPr txBox="1"/>
      </xdr:nvSpPr>
      <xdr:spPr>
        <a:xfrm>
          <a:off x="5937327" y="1454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A18D7C21-3AA5-4490-80DC-4B52732A7BE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DEC948B-ADF1-4052-BC02-CAE87B79F2C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2B4F7F61-B053-460B-BF98-0589ED9123E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58AF241B-9546-4BB4-A6E6-3B83E711C18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B7487FC3-7E2F-4A78-AA58-19989C9B87B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59627D19-63D3-4180-A134-9DB9B933CBF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C999688-FFE2-48D3-95CC-BD5519CA58C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548F285B-57FA-4337-B0DB-39FB93639DE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03E19095-CB29-4402-9B81-0EC583BE80B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D8749114-AD69-4AE6-8F9B-E6DE6317A3C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2AE933CC-A38D-407D-A3CE-B60242F89DD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8EE08D10-40C8-45D3-B111-45D749F6227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7DF70C66-53D1-444B-94ED-C43E3B3F41D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8EE71270-39B2-4F16-8C18-9BF6EFD757B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538B7276-FC5D-4DAB-8DC6-F92275B550B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AD44A37D-777A-4B95-8DC8-C85E403C3F2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F76734DF-A84E-4876-B32A-48F3A613D5A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C937AD07-C597-4F40-8643-7CD4767013A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2D04FF6F-90B3-488E-B440-509977E87A3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BEDAEC16-CBB9-4A75-BF2B-F9FB911EC02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41440DE9-B33B-4C2D-BECB-CE9C8D510A3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25483A5D-0AC9-4E4F-A1C5-30094E30766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47335123-4095-4923-9392-98E98C707E4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77CE1F12-3988-406B-999F-612836A089B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ACB6AF09-B293-448C-9206-DDA96A728B6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D79335CC-EEAE-4E46-92EF-0D5EBFC6E87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DF1B9D14-43C1-4207-AC45-ACC684B52AB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7" name="直線コネクタ 406">
          <a:extLst>
            <a:ext uri="{FF2B5EF4-FFF2-40B4-BE49-F238E27FC236}">
              <a16:creationId xmlns:a16="http://schemas.microsoft.com/office/drawing/2014/main" id="{D956A13D-0B72-470C-A4BE-DB85995FB8B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8" name="テキスト ボックス 407">
          <a:extLst>
            <a:ext uri="{FF2B5EF4-FFF2-40B4-BE49-F238E27FC236}">
              <a16:creationId xmlns:a16="http://schemas.microsoft.com/office/drawing/2014/main" id="{05A92DD0-5A75-4390-8BCD-13988ABC497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9" name="直線コネクタ 408">
          <a:extLst>
            <a:ext uri="{FF2B5EF4-FFF2-40B4-BE49-F238E27FC236}">
              <a16:creationId xmlns:a16="http://schemas.microsoft.com/office/drawing/2014/main" id="{A678270C-9202-4E7C-A133-58F83AAC878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0" name="テキスト ボックス 409">
          <a:extLst>
            <a:ext uri="{FF2B5EF4-FFF2-40B4-BE49-F238E27FC236}">
              <a16:creationId xmlns:a16="http://schemas.microsoft.com/office/drawing/2014/main" id="{B57B7E68-4783-4BE5-8DFD-CB68A2061B8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1" name="直線コネクタ 410">
          <a:extLst>
            <a:ext uri="{FF2B5EF4-FFF2-40B4-BE49-F238E27FC236}">
              <a16:creationId xmlns:a16="http://schemas.microsoft.com/office/drawing/2014/main" id="{A972734A-F86A-49C1-A86F-A5A714F7F24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2" name="テキスト ボックス 411">
          <a:extLst>
            <a:ext uri="{FF2B5EF4-FFF2-40B4-BE49-F238E27FC236}">
              <a16:creationId xmlns:a16="http://schemas.microsoft.com/office/drawing/2014/main" id="{8D0702FE-F508-400E-BE4A-3D71FD004787}"/>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3" name="直線コネクタ 412">
          <a:extLst>
            <a:ext uri="{FF2B5EF4-FFF2-40B4-BE49-F238E27FC236}">
              <a16:creationId xmlns:a16="http://schemas.microsoft.com/office/drawing/2014/main" id="{E6159777-20FB-48FE-8DF6-DDAE830D9C8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4" name="テキスト ボックス 413">
          <a:extLst>
            <a:ext uri="{FF2B5EF4-FFF2-40B4-BE49-F238E27FC236}">
              <a16:creationId xmlns:a16="http://schemas.microsoft.com/office/drawing/2014/main" id="{5F306ED8-F160-48FE-8F48-FA0C4515EA4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5" name="直線コネクタ 414">
          <a:extLst>
            <a:ext uri="{FF2B5EF4-FFF2-40B4-BE49-F238E27FC236}">
              <a16:creationId xmlns:a16="http://schemas.microsoft.com/office/drawing/2014/main" id="{E4C99F91-A743-470F-8826-A0D09241961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6" name="テキスト ボックス 415">
          <a:extLst>
            <a:ext uri="{FF2B5EF4-FFF2-40B4-BE49-F238E27FC236}">
              <a16:creationId xmlns:a16="http://schemas.microsoft.com/office/drawing/2014/main" id="{634CB031-29EA-4EF6-BD02-F19577B267C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7609849D-FD67-450B-9E2F-3CF6C463533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8" name="テキスト ボックス 417">
          <a:extLst>
            <a:ext uri="{FF2B5EF4-FFF2-40B4-BE49-F238E27FC236}">
              <a16:creationId xmlns:a16="http://schemas.microsoft.com/office/drawing/2014/main" id="{4C73EF70-DC72-4DEC-AE0D-61533E82648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DF03E4A-3518-4AFA-BFC6-E2C5AB87C82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20" name="直線コネクタ 419">
          <a:extLst>
            <a:ext uri="{FF2B5EF4-FFF2-40B4-BE49-F238E27FC236}">
              <a16:creationId xmlns:a16="http://schemas.microsoft.com/office/drawing/2014/main" id="{811A6ABF-670C-44B0-B961-2D74DDFB86A4}"/>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1" name="【認定こども園・幼稚園・保育所】&#10;有形固定資産減価償却率最小値テキスト">
          <a:extLst>
            <a:ext uri="{FF2B5EF4-FFF2-40B4-BE49-F238E27FC236}">
              <a16:creationId xmlns:a16="http://schemas.microsoft.com/office/drawing/2014/main" id="{F0068FD3-BD03-4490-AE6B-6455FDAE2851}"/>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2" name="直線コネクタ 421">
          <a:extLst>
            <a:ext uri="{FF2B5EF4-FFF2-40B4-BE49-F238E27FC236}">
              <a16:creationId xmlns:a16="http://schemas.microsoft.com/office/drawing/2014/main" id="{DBC857B0-52FE-4D84-A96D-414F81194353}"/>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219FC07C-C239-4492-B6D9-9E1CCD4C4B03}"/>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4" name="直線コネクタ 423">
          <a:extLst>
            <a:ext uri="{FF2B5EF4-FFF2-40B4-BE49-F238E27FC236}">
              <a16:creationId xmlns:a16="http://schemas.microsoft.com/office/drawing/2014/main" id="{38E413DF-18DB-4880-8745-C8DB6035DAFA}"/>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E5D566BC-3230-4872-AB92-F30E18B3D244}"/>
            </a:ext>
          </a:extLst>
        </xdr:cNvPr>
        <xdr:cNvSpPr txBox="1"/>
      </xdr:nvSpPr>
      <xdr:spPr>
        <a:xfrm>
          <a:off x="1441450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6" name="フローチャート: 判断 425">
          <a:extLst>
            <a:ext uri="{FF2B5EF4-FFF2-40B4-BE49-F238E27FC236}">
              <a16:creationId xmlns:a16="http://schemas.microsoft.com/office/drawing/2014/main" id="{22FC5983-D1E7-4395-AE18-7F0A35F2FC37}"/>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7" name="フローチャート: 判断 426">
          <a:extLst>
            <a:ext uri="{FF2B5EF4-FFF2-40B4-BE49-F238E27FC236}">
              <a16:creationId xmlns:a16="http://schemas.microsoft.com/office/drawing/2014/main" id="{86A2A240-D091-4D79-BB30-C1C7E996EA06}"/>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8" name="フローチャート: 判断 427">
          <a:extLst>
            <a:ext uri="{FF2B5EF4-FFF2-40B4-BE49-F238E27FC236}">
              <a16:creationId xmlns:a16="http://schemas.microsoft.com/office/drawing/2014/main" id="{282C1FAC-4F2B-412C-B9F6-AD5D1889B732}"/>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9" name="フローチャート: 判断 428">
          <a:extLst>
            <a:ext uri="{FF2B5EF4-FFF2-40B4-BE49-F238E27FC236}">
              <a16:creationId xmlns:a16="http://schemas.microsoft.com/office/drawing/2014/main" id="{C536194C-E6B8-4159-BAFC-9F9CCC6F6DEB}"/>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30" name="フローチャート: 判断 429">
          <a:extLst>
            <a:ext uri="{FF2B5EF4-FFF2-40B4-BE49-F238E27FC236}">
              <a16:creationId xmlns:a16="http://schemas.microsoft.com/office/drawing/2014/main" id="{8E35A479-A052-490D-BB18-6E2D257DE53A}"/>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D246D06-7EB2-4068-A6A3-102EB3EED6B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7DD2408-4358-4022-9677-6F401EB6E85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C2E8FB2-7F46-4A0A-B9B4-C4FD99087D5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9008DD-79AA-437A-A174-6E2EBDE7972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8E71EA5-9E0C-45A2-B2B8-94E0C347FA3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40640</xdr:rowOff>
    </xdr:from>
    <xdr:to>
      <xdr:col>85</xdr:col>
      <xdr:colOff>177800</xdr:colOff>
      <xdr:row>39</xdr:row>
      <xdr:rowOff>142240</xdr:rowOff>
    </xdr:to>
    <xdr:sp macro="" textlink="">
      <xdr:nvSpPr>
        <xdr:cNvPr id="436" name="楕円 435">
          <a:extLst>
            <a:ext uri="{FF2B5EF4-FFF2-40B4-BE49-F238E27FC236}">
              <a16:creationId xmlns:a16="http://schemas.microsoft.com/office/drawing/2014/main" id="{B5892121-4F46-42C1-9E58-B8C1495D844D}"/>
            </a:ext>
          </a:extLst>
        </xdr:cNvPr>
        <xdr:cNvSpPr/>
      </xdr:nvSpPr>
      <xdr:spPr>
        <a:xfrm>
          <a:off x="14325600" y="6578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19067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83AD3A82-37C5-4ECA-9803-1A17B2CD24E8}"/>
            </a:ext>
          </a:extLst>
        </xdr:cNvPr>
        <xdr:cNvSpPr txBox="1"/>
      </xdr:nvSpPr>
      <xdr:spPr>
        <a:xfrm>
          <a:off x="144145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34925</xdr:rowOff>
    </xdr:from>
    <xdr:to>
      <xdr:col>81</xdr:col>
      <xdr:colOff>101600</xdr:colOff>
      <xdr:row>39</xdr:row>
      <xdr:rowOff>136525</xdr:rowOff>
    </xdr:to>
    <xdr:sp macro="" textlink="">
      <xdr:nvSpPr>
        <xdr:cNvPr id="438" name="楕円 437">
          <a:extLst>
            <a:ext uri="{FF2B5EF4-FFF2-40B4-BE49-F238E27FC236}">
              <a16:creationId xmlns:a16="http://schemas.microsoft.com/office/drawing/2014/main" id="{E10022F9-CF70-4409-9CC1-7D0541BF304E}"/>
            </a:ext>
          </a:extLst>
        </xdr:cNvPr>
        <xdr:cNvSpPr/>
      </xdr:nvSpPr>
      <xdr:spPr>
        <a:xfrm>
          <a:off x="1357884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85725</xdr:rowOff>
    </xdr:from>
    <xdr:to>
      <xdr:col>85</xdr:col>
      <xdr:colOff>127000</xdr:colOff>
      <xdr:row>39</xdr:row>
      <xdr:rowOff>91440</xdr:rowOff>
    </xdr:to>
    <xdr:cxnSp macro="">
      <xdr:nvCxnSpPr>
        <xdr:cNvPr id="439" name="直線コネクタ 438">
          <a:extLst>
            <a:ext uri="{FF2B5EF4-FFF2-40B4-BE49-F238E27FC236}">
              <a16:creationId xmlns:a16="http://schemas.microsoft.com/office/drawing/2014/main" id="{AEEAF4FB-F8D6-4E5D-9634-6EEDF25B016E}"/>
            </a:ext>
          </a:extLst>
        </xdr:cNvPr>
        <xdr:cNvCxnSpPr/>
      </xdr:nvCxnSpPr>
      <xdr:spPr>
        <a:xfrm>
          <a:off x="13629640" y="6623685"/>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15875</xdr:rowOff>
    </xdr:from>
    <xdr:to>
      <xdr:col>76</xdr:col>
      <xdr:colOff>165100</xdr:colOff>
      <xdr:row>39</xdr:row>
      <xdr:rowOff>117475</xdr:rowOff>
    </xdr:to>
    <xdr:sp macro="" textlink="">
      <xdr:nvSpPr>
        <xdr:cNvPr id="440" name="楕円 439">
          <a:extLst>
            <a:ext uri="{FF2B5EF4-FFF2-40B4-BE49-F238E27FC236}">
              <a16:creationId xmlns:a16="http://schemas.microsoft.com/office/drawing/2014/main" id="{71046723-51F7-4CDA-8D1B-9CA774BA34D1}"/>
            </a:ext>
          </a:extLst>
        </xdr:cNvPr>
        <xdr:cNvSpPr/>
      </xdr:nvSpPr>
      <xdr:spPr>
        <a:xfrm>
          <a:off x="1280414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66675</xdr:rowOff>
    </xdr:from>
    <xdr:to>
      <xdr:col>81</xdr:col>
      <xdr:colOff>50800</xdr:colOff>
      <xdr:row>39</xdr:row>
      <xdr:rowOff>85725</xdr:rowOff>
    </xdr:to>
    <xdr:cxnSp macro="">
      <xdr:nvCxnSpPr>
        <xdr:cNvPr id="441" name="直線コネクタ 440">
          <a:extLst>
            <a:ext uri="{FF2B5EF4-FFF2-40B4-BE49-F238E27FC236}">
              <a16:creationId xmlns:a16="http://schemas.microsoft.com/office/drawing/2014/main" id="{478837AE-3F7A-4B01-8959-8E1D81EC95B4}"/>
            </a:ext>
          </a:extLst>
        </xdr:cNvPr>
        <xdr:cNvCxnSpPr/>
      </xdr:nvCxnSpPr>
      <xdr:spPr>
        <a:xfrm>
          <a:off x="12854940" y="660463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164465</xdr:rowOff>
    </xdr:from>
    <xdr:to>
      <xdr:col>72</xdr:col>
      <xdr:colOff>38100</xdr:colOff>
      <xdr:row>39</xdr:row>
      <xdr:rowOff>94615</xdr:rowOff>
    </xdr:to>
    <xdr:sp macro="" textlink="">
      <xdr:nvSpPr>
        <xdr:cNvPr id="442" name="楕円 441">
          <a:extLst>
            <a:ext uri="{FF2B5EF4-FFF2-40B4-BE49-F238E27FC236}">
              <a16:creationId xmlns:a16="http://schemas.microsoft.com/office/drawing/2014/main" id="{C6A8AFBE-6244-48AD-940F-679532BCFEF2}"/>
            </a:ext>
          </a:extLst>
        </xdr:cNvPr>
        <xdr:cNvSpPr/>
      </xdr:nvSpPr>
      <xdr:spPr>
        <a:xfrm>
          <a:off x="12029440" y="653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43815</xdr:rowOff>
    </xdr:from>
    <xdr:to>
      <xdr:col>76</xdr:col>
      <xdr:colOff>114300</xdr:colOff>
      <xdr:row>39</xdr:row>
      <xdr:rowOff>66675</xdr:rowOff>
    </xdr:to>
    <xdr:cxnSp macro="">
      <xdr:nvCxnSpPr>
        <xdr:cNvPr id="443" name="直線コネクタ 442">
          <a:extLst>
            <a:ext uri="{FF2B5EF4-FFF2-40B4-BE49-F238E27FC236}">
              <a16:creationId xmlns:a16="http://schemas.microsoft.com/office/drawing/2014/main" id="{13F5A4E7-B371-474F-B2DD-714407AB09E3}"/>
            </a:ext>
          </a:extLst>
        </xdr:cNvPr>
        <xdr:cNvCxnSpPr/>
      </xdr:nvCxnSpPr>
      <xdr:spPr>
        <a:xfrm>
          <a:off x="12072620" y="658177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137795</xdr:rowOff>
    </xdr:from>
    <xdr:to>
      <xdr:col>67</xdr:col>
      <xdr:colOff>101600</xdr:colOff>
      <xdr:row>39</xdr:row>
      <xdr:rowOff>67945</xdr:rowOff>
    </xdr:to>
    <xdr:sp macro="" textlink="">
      <xdr:nvSpPr>
        <xdr:cNvPr id="444" name="楕円 443">
          <a:extLst>
            <a:ext uri="{FF2B5EF4-FFF2-40B4-BE49-F238E27FC236}">
              <a16:creationId xmlns:a16="http://schemas.microsoft.com/office/drawing/2014/main" id="{A310A4D5-4963-4CAF-BF1D-CFF4020237DB}"/>
            </a:ext>
          </a:extLst>
        </xdr:cNvPr>
        <xdr:cNvSpPr/>
      </xdr:nvSpPr>
      <xdr:spPr>
        <a:xfrm>
          <a:off x="1123188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17145</xdr:rowOff>
    </xdr:from>
    <xdr:to>
      <xdr:col>71</xdr:col>
      <xdr:colOff>177800</xdr:colOff>
      <xdr:row>39</xdr:row>
      <xdr:rowOff>43815</xdr:rowOff>
    </xdr:to>
    <xdr:cxnSp macro="">
      <xdr:nvCxnSpPr>
        <xdr:cNvPr id="445" name="直線コネクタ 444">
          <a:extLst>
            <a:ext uri="{FF2B5EF4-FFF2-40B4-BE49-F238E27FC236}">
              <a16:creationId xmlns:a16="http://schemas.microsoft.com/office/drawing/2014/main" id="{47A89DFA-6F45-4E40-9CAF-149C6401C742}"/>
            </a:ext>
          </a:extLst>
        </xdr:cNvPr>
        <xdr:cNvCxnSpPr/>
      </xdr:nvCxnSpPr>
      <xdr:spPr>
        <a:xfrm>
          <a:off x="11282680" y="655510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52A8170A-466E-43AA-9A2C-B0BFF73FD051}"/>
            </a:ext>
          </a:extLst>
        </xdr:cNvPr>
        <xdr:cNvSpPr txBox="1"/>
      </xdr:nvSpPr>
      <xdr:spPr>
        <a:xfrm>
          <a:off x="134372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02107CD-EF23-41CE-A2A8-35BB365E141B}"/>
            </a:ext>
          </a:extLst>
        </xdr:cNvPr>
        <xdr:cNvSpPr txBox="1"/>
      </xdr:nvSpPr>
      <xdr:spPr>
        <a:xfrm>
          <a:off x="12675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92C9E946-C269-415A-AA3C-81D24387E604}"/>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16A19819-F546-43B0-8CF6-80840540F5EB}"/>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127652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B2B0D98F-6492-435B-8119-FA1DB5C24980}"/>
            </a:ext>
          </a:extLst>
        </xdr:cNvPr>
        <xdr:cNvSpPr txBox="1"/>
      </xdr:nvSpPr>
      <xdr:spPr>
        <a:xfrm>
          <a:off x="134372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108602</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ED27CBEE-4A6D-4BB7-9CF8-AEFB85064393}"/>
            </a:ext>
          </a:extLst>
        </xdr:cNvPr>
        <xdr:cNvSpPr txBox="1"/>
      </xdr:nvSpPr>
      <xdr:spPr>
        <a:xfrm>
          <a:off x="126752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85742</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4B959579-EF7B-4252-B96C-2B78E0CC216A}"/>
            </a:ext>
          </a:extLst>
        </xdr:cNvPr>
        <xdr:cNvSpPr txBox="1"/>
      </xdr:nvSpPr>
      <xdr:spPr>
        <a:xfrm>
          <a:off x="119005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59072</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29A9D9BF-3CA9-4BDC-BED6-4EE96BC88160}"/>
            </a:ext>
          </a:extLst>
        </xdr:cNvPr>
        <xdr:cNvSpPr txBox="1"/>
      </xdr:nvSpPr>
      <xdr:spPr>
        <a:xfrm>
          <a:off x="1110298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62F055A6-6251-4CFC-9AA9-F13A9E64412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71D00250-E31B-4BC3-850F-80517B596A1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D751F66-93ED-4E67-A82E-0A3ACFF7891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E7693AA3-2E22-4E9C-A5B0-5371375116B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B443A50-B230-49DB-8C0E-DEF3A6C68D4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3515F9C6-3377-4405-A13E-7839DF115F8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24B8C52A-4E56-45E6-A068-CCAF2D40126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192F38D7-BB76-4FFE-A43C-BAC5D648B57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5027C2E2-25F8-41E7-9623-E34523D1294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54AE80-928F-4116-A3E2-30F328FBF67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19FE6C12-D77F-463C-8CE1-BA870C9856A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43D17877-A819-4489-8D70-DC9957C29E7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A0BE480-92B9-4431-B9E4-5AE6FE04D89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2F7EE9ED-C135-4C91-8DEC-90F6A2C5AF7A}"/>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112EAD89-C970-4979-BC08-63C5F1A4DDC4}"/>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F98DD003-DB43-4127-A646-9F032FED04BB}"/>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B666C4DC-EFE1-48DA-B594-9FDA6E57F6E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CB3C2FB7-708D-4B2D-AAFD-365CDE268DB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E2955172-FFA8-42D9-B02B-82E02DF6028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514321FD-7CD9-46F4-A19A-2F182084FCDF}"/>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B1D52C15-9A3A-4501-9A48-BB22C0053E8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E6D6203D-937A-4A3F-80D1-33D22C4B571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A4570E8E-E9DE-48A7-94A8-4C986ADB7D1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7" name="直線コネクタ 476">
          <a:extLst>
            <a:ext uri="{FF2B5EF4-FFF2-40B4-BE49-F238E27FC236}">
              <a16:creationId xmlns:a16="http://schemas.microsoft.com/office/drawing/2014/main" id="{7D4F62A5-23C8-4C9D-908B-D9D6B0AE5041}"/>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628820ED-C8A9-4C43-85C9-1FC0323BFF33}"/>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9" name="直線コネクタ 478">
          <a:extLst>
            <a:ext uri="{FF2B5EF4-FFF2-40B4-BE49-F238E27FC236}">
              <a16:creationId xmlns:a16="http://schemas.microsoft.com/office/drawing/2014/main" id="{C342B5E7-2208-43C5-BAF9-277DEADCD077}"/>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C0592C7D-C01B-4567-9433-476D57E0FB4A}"/>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1" name="直線コネクタ 480">
          <a:extLst>
            <a:ext uri="{FF2B5EF4-FFF2-40B4-BE49-F238E27FC236}">
              <a16:creationId xmlns:a16="http://schemas.microsoft.com/office/drawing/2014/main" id="{3FCE3BF4-2E40-48D7-ACD1-57EE5EDC92C1}"/>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47B4D45B-9EFB-47F6-94AB-E174C799F1B7}"/>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3" name="フローチャート: 判断 482">
          <a:extLst>
            <a:ext uri="{FF2B5EF4-FFF2-40B4-BE49-F238E27FC236}">
              <a16:creationId xmlns:a16="http://schemas.microsoft.com/office/drawing/2014/main" id="{52B81DA9-F680-4F88-B8FA-D792B849E803}"/>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4" name="フローチャート: 判断 483">
          <a:extLst>
            <a:ext uri="{FF2B5EF4-FFF2-40B4-BE49-F238E27FC236}">
              <a16:creationId xmlns:a16="http://schemas.microsoft.com/office/drawing/2014/main" id="{57C86C1A-2AAA-4904-A1DF-082A724594FF}"/>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5" name="フローチャート: 判断 484">
          <a:extLst>
            <a:ext uri="{FF2B5EF4-FFF2-40B4-BE49-F238E27FC236}">
              <a16:creationId xmlns:a16="http://schemas.microsoft.com/office/drawing/2014/main" id="{109C46D8-F414-4BBC-A893-A3408142C609}"/>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6" name="フローチャート: 判断 485">
          <a:extLst>
            <a:ext uri="{FF2B5EF4-FFF2-40B4-BE49-F238E27FC236}">
              <a16:creationId xmlns:a16="http://schemas.microsoft.com/office/drawing/2014/main" id="{65029187-40BD-42AA-A5C0-645A7786390B}"/>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7" name="フローチャート: 判断 486">
          <a:extLst>
            <a:ext uri="{FF2B5EF4-FFF2-40B4-BE49-F238E27FC236}">
              <a16:creationId xmlns:a16="http://schemas.microsoft.com/office/drawing/2014/main" id="{F9E04CF2-F153-42E8-90BD-39FE9642A502}"/>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1C14EA1-60EB-40E7-9CA0-006FA722A13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CE85B8A-3902-423B-BBCD-53B340B2619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F487F37-9DDC-4FD3-B73E-1DE61A9B7EA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88C6DF9-709B-4989-AACE-36449F2DDCF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DF49334-9485-43FB-BFA8-36AD37DA3C7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13970</xdr:rowOff>
    </xdr:from>
    <xdr:to>
      <xdr:col>116</xdr:col>
      <xdr:colOff>114300</xdr:colOff>
      <xdr:row>35</xdr:row>
      <xdr:rowOff>115570</xdr:rowOff>
    </xdr:to>
    <xdr:sp macro="" textlink="">
      <xdr:nvSpPr>
        <xdr:cNvPr id="493" name="楕円 492">
          <a:extLst>
            <a:ext uri="{FF2B5EF4-FFF2-40B4-BE49-F238E27FC236}">
              <a16:creationId xmlns:a16="http://schemas.microsoft.com/office/drawing/2014/main" id="{85110F82-26B5-48F6-ABE1-E2187E3640F0}"/>
            </a:ext>
          </a:extLst>
        </xdr:cNvPr>
        <xdr:cNvSpPr/>
      </xdr:nvSpPr>
      <xdr:spPr>
        <a:xfrm>
          <a:off x="1945894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36847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96B21095-A722-48BC-81AC-8E668AD5D508}"/>
            </a:ext>
          </a:extLst>
        </xdr:cNvPr>
        <xdr:cNvSpPr txBox="1"/>
      </xdr:nvSpPr>
      <xdr:spPr>
        <a:xfrm>
          <a:off x="19547840" y="57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10160</xdr:rowOff>
    </xdr:from>
    <xdr:to>
      <xdr:col>112</xdr:col>
      <xdr:colOff>38100</xdr:colOff>
      <xdr:row>35</xdr:row>
      <xdr:rowOff>111760</xdr:rowOff>
    </xdr:to>
    <xdr:sp macro="" textlink="">
      <xdr:nvSpPr>
        <xdr:cNvPr id="495" name="楕円 494">
          <a:extLst>
            <a:ext uri="{FF2B5EF4-FFF2-40B4-BE49-F238E27FC236}">
              <a16:creationId xmlns:a16="http://schemas.microsoft.com/office/drawing/2014/main" id="{1821427B-A960-4D71-9A44-10FDD8F16FFA}"/>
            </a:ext>
          </a:extLst>
        </xdr:cNvPr>
        <xdr:cNvSpPr/>
      </xdr:nvSpPr>
      <xdr:spPr>
        <a:xfrm>
          <a:off x="18735040" y="58775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60960</xdr:rowOff>
    </xdr:from>
    <xdr:to>
      <xdr:col>116</xdr:col>
      <xdr:colOff>63500</xdr:colOff>
      <xdr:row>35</xdr:row>
      <xdr:rowOff>64770</xdr:rowOff>
    </xdr:to>
    <xdr:cxnSp macro="">
      <xdr:nvCxnSpPr>
        <xdr:cNvPr id="496" name="直線コネクタ 495">
          <a:extLst>
            <a:ext uri="{FF2B5EF4-FFF2-40B4-BE49-F238E27FC236}">
              <a16:creationId xmlns:a16="http://schemas.microsoft.com/office/drawing/2014/main" id="{7ADC397F-497E-4A3C-A640-BABAE943C4E8}"/>
            </a:ext>
          </a:extLst>
        </xdr:cNvPr>
        <xdr:cNvCxnSpPr/>
      </xdr:nvCxnSpPr>
      <xdr:spPr>
        <a:xfrm>
          <a:off x="18778220" y="592836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6350</xdr:rowOff>
    </xdr:from>
    <xdr:to>
      <xdr:col>107</xdr:col>
      <xdr:colOff>101600</xdr:colOff>
      <xdr:row>35</xdr:row>
      <xdr:rowOff>107950</xdr:rowOff>
    </xdr:to>
    <xdr:sp macro="" textlink="">
      <xdr:nvSpPr>
        <xdr:cNvPr id="497" name="楕円 496">
          <a:extLst>
            <a:ext uri="{FF2B5EF4-FFF2-40B4-BE49-F238E27FC236}">
              <a16:creationId xmlns:a16="http://schemas.microsoft.com/office/drawing/2014/main" id="{2CE5344F-7641-434B-A9BD-9A6D854606F1}"/>
            </a:ext>
          </a:extLst>
        </xdr:cNvPr>
        <xdr:cNvSpPr/>
      </xdr:nvSpPr>
      <xdr:spPr>
        <a:xfrm>
          <a:off x="1793748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57150</xdr:rowOff>
    </xdr:from>
    <xdr:to>
      <xdr:col>111</xdr:col>
      <xdr:colOff>177800</xdr:colOff>
      <xdr:row>35</xdr:row>
      <xdr:rowOff>60960</xdr:rowOff>
    </xdr:to>
    <xdr:cxnSp macro="">
      <xdr:nvCxnSpPr>
        <xdr:cNvPr id="498" name="直線コネクタ 497">
          <a:extLst>
            <a:ext uri="{FF2B5EF4-FFF2-40B4-BE49-F238E27FC236}">
              <a16:creationId xmlns:a16="http://schemas.microsoft.com/office/drawing/2014/main" id="{74C4A463-8787-4CCF-8376-380D027DD3B2}"/>
            </a:ext>
          </a:extLst>
        </xdr:cNvPr>
        <xdr:cNvCxnSpPr/>
      </xdr:nvCxnSpPr>
      <xdr:spPr>
        <a:xfrm>
          <a:off x="17988280" y="592455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166370</xdr:rowOff>
    </xdr:from>
    <xdr:to>
      <xdr:col>102</xdr:col>
      <xdr:colOff>165100</xdr:colOff>
      <xdr:row>35</xdr:row>
      <xdr:rowOff>96520</xdr:rowOff>
    </xdr:to>
    <xdr:sp macro="" textlink="">
      <xdr:nvSpPr>
        <xdr:cNvPr id="499" name="楕円 498">
          <a:extLst>
            <a:ext uri="{FF2B5EF4-FFF2-40B4-BE49-F238E27FC236}">
              <a16:creationId xmlns:a16="http://schemas.microsoft.com/office/drawing/2014/main" id="{A9E9E3FF-BCC3-4DC7-897F-821A0D680403}"/>
            </a:ext>
          </a:extLst>
        </xdr:cNvPr>
        <xdr:cNvSpPr/>
      </xdr:nvSpPr>
      <xdr:spPr>
        <a:xfrm>
          <a:off x="17162780" y="586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45720</xdr:rowOff>
    </xdr:from>
    <xdr:to>
      <xdr:col>107</xdr:col>
      <xdr:colOff>50800</xdr:colOff>
      <xdr:row>35</xdr:row>
      <xdr:rowOff>57150</xdr:rowOff>
    </xdr:to>
    <xdr:cxnSp macro="">
      <xdr:nvCxnSpPr>
        <xdr:cNvPr id="500" name="直線コネクタ 499">
          <a:extLst>
            <a:ext uri="{FF2B5EF4-FFF2-40B4-BE49-F238E27FC236}">
              <a16:creationId xmlns:a16="http://schemas.microsoft.com/office/drawing/2014/main" id="{AA7F1AF4-D8DA-4D37-8D27-BBB8CE0F905F}"/>
            </a:ext>
          </a:extLst>
        </xdr:cNvPr>
        <xdr:cNvCxnSpPr/>
      </xdr:nvCxnSpPr>
      <xdr:spPr>
        <a:xfrm>
          <a:off x="17213580" y="591312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162560</xdr:rowOff>
    </xdr:from>
    <xdr:to>
      <xdr:col>98</xdr:col>
      <xdr:colOff>38100</xdr:colOff>
      <xdr:row>35</xdr:row>
      <xdr:rowOff>92710</xdr:rowOff>
    </xdr:to>
    <xdr:sp macro="" textlink="">
      <xdr:nvSpPr>
        <xdr:cNvPr id="501" name="楕円 500">
          <a:extLst>
            <a:ext uri="{FF2B5EF4-FFF2-40B4-BE49-F238E27FC236}">
              <a16:creationId xmlns:a16="http://schemas.microsoft.com/office/drawing/2014/main" id="{0FE6F200-18D6-4DF9-BEA1-7F34FB45E5B4}"/>
            </a:ext>
          </a:extLst>
        </xdr:cNvPr>
        <xdr:cNvSpPr/>
      </xdr:nvSpPr>
      <xdr:spPr>
        <a:xfrm>
          <a:off x="16388080" y="5862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41910</xdr:rowOff>
    </xdr:from>
    <xdr:to>
      <xdr:col>102</xdr:col>
      <xdr:colOff>114300</xdr:colOff>
      <xdr:row>35</xdr:row>
      <xdr:rowOff>45720</xdr:rowOff>
    </xdr:to>
    <xdr:cxnSp macro="">
      <xdr:nvCxnSpPr>
        <xdr:cNvPr id="502" name="直線コネクタ 501">
          <a:extLst>
            <a:ext uri="{FF2B5EF4-FFF2-40B4-BE49-F238E27FC236}">
              <a16:creationId xmlns:a16="http://schemas.microsoft.com/office/drawing/2014/main" id="{C42A970C-E582-4D34-A045-7215DBB1C5F9}"/>
            </a:ext>
          </a:extLst>
        </xdr:cNvPr>
        <xdr:cNvCxnSpPr/>
      </xdr:nvCxnSpPr>
      <xdr:spPr>
        <a:xfrm>
          <a:off x="16431260" y="59093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EB42C47E-ACA2-4C2F-80CA-54F72446E693}"/>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C8B55109-32EC-4BEB-98E0-CC4B32528521}"/>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5B92F0CB-FD0D-41CC-9FB5-EF4594A752B6}"/>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BEEEF1E6-96E6-43B6-97D3-3045B107AF3B}"/>
            </a:ext>
          </a:extLst>
        </xdr:cNvPr>
        <xdr:cNvSpPr txBox="1"/>
      </xdr:nvSpPr>
      <xdr:spPr>
        <a:xfrm>
          <a:off x="16226867" y="65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128287</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7BDC09B4-EDFF-47E6-811F-81C78A13BD40}"/>
            </a:ext>
          </a:extLst>
        </xdr:cNvPr>
        <xdr:cNvSpPr txBox="1"/>
      </xdr:nvSpPr>
      <xdr:spPr>
        <a:xfrm>
          <a:off x="18561127" y="56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124477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513DFE86-741F-4767-B1DB-FD7612E829F6}"/>
            </a:ext>
          </a:extLst>
        </xdr:cNvPr>
        <xdr:cNvSpPr txBox="1"/>
      </xdr:nvSpPr>
      <xdr:spPr>
        <a:xfrm>
          <a:off x="17776267"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113047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3C6F0479-627D-4B6E-BC68-54B1906F128E}"/>
            </a:ext>
          </a:extLst>
        </xdr:cNvPr>
        <xdr:cNvSpPr txBox="1"/>
      </xdr:nvSpPr>
      <xdr:spPr>
        <a:xfrm>
          <a:off x="17001567" y="564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109237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FD005BA5-B275-4D03-94C3-0180F4006052}"/>
            </a:ext>
          </a:extLst>
        </xdr:cNvPr>
        <xdr:cNvSpPr txBox="1"/>
      </xdr:nvSpPr>
      <xdr:spPr>
        <a:xfrm>
          <a:off x="16226867" y="56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16DBBC33-BC46-4EBF-AE37-FF1D2E25C3C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F41EEF9B-9D5F-48DC-8E9C-13DADE96A27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90D3E69-C80E-482D-81F4-0D14AF323AB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9542223-0AFE-4C74-9803-F6CC5326DE7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802FE18-BD5F-4F9B-BE3C-1D39AC9D21A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72740E4-2C29-4235-8755-1C81D3A2230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2A6AB4D2-8E3B-40B3-B700-093794EDFC9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EEBC88D-0BE9-4FD9-B04D-A7D5B897CD6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D983EE0F-9BC1-457C-9245-D553A163273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BAE1484E-A6E3-4E86-AE96-AF9083E48B1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3FB6A30A-0C23-4F4C-816E-8476A3C3F4D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1A30196C-E7C4-40B2-B749-599C75C4361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6A2A84C4-D220-4A03-9457-A0F8F60BB8B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C1A176DB-D245-4402-ABF3-4A3AFCE113B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2346A652-C05B-4355-AC16-D8491A39B00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A270DCDE-4801-48C3-96CD-3687F6DD251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7BD562EB-C4E5-408D-B1E3-12B644F8D20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4D60345E-C79A-49B2-AC82-534AC5A25E3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22E0B193-1385-4E47-8840-B5CC593D9DD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97EB7FB0-E62C-4FFE-A003-22B03CB06CF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B3207F1A-D32A-4A24-B301-D2E236ED647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9BC7EC32-B455-4792-B870-A770EEED0C2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4DA7AD5C-015C-4A98-A711-F7BA1C0FFE6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6598D830-0178-4CDF-B373-23573D92438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5" name="直線コネクタ 534">
          <a:extLst>
            <a:ext uri="{FF2B5EF4-FFF2-40B4-BE49-F238E27FC236}">
              <a16:creationId xmlns:a16="http://schemas.microsoft.com/office/drawing/2014/main" id="{2DAB1D2E-0E0D-4A02-A88C-93B7B7A4C910}"/>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DB07D879-BB87-4506-BABB-1B20CB744D5A}"/>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7" name="直線コネクタ 536">
          <a:extLst>
            <a:ext uri="{FF2B5EF4-FFF2-40B4-BE49-F238E27FC236}">
              <a16:creationId xmlns:a16="http://schemas.microsoft.com/office/drawing/2014/main" id="{E56F80F3-000F-423B-B3F2-E6A2B3B6B613}"/>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92643D4F-446A-414A-B1D9-1160D5F8FBAE}"/>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9" name="直線コネクタ 538">
          <a:extLst>
            <a:ext uri="{FF2B5EF4-FFF2-40B4-BE49-F238E27FC236}">
              <a16:creationId xmlns:a16="http://schemas.microsoft.com/office/drawing/2014/main" id="{C0C404CC-0F55-4CDC-A501-A4A8C3D1CF2C}"/>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2FF0D690-99A6-4BEA-AD64-58F3774EC73C}"/>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1" name="フローチャート: 判断 540">
          <a:extLst>
            <a:ext uri="{FF2B5EF4-FFF2-40B4-BE49-F238E27FC236}">
              <a16:creationId xmlns:a16="http://schemas.microsoft.com/office/drawing/2014/main" id="{A7AAFC98-E607-4614-8664-C55E160C6E29}"/>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2" name="フローチャート: 判断 541">
          <a:extLst>
            <a:ext uri="{FF2B5EF4-FFF2-40B4-BE49-F238E27FC236}">
              <a16:creationId xmlns:a16="http://schemas.microsoft.com/office/drawing/2014/main" id="{8B54757A-DEB2-4FB5-9113-E76257235017}"/>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3" name="フローチャート: 判断 542">
          <a:extLst>
            <a:ext uri="{FF2B5EF4-FFF2-40B4-BE49-F238E27FC236}">
              <a16:creationId xmlns:a16="http://schemas.microsoft.com/office/drawing/2014/main" id="{A61FC133-9BF8-4D22-84E4-A54FD1EF0742}"/>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4" name="フローチャート: 判断 543">
          <a:extLst>
            <a:ext uri="{FF2B5EF4-FFF2-40B4-BE49-F238E27FC236}">
              <a16:creationId xmlns:a16="http://schemas.microsoft.com/office/drawing/2014/main" id="{F7AE95E6-2416-4D42-9EED-2A54C29D11FE}"/>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5" name="フローチャート: 判断 544">
          <a:extLst>
            <a:ext uri="{FF2B5EF4-FFF2-40B4-BE49-F238E27FC236}">
              <a16:creationId xmlns:a16="http://schemas.microsoft.com/office/drawing/2014/main" id="{B09B4AF0-53A0-423D-897C-02EE16EECAF2}"/>
            </a:ext>
          </a:extLst>
        </xdr:cNvPr>
        <xdr:cNvSpPr/>
      </xdr:nvSpPr>
      <xdr:spPr>
        <a:xfrm>
          <a:off x="1123188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B57BC31-895D-4945-8A92-50BD23BE9AF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43F799E-AC10-48B0-A616-59B7A369719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B75AB8D-DBFA-4A1B-A944-929774C2EA2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440B0A4-92BC-41B7-A842-711383FAEB5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EDB7F6F-6B56-4378-8801-11F7886F876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34925</xdr:rowOff>
    </xdr:from>
    <xdr:to>
      <xdr:col>85</xdr:col>
      <xdr:colOff>177800</xdr:colOff>
      <xdr:row>62</xdr:row>
      <xdr:rowOff>136525</xdr:rowOff>
    </xdr:to>
    <xdr:sp macro="" textlink="">
      <xdr:nvSpPr>
        <xdr:cNvPr id="551" name="楕円 550">
          <a:extLst>
            <a:ext uri="{FF2B5EF4-FFF2-40B4-BE49-F238E27FC236}">
              <a16:creationId xmlns:a16="http://schemas.microsoft.com/office/drawing/2014/main" id="{879C0B74-AD6A-4762-AB8A-C485D8FA8CFF}"/>
            </a:ext>
          </a:extLst>
        </xdr:cNvPr>
        <xdr:cNvSpPr/>
      </xdr:nvSpPr>
      <xdr:spPr>
        <a:xfrm>
          <a:off x="14325600" y="104286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13352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BCD341A4-F0CF-4039-86BF-5303011F51F5}"/>
            </a:ext>
          </a:extLst>
        </xdr:cNvPr>
        <xdr:cNvSpPr txBox="1"/>
      </xdr:nvSpPr>
      <xdr:spPr>
        <a:xfrm>
          <a:off x="14414500"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53975</xdr:rowOff>
    </xdr:from>
    <xdr:to>
      <xdr:col>81</xdr:col>
      <xdr:colOff>101600</xdr:colOff>
      <xdr:row>62</xdr:row>
      <xdr:rowOff>155575</xdr:rowOff>
    </xdr:to>
    <xdr:sp macro="" textlink="">
      <xdr:nvSpPr>
        <xdr:cNvPr id="553" name="楕円 552">
          <a:extLst>
            <a:ext uri="{FF2B5EF4-FFF2-40B4-BE49-F238E27FC236}">
              <a16:creationId xmlns:a16="http://schemas.microsoft.com/office/drawing/2014/main" id="{51AC78EE-F46E-4354-AC60-F5BBE80D6D49}"/>
            </a:ext>
          </a:extLst>
        </xdr:cNvPr>
        <xdr:cNvSpPr/>
      </xdr:nvSpPr>
      <xdr:spPr>
        <a:xfrm>
          <a:off x="1357884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85725</xdr:rowOff>
    </xdr:from>
    <xdr:to>
      <xdr:col>85</xdr:col>
      <xdr:colOff>127000</xdr:colOff>
      <xdr:row>62</xdr:row>
      <xdr:rowOff>104775</xdr:rowOff>
    </xdr:to>
    <xdr:cxnSp macro="">
      <xdr:nvCxnSpPr>
        <xdr:cNvPr id="554" name="直線コネクタ 553">
          <a:extLst>
            <a:ext uri="{FF2B5EF4-FFF2-40B4-BE49-F238E27FC236}">
              <a16:creationId xmlns:a16="http://schemas.microsoft.com/office/drawing/2014/main" id="{8B3B3509-8AA0-4A9E-9B0A-48CE31FEACF6}"/>
            </a:ext>
          </a:extLst>
        </xdr:cNvPr>
        <xdr:cNvCxnSpPr/>
      </xdr:nvCxnSpPr>
      <xdr:spPr>
        <a:xfrm flipV="1">
          <a:off x="13629640" y="10479405"/>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33020</xdr:rowOff>
    </xdr:from>
    <xdr:to>
      <xdr:col>76</xdr:col>
      <xdr:colOff>165100</xdr:colOff>
      <xdr:row>62</xdr:row>
      <xdr:rowOff>134620</xdr:rowOff>
    </xdr:to>
    <xdr:sp macro="" textlink="">
      <xdr:nvSpPr>
        <xdr:cNvPr id="555" name="楕円 554">
          <a:extLst>
            <a:ext uri="{FF2B5EF4-FFF2-40B4-BE49-F238E27FC236}">
              <a16:creationId xmlns:a16="http://schemas.microsoft.com/office/drawing/2014/main" id="{DB629060-8660-4965-BE0D-428FE2B26AAC}"/>
            </a:ext>
          </a:extLst>
        </xdr:cNvPr>
        <xdr:cNvSpPr/>
      </xdr:nvSpPr>
      <xdr:spPr>
        <a:xfrm>
          <a:off x="1280414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83820</xdr:rowOff>
    </xdr:from>
    <xdr:to>
      <xdr:col>81</xdr:col>
      <xdr:colOff>50800</xdr:colOff>
      <xdr:row>62</xdr:row>
      <xdr:rowOff>104775</xdr:rowOff>
    </xdr:to>
    <xdr:cxnSp macro="">
      <xdr:nvCxnSpPr>
        <xdr:cNvPr id="556" name="直線コネクタ 555">
          <a:extLst>
            <a:ext uri="{FF2B5EF4-FFF2-40B4-BE49-F238E27FC236}">
              <a16:creationId xmlns:a16="http://schemas.microsoft.com/office/drawing/2014/main" id="{79D33EA2-0DF4-4679-9DD7-EF0A49496147}"/>
            </a:ext>
          </a:extLst>
        </xdr:cNvPr>
        <xdr:cNvCxnSpPr/>
      </xdr:nvCxnSpPr>
      <xdr:spPr>
        <a:xfrm>
          <a:off x="12854940" y="1047750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557" name="楕円 556">
          <a:extLst>
            <a:ext uri="{FF2B5EF4-FFF2-40B4-BE49-F238E27FC236}">
              <a16:creationId xmlns:a16="http://schemas.microsoft.com/office/drawing/2014/main" id="{3C1094D6-1FD6-47D5-B7C1-409C88B65EE1}"/>
            </a:ext>
          </a:extLst>
        </xdr:cNvPr>
        <xdr:cNvSpPr/>
      </xdr:nvSpPr>
      <xdr:spPr>
        <a:xfrm>
          <a:off x="1202944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72390</xdr:rowOff>
    </xdr:from>
    <xdr:to>
      <xdr:col>76</xdr:col>
      <xdr:colOff>114300</xdr:colOff>
      <xdr:row>62</xdr:row>
      <xdr:rowOff>83820</xdr:rowOff>
    </xdr:to>
    <xdr:cxnSp macro="">
      <xdr:nvCxnSpPr>
        <xdr:cNvPr id="558" name="直線コネクタ 557">
          <a:extLst>
            <a:ext uri="{FF2B5EF4-FFF2-40B4-BE49-F238E27FC236}">
              <a16:creationId xmlns:a16="http://schemas.microsoft.com/office/drawing/2014/main" id="{41737E05-6F24-48CD-BCA8-0A37FA915155}"/>
            </a:ext>
          </a:extLst>
        </xdr:cNvPr>
        <xdr:cNvCxnSpPr/>
      </xdr:nvCxnSpPr>
      <xdr:spPr>
        <a:xfrm>
          <a:off x="12072620" y="1046607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xdr:rowOff>
    </xdr:from>
    <xdr:to>
      <xdr:col>67</xdr:col>
      <xdr:colOff>101600</xdr:colOff>
      <xdr:row>62</xdr:row>
      <xdr:rowOff>102235</xdr:rowOff>
    </xdr:to>
    <xdr:sp macro="" textlink="">
      <xdr:nvSpPr>
        <xdr:cNvPr id="559" name="楕円 558">
          <a:extLst>
            <a:ext uri="{FF2B5EF4-FFF2-40B4-BE49-F238E27FC236}">
              <a16:creationId xmlns:a16="http://schemas.microsoft.com/office/drawing/2014/main" id="{3299A1DE-BCF6-42A6-B54E-A6D8683BAD22}"/>
            </a:ext>
          </a:extLst>
        </xdr:cNvPr>
        <xdr:cNvSpPr/>
      </xdr:nvSpPr>
      <xdr:spPr>
        <a:xfrm>
          <a:off x="1123188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51435</xdr:rowOff>
    </xdr:from>
    <xdr:to>
      <xdr:col>71</xdr:col>
      <xdr:colOff>177800</xdr:colOff>
      <xdr:row>62</xdr:row>
      <xdr:rowOff>72390</xdr:rowOff>
    </xdr:to>
    <xdr:cxnSp macro="">
      <xdr:nvCxnSpPr>
        <xdr:cNvPr id="560" name="直線コネクタ 559">
          <a:extLst>
            <a:ext uri="{FF2B5EF4-FFF2-40B4-BE49-F238E27FC236}">
              <a16:creationId xmlns:a16="http://schemas.microsoft.com/office/drawing/2014/main" id="{9BAF0E08-9102-4ACD-939D-7736FBFF4101}"/>
            </a:ext>
          </a:extLst>
        </xdr:cNvPr>
        <xdr:cNvCxnSpPr/>
      </xdr:nvCxnSpPr>
      <xdr:spPr>
        <a:xfrm>
          <a:off x="11282680" y="10445115"/>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1" name="n_1aveValue【学校施設】&#10;有形固定資産減価償却率">
          <a:extLst>
            <a:ext uri="{FF2B5EF4-FFF2-40B4-BE49-F238E27FC236}">
              <a16:creationId xmlns:a16="http://schemas.microsoft.com/office/drawing/2014/main" id="{E97D35D9-DA8C-4AF1-AC4B-C2064119453D}"/>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2" name="n_2aveValue【学校施設】&#10;有形固定資産減価償却率">
          <a:extLst>
            <a:ext uri="{FF2B5EF4-FFF2-40B4-BE49-F238E27FC236}">
              <a16:creationId xmlns:a16="http://schemas.microsoft.com/office/drawing/2014/main" id="{BF53DDEB-76CA-4023-B2D4-520B672F3E10}"/>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3" name="n_3aveValue【学校施設】&#10;有形固定資産減価償却率">
          <a:extLst>
            <a:ext uri="{FF2B5EF4-FFF2-40B4-BE49-F238E27FC236}">
              <a16:creationId xmlns:a16="http://schemas.microsoft.com/office/drawing/2014/main" id="{AB8B23E8-9C31-46FF-9F17-484CDB7F1791}"/>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64" name="n_4aveValue【学校施設】&#10;有形固定資産減価償却率">
          <a:extLst>
            <a:ext uri="{FF2B5EF4-FFF2-40B4-BE49-F238E27FC236}">
              <a16:creationId xmlns:a16="http://schemas.microsoft.com/office/drawing/2014/main" id="{E6BDA0FF-AACE-4543-95B1-1923666F7D16}"/>
            </a:ext>
          </a:extLst>
        </xdr:cNvPr>
        <xdr:cNvSpPr txBox="1"/>
      </xdr:nvSpPr>
      <xdr:spPr>
        <a:xfrm>
          <a:off x="1110298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146702</xdr:rowOff>
    </xdr:from>
    <xdr:ext cx="405111" cy="259045"/>
    <xdr:sp macro="" textlink="">
      <xdr:nvSpPr>
        <xdr:cNvPr id="565" name="n_1mainValue【学校施設】&#10;有形固定資産減価償却率">
          <a:extLst>
            <a:ext uri="{FF2B5EF4-FFF2-40B4-BE49-F238E27FC236}">
              <a16:creationId xmlns:a16="http://schemas.microsoft.com/office/drawing/2014/main" id="{E4F10443-D9BF-4FEC-AA45-6AF333371F1C}"/>
            </a:ext>
          </a:extLst>
        </xdr:cNvPr>
        <xdr:cNvSpPr txBox="1"/>
      </xdr:nvSpPr>
      <xdr:spPr>
        <a:xfrm>
          <a:off x="134372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125747</xdr:rowOff>
    </xdr:from>
    <xdr:ext cx="405111" cy="259045"/>
    <xdr:sp macro="" textlink="">
      <xdr:nvSpPr>
        <xdr:cNvPr id="566" name="n_2mainValue【学校施設】&#10;有形固定資産減価償却率">
          <a:extLst>
            <a:ext uri="{FF2B5EF4-FFF2-40B4-BE49-F238E27FC236}">
              <a16:creationId xmlns:a16="http://schemas.microsoft.com/office/drawing/2014/main" id="{D37C2137-7155-4442-88E8-7A0252C399DF}"/>
            </a:ext>
          </a:extLst>
        </xdr:cNvPr>
        <xdr:cNvSpPr txBox="1"/>
      </xdr:nvSpPr>
      <xdr:spPr>
        <a:xfrm>
          <a:off x="126752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114317</xdr:rowOff>
    </xdr:from>
    <xdr:ext cx="405111" cy="259045"/>
    <xdr:sp macro="" textlink="">
      <xdr:nvSpPr>
        <xdr:cNvPr id="567" name="n_3mainValue【学校施設】&#10;有形固定資産減価償却率">
          <a:extLst>
            <a:ext uri="{FF2B5EF4-FFF2-40B4-BE49-F238E27FC236}">
              <a16:creationId xmlns:a16="http://schemas.microsoft.com/office/drawing/2014/main" id="{0F2DA084-0D01-4169-96D1-BD6032B650B6}"/>
            </a:ext>
          </a:extLst>
        </xdr:cNvPr>
        <xdr:cNvSpPr txBox="1"/>
      </xdr:nvSpPr>
      <xdr:spPr>
        <a:xfrm>
          <a:off x="119005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93362</xdr:rowOff>
    </xdr:from>
    <xdr:ext cx="405111" cy="259045"/>
    <xdr:sp macro="" textlink="">
      <xdr:nvSpPr>
        <xdr:cNvPr id="568" name="n_4mainValue【学校施設】&#10;有形固定資産減価償却率">
          <a:extLst>
            <a:ext uri="{FF2B5EF4-FFF2-40B4-BE49-F238E27FC236}">
              <a16:creationId xmlns:a16="http://schemas.microsoft.com/office/drawing/2014/main" id="{AA6A90C9-13E0-436F-849A-F8A40B8FD8B8}"/>
            </a:ext>
          </a:extLst>
        </xdr:cNvPr>
        <xdr:cNvSpPr txBox="1"/>
      </xdr:nvSpPr>
      <xdr:spPr>
        <a:xfrm>
          <a:off x="111029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2F4065D4-7398-42B7-BD7C-2B06339391C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66505DA2-CF80-4482-8199-753A68C8A3B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753B2E01-62FF-432B-92DF-D85204E12B1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9DCAE02A-DE79-487F-8A66-F5F1F25D22F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72680D01-4E09-476A-A5EA-9C9A337F7B6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E2784BBF-9A69-4E2A-A211-2219E4BAC06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E1EE76C2-2E5A-4CD2-823B-B56FE658051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4B3E16B9-969F-40D5-A56E-1E3738BC784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49BAB275-CD82-497E-AD9B-77D42AF938A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ACA360CA-A3E5-4BD0-B405-41F39C2758C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9" name="テキスト ボックス 578">
          <a:extLst>
            <a:ext uri="{FF2B5EF4-FFF2-40B4-BE49-F238E27FC236}">
              <a16:creationId xmlns:a16="http://schemas.microsoft.com/office/drawing/2014/main" id="{9F3DBCD9-AA28-4124-B5E1-6CDF079E244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BC81D495-F8B8-4A97-BFCD-A8528F1B92D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C43E10E2-B0DD-48CF-B376-9A914A72F9F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2D8AF8AD-800F-4BCA-B5A9-FFC3305C349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ACA83145-3B03-41F9-819E-C852ED2D74B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EFB684B8-3B59-4638-B3FD-6796116D6317}"/>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98D685CD-5F87-4819-952E-AF05DFE0E1E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BBC4B98B-1AEF-4DEF-94BA-020603E6FC2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A03EF07A-4A17-4373-B99C-7E937E9AB6A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8B0CF621-1A9B-4E45-9E1E-61FA263E9F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21327CBB-B376-4B10-ABC6-07EAF95BAF4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55C6DEA1-975E-47AA-BFB6-8826253A0CD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1" name="直線コネクタ 590">
          <a:extLst>
            <a:ext uri="{FF2B5EF4-FFF2-40B4-BE49-F238E27FC236}">
              <a16:creationId xmlns:a16="http://schemas.microsoft.com/office/drawing/2014/main" id="{B7DE8347-0F77-4599-A3AD-7E3EC6CF9D04}"/>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2" name="【学校施設】&#10;一人当たり面積最小値テキスト">
          <a:extLst>
            <a:ext uri="{FF2B5EF4-FFF2-40B4-BE49-F238E27FC236}">
              <a16:creationId xmlns:a16="http://schemas.microsoft.com/office/drawing/2014/main" id="{40034D14-B8E6-4F56-8A24-1E53AB93877A}"/>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3" name="直線コネクタ 592">
          <a:extLst>
            <a:ext uri="{FF2B5EF4-FFF2-40B4-BE49-F238E27FC236}">
              <a16:creationId xmlns:a16="http://schemas.microsoft.com/office/drawing/2014/main" id="{123E3D66-FF2D-4E14-86D2-F7CD8315B49F}"/>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4" name="【学校施設】&#10;一人当たり面積最大値テキスト">
          <a:extLst>
            <a:ext uri="{FF2B5EF4-FFF2-40B4-BE49-F238E27FC236}">
              <a16:creationId xmlns:a16="http://schemas.microsoft.com/office/drawing/2014/main" id="{D0C1B65D-C488-4BAD-B6D1-E5D9C3A4D680}"/>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5" name="直線コネクタ 594">
          <a:extLst>
            <a:ext uri="{FF2B5EF4-FFF2-40B4-BE49-F238E27FC236}">
              <a16:creationId xmlns:a16="http://schemas.microsoft.com/office/drawing/2014/main" id="{115FBB03-0111-44CE-922B-FEEACCB43F22}"/>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6" name="【学校施設】&#10;一人当たり面積平均値テキスト">
          <a:extLst>
            <a:ext uri="{FF2B5EF4-FFF2-40B4-BE49-F238E27FC236}">
              <a16:creationId xmlns:a16="http://schemas.microsoft.com/office/drawing/2014/main" id="{A6A7F5B1-DCAE-4FB0-88D1-02A3BF721F34}"/>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7" name="フローチャート: 判断 596">
          <a:extLst>
            <a:ext uri="{FF2B5EF4-FFF2-40B4-BE49-F238E27FC236}">
              <a16:creationId xmlns:a16="http://schemas.microsoft.com/office/drawing/2014/main" id="{D5F4D556-8FEE-4527-8428-AA1B2C5410CF}"/>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8" name="フローチャート: 判断 597">
          <a:extLst>
            <a:ext uri="{FF2B5EF4-FFF2-40B4-BE49-F238E27FC236}">
              <a16:creationId xmlns:a16="http://schemas.microsoft.com/office/drawing/2014/main" id="{59C1305E-2D19-46A2-A5B2-69A0DD94B6DD}"/>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9" name="フローチャート: 判断 598">
          <a:extLst>
            <a:ext uri="{FF2B5EF4-FFF2-40B4-BE49-F238E27FC236}">
              <a16:creationId xmlns:a16="http://schemas.microsoft.com/office/drawing/2014/main" id="{1D831396-7753-4DEE-86B3-3A4B232BF6EF}"/>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00" name="フローチャート: 判断 599">
          <a:extLst>
            <a:ext uri="{FF2B5EF4-FFF2-40B4-BE49-F238E27FC236}">
              <a16:creationId xmlns:a16="http://schemas.microsoft.com/office/drawing/2014/main" id="{BEE234EE-9BFD-4445-92DA-D864B2C1C3D0}"/>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01" name="フローチャート: 判断 600">
          <a:extLst>
            <a:ext uri="{FF2B5EF4-FFF2-40B4-BE49-F238E27FC236}">
              <a16:creationId xmlns:a16="http://schemas.microsoft.com/office/drawing/2014/main" id="{706F4A10-5CDC-4867-BA27-B6527D792A5A}"/>
            </a:ext>
          </a:extLst>
        </xdr:cNvPr>
        <xdr:cNvSpPr/>
      </xdr:nvSpPr>
      <xdr:spPr>
        <a:xfrm>
          <a:off x="16388080" y="103901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508F23C-810C-425B-99A4-6F03147D6CF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14298B3-44F7-4E27-98C4-891AC0210DD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2CCBE68-E3A3-406E-A7C0-D2EBE6B52B3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D979B51-D02C-4C5D-9F42-B2D416EB4C1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E53D7C7-B5A3-407A-96DC-5039E5CDEFE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129337</xdr:rowOff>
    </xdr:from>
    <xdr:to>
      <xdr:col>116</xdr:col>
      <xdr:colOff>114300</xdr:colOff>
      <xdr:row>63</xdr:row>
      <xdr:rowOff>59487</xdr:rowOff>
    </xdr:to>
    <xdr:sp macro="" textlink="">
      <xdr:nvSpPr>
        <xdr:cNvPr id="607" name="楕円 606">
          <a:extLst>
            <a:ext uri="{FF2B5EF4-FFF2-40B4-BE49-F238E27FC236}">
              <a16:creationId xmlns:a16="http://schemas.microsoft.com/office/drawing/2014/main" id="{377B1C87-834D-45C0-A911-C58CA19A8456}"/>
            </a:ext>
          </a:extLst>
        </xdr:cNvPr>
        <xdr:cNvSpPr/>
      </xdr:nvSpPr>
      <xdr:spPr>
        <a:xfrm>
          <a:off x="19458940" y="10523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107764</xdr:rowOff>
    </xdr:from>
    <xdr:ext cx="469744" cy="259045"/>
    <xdr:sp macro="" textlink="">
      <xdr:nvSpPr>
        <xdr:cNvPr id="608" name="【学校施設】&#10;一人当たり面積該当値テキスト">
          <a:extLst>
            <a:ext uri="{FF2B5EF4-FFF2-40B4-BE49-F238E27FC236}">
              <a16:creationId xmlns:a16="http://schemas.microsoft.com/office/drawing/2014/main" id="{F73B41EE-049A-40D7-8ED3-6E7ABC76D230}"/>
            </a:ext>
          </a:extLst>
        </xdr:cNvPr>
        <xdr:cNvSpPr txBox="1"/>
      </xdr:nvSpPr>
      <xdr:spPr>
        <a:xfrm>
          <a:off x="19547840" y="1050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129337</xdr:rowOff>
    </xdr:from>
    <xdr:to>
      <xdr:col>112</xdr:col>
      <xdr:colOff>38100</xdr:colOff>
      <xdr:row>63</xdr:row>
      <xdr:rowOff>59487</xdr:rowOff>
    </xdr:to>
    <xdr:sp macro="" textlink="">
      <xdr:nvSpPr>
        <xdr:cNvPr id="609" name="楕円 608">
          <a:extLst>
            <a:ext uri="{FF2B5EF4-FFF2-40B4-BE49-F238E27FC236}">
              <a16:creationId xmlns:a16="http://schemas.microsoft.com/office/drawing/2014/main" id="{B721E114-84AF-4BE9-9310-EF234CA432A6}"/>
            </a:ext>
          </a:extLst>
        </xdr:cNvPr>
        <xdr:cNvSpPr/>
      </xdr:nvSpPr>
      <xdr:spPr>
        <a:xfrm>
          <a:off x="18735040" y="10523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8687</xdr:rowOff>
    </xdr:from>
    <xdr:to>
      <xdr:col>116</xdr:col>
      <xdr:colOff>63500</xdr:colOff>
      <xdr:row>63</xdr:row>
      <xdr:rowOff>8687</xdr:rowOff>
    </xdr:to>
    <xdr:cxnSp macro="">
      <xdr:nvCxnSpPr>
        <xdr:cNvPr id="610" name="直線コネクタ 609">
          <a:extLst>
            <a:ext uri="{FF2B5EF4-FFF2-40B4-BE49-F238E27FC236}">
              <a16:creationId xmlns:a16="http://schemas.microsoft.com/office/drawing/2014/main" id="{00446B03-F9C2-47A9-BB93-25CEB86AF49D}"/>
            </a:ext>
          </a:extLst>
        </xdr:cNvPr>
        <xdr:cNvCxnSpPr/>
      </xdr:nvCxnSpPr>
      <xdr:spPr>
        <a:xfrm>
          <a:off x="18778220" y="1057000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125679</xdr:rowOff>
    </xdr:from>
    <xdr:to>
      <xdr:col>107</xdr:col>
      <xdr:colOff>101600</xdr:colOff>
      <xdr:row>63</xdr:row>
      <xdr:rowOff>55829</xdr:rowOff>
    </xdr:to>
    <xdr:sp macro="" textlink="">
      <xdr:nvSpPr>
        <xdr:cNvPr id="611" name="楕円 610">
          <a:extLst>
            <a:ext uri="{FF2B5EF4-FFF2-40B4-BE49-F238E27FC236}">
              <a16:creationId xmlns:a16="http://schemas.microsoft.com/office/drawing/2014/main" id="{28BE78AC-773C-4C67-9DD8-25805DF15124}"/>
            </a:ext>
          </a:extLst>
        </xdr:cNvPr>
        <xdr:cNvSpPr/>
      </xdr:nvSpPr>
      <xdr:spPr>
        <a:xfrm>
          <a:off x="17937480" y="10519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5029</xdr:rowOff>
    </xdr:from>
    <xdr:to>
      <xdr:col>111</xdr:col>
      <xdr:colOff>177800</xdr:colOff>
      <xdr:row>63</xdr:row>
      <xdr:rowOff>8687</xdr:rowOff>
    </xdr:to>
    <xdr:cxnSp macro="">
      <xdr:nvCxnSpPr>
        <xdr:cNvPr id="612" name="直線コネクタ 611">
          <a:extLst>
            <a:ext uri="{FF2B5EF4-FFF2-40B4-BE49-F238E27FC236}">
              <a16:creationId xmlns:a16="http://schemas.microsoft.com/office/drawing/2014/main" id="{C995D045-011C-4A32-A73E-C06CF1694CB8}"/>
            </a:ext>
          </a:extLst>
        </xdr:cNvPr>
        <xdr:cNvCxnSpPr/>
      </xdr:nvCxnSpPr>
      <xdr:spPr>
        <a:xfrm>
          <a:off x="17988280" y="10566349"/>
          <a:ext cx="78994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120193</xdr:rowOff>
    </xdr:from>
    <xdr:to>
      <xdr:col>102</xdr:col>
      <xdr:colOff>165100</xdr:colOff>
      <xdr:row>63</xdr:row>
      <xdr:rowOff>50343</xdr:rowOff>
    </xdr:to>
    <xdr:sp macro="" textlink="">
      <xdr:nvSpPr>
        <xdr:cNvPr id="613" name="楕円 612">
          <a:extLst>
            <a:ext uri="{FF2B5EF4-FFF2-40B4-BE49-F238E27FC236}">
              <a16:creationId xmlns:a16="http://schemas.microsoft.com/office/drawing/2014/main" id="{C4BDC960-C768-4F31-9CDD-030A2E57761D}"/>
            </a:ext>
          </a:extLst>
        </xdr:cNvPr>
        <xdr:cNvSpPr/>
      </xdr:nvSpPr>
      <xdr:spPr>
        <a:xfrm>
          <a:off x="17162780" y="10513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170993</xdr:rowOff>
    </xdr:from>
    <xdr:to>
      <xdr:col>107</xdr:col>
      <xdr:colOff>50800</xdr:colOff>
      <xdr:row>63</xdr:row>
      <xdr:rowOff>5029</xdr:rowOff>
    </xdr:to>
    <xdr:cxnSp macro="">
      <xdr:nvCxnSpPr>
        <xdr:cNvPr id="614" name="直線コネクタ 613">
          <a:extLst>
            <a:ext uri="{FF2B5EF4-FFF2-40B4-BE49-F238E27FC236}">
              <a16:creationId xmlns:a16="http://schemas.microsoft.com/office/drawing/2014/main" id="{7DC99569-CBF0-4ED2-A61E-03C3326E609B}"/>
            </a:ext>
          </a:extLst>
        </xdr:cNvPr>
        <xdr:cNvCxnSpPr/>
      </xdr:nvCxnSpPr>
      <xdr:spPr>
        <a:xfrm>
          <a:off x="17213580" y="10564673"/>
          <a:ext cx="7747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116078</xdr:rowOff>
    </xdr:from>
    <xdr:to>
      <xdr:col>98</xdr:col>
      <xdr:colOff>38100</xdr:colOff>
      <xdr:row>63</xdr:row>
      <xdr:rowOff>46228</xdr:rowOff>
    </xdr:to>
    <xdr:sp macro="" textlink="">
      <xdr:nvSpPr>
        <xdr:cNvPr id="615" name="楕円 614">
          <a:extLst>
            <a:ext uri="{FF2B5EF4-FFF2-40B4-BE49-F238E27FC236}">
              <a16:creationId xmlns:a16="http://schemas.microsoft.com/office/drawing/2014/main" id="{93B5EAE5-F4C1-4B1E-BADF-8350BB67C71E}"/>
            </a:ext>
          </a:extLst>
        </xdr:cNvPr>
        <xdr:cNvSpPr/>
      </xdr:nvSpPr>
      <xdr:spPr>
        <a:xfrm>
          <a:off x="16388080" y="10509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166878</xdr:rowOff>
    </xdr:from>
    <xdr:to>
      <xdr:col>102</xdr:col>
      <xdr:colOff>114300</xdr:colOff>
      <xdr:row>62</xdr:row>
      <xdr:rowOff>170993</xdr:rowOff>
    </xdr:to>
    <xdr:cxnSp macro="">
      <xdr:nvCxnSpPr>
        <xdr:cNvPr id="616" name="直線コネクタ 615">
          <a:extLst>
            <a:ext uri="{FF2B5EF4-FFF2-40B4-BE49-F238E27FC236}">
              <a16:creationId xmlns:a16="http://schemas.microsoft.com/office/drawing/2014/main" id="{27FB3B2E-209A-4E9E-AAB3-CF1331DC70BD}"/>
            </a:ext>
          </a:extLst>
        </xdr:cNvPr>
        <xdr:cNvCxnSpPr/>
      </xdr:nvCxnSpPr>
      <xdr:spPr>
        <a:xfrm>
          <a:off x="16431260" y="10560558"/>
          <a:ext cx="78232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7" name="n_1aveValue【学校施設】&#10;一人当たり面積">
          <a:extLst>
            <a:ext uri="{FF2B5EF4-FFF2-40B4-BE49-F238E27FC236}">
              <a16:creationId xmlns:a16="http://schemas.microsoft.com/office/drawing/2014/main" id="{C3699977-1882-41E6-A18F-0F016167BE77}"/>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8" name="n_2aveValue【学校施設】&#10;一人当たり面積">
          <a:extLst>
            <a:ext uri="{FF2B5EF4-FFF2-40B4-BE49-F238E27FC236}">
              <a16:creationId xmlns:a16="http://schemas.microsoft.com/office/drawing/2014/main" id="{43D87382-C6B2-49E4-8260-6CF677E84CBB}"/>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9" name="n_3aveValue【学校施設】&#10;一人当たり面積">
          <a:extLst>
            <a:ext uri="{FF2B5EF4-FFF2-40B4-BE49-F238E27FC236}">
              <a16:creationId xmlns:a16="http://schemas.microsoft.com/office/drawing/2014/main" id="{6612077E-D585-48EF-8537-F949723FCF08}"/>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620" name="n_4aveValue【学校施設】&#10;一人当たり面積">
          <a:extLst>
            <a:ext uri="{FF2B5EF4-FFF2-40B4-BE49-F238E27FC236}">
              <a16:creationId xmlns:a16="http://schemas.microsoft.com/office/drawing/2014/main" id="{6C2B1E9B-6F26-4BA5-9031-5A2412E0DBE7}"/>
            </a:ext>
          </a:extLst>
        </xdr:cNvPr>
        <xdr:cNvSpPr txBox="1"/>
      </xdr:nvSpPr>
      <xdr:spPr>
        <a:xfrm>
          <a:off x="1622686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50614</xdr:rowOff>
    </xdr:from>
    <xdr:ext cx="469744" cy="259045"/>
    <xdr:sp macro="" textlink="">
      <xdr:nvSpPr>
        <xdr:cNvPr id="621" name="n_1mainValue【学校施設】&#10;一人当たり面積">
          <a:extLst>
            <a:ext uri="{FF2B5EF4-FFF2-40B4-BE49-F238E27FC236}">
              <a16:creationId xmlns:a16="http://schemas.microsoft.com/office/drawing/2014/main" id="{0308694C-491C-4B50-A411-8022ED50961A}"/>
            </a:ext>
          </a:extLst>
        </xdr:cNvPr>
        <xdr:cNvSpPr txBox="1"/>
      </xdr:nvSpPr>
      <xdr:spPr>
        <a:xfrm>
          <a:off x="18561127" y="1061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46956</xdr:rowOff>
    </xdr:from>
    <xdr:ext cx="469744" cy="259045"/>
    <xdr:sp macro="" textlink="">
      <xdr:nvSpPr>
        <xdr:cNvPr id="622" name="n_2mainValue【学校施設】&#10;一人当たり面積">
          <a:extLst>
            <a:ext uri="{FF2B5EF4-FFF2-40B4-BE49-F238E27FC236}">
              <a16:creationId xmlns:a16="http://schemas.microsoft.com/office/drawing/2014/main" id="{1AA5035D-D0A0-4D33-9CBD-3555E3731D8D}"/>
            </a:ext>
          </a:extLst>
        </xdr:cNvPr>
        <xdr:cNvSpPr txBox="1"/>
      </xdr:nvSpPr>
      <xdr:spPr>
        <a:xfrm>
          <a:off x="17776267" y="1060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41470</xdr:rowOff>
    </xdr:from>
    <xdr:ext cx="469744" cy="259045"/>
    <xdr:sp macro="" textlink="">
      <xdr:nvSpPr>
        <xdr:cNvPr id="623" name="n_3mainValue【学校施設】&#10;一人当たり面積">
          <a:extLst>
            <a:ext uri="{FF2B5EF4-FFF2-40B4-BE49-F238E27FC236}">
              <a16:creationId xmlns:a16="http://schemas.microsoft.com/office/drawing/2014/main" id="{8434D655-6C5C-4CED-9820-E0E8A722686B}"/>
            </a:ext>
          </a:extLst>
        </xdr:cNvPr>
        <xdr:cNvSpPr txBox="1"/>
      </xdr:nvSpPr>
      <xdr:spPr>
        <a:xfrm>
          <a:off x="17001567" y="1060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37355</xdr:rowOff>
    </xdr:from>
    <xdr:ext cx="469744" cy="259045"/>
    <xdr:sp macro="" textlink="">
      <xdr:nvSpPr>
        <xdr:cNvPr id="624" name="n_4mainValue【学校施設】&#10;一人当たり面積">
          <a:extLst>
            <a:ext uri="{FF2B5EF4-FFF2-40B4-BE49-F238E27FC236}">
              <a16:creationId xmlns:a16="http://schemas.microsoft.com/office/drawing/2014/main" id="{E092C2C9-353E-4B62-B06E-C5D89FDD09CA}"/>
            </a:ext>
          </a:extLst>
        </xdr:cNvPr>
        <xdr:cNvSpPr txBox="1"/>
      </xdr:nvSpPr>
      <xdr:spPr>
        <a:xfrm>
          <a:off x="16226867" y="1059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B20D64CA-3F5A-457D-B50D-05CD4B4347A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F13B20C2-0080-4467-AF1C-9694DE0E1FD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EA0D097B-C5C7-43FB-8067-8F5BE730C39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CBC1BE91-4F58-4008-B323-A17CE7743C7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BC68B4E-FB2E-426E-94F6-67F5F17E550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90D11E5-B6E8-4781-AC25-5197B59BDBF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B475DE-86B1-44FE-A9BF-13A14C2F213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8D69407B-6CE9-4CA2-8B3B-15D77ECC48C8}"/>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95A29560-AB1E-46A5-94E9-E60403D3117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2818C591-3771-4C99-BD13-AD172625CAB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D77781FD-5FC7-4589-AAA3-5096FAC23FA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5B9428F8-3FF2-403F-A94E-757672452AB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1FE46994-DD93-42FD-B53A-2502EDF462A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BBBBF0DA-7258-406E-A09F-B05C9E73AE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FF613065-770A-4A95-B3A7-C6BD9701410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6E6D542E-C59F-4101-A9C3-02D083D26871}"/>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76A7EB56-2AB7-4779-B95A-6BF928200B9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FE337FE2-CD7F-49FC-AD26-CC26ADC0F46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240C22C4-3434-4410-A6C1-C4257754499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6E2F9635-4CD5-44B0-AA40-A6FA8BF5FC0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83BB6E30-3601-44CC-BB27-7C112A77043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1EDD917A-0ED5-4EFE-BE52-569263544A4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4DF833E3-F483-496B-8E2B-8BD022FDBE6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3C07FB10-9456-48E1-8B4C-DBE792A97A7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D5898979-1F65-4ED4-9941-C34F358CAD6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44EDCDCB-216F-491F-B8DA-FF78EAE4226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1BEA0C2D-C0CF-48E7-8794-521AD53F06B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232FE983-3441-441C-B15B-40527774784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DD2C3821-2F69-4433-896E-5DF3CA7BBA6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27C820ED-64D6-44A9-A1D8-3CD88EB1E12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EE62058C-48B7-4B6B-8034-2DE2CE0DFF8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B2C525C9-0D5C-49B4-8BEA-6D873541445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116B0C40-2473-4932-8939-0663348036C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DA6A9C17-F9CE-4F67-AECC-45BE6DF25CF9}"/>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FEC23E7E-75EF-49C8-8864-23A4BC1A755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5F0F2DDC-1019-4305-9D9E-272DBC71686C}"/>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9343975B-4D8E-46C1-AD76-AE2D4B15898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22742999-7893-4FDC-9C08-1D042AB6A42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47E9DD8D-3220-4005-9841-391C28E31B6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7BC49DE1-8933-4709-9C5A-309DDD50B25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53B94FC6-DA38-433E-B4B5-65EAA49C46A6}"/>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24A2BA6A-34D8-4D39-98D4-D03DFF37ABF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ABD360C-D506-455D-943A-38BDC2811C3C}"/>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C488F52A-080B-4946-A5DA-207A7C08C404}"/>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9EF32DFE-08C2-441F-A058-BA47760B8225}"/>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70" name="【公民館】&#10;有形固定資産減価償却率平均値テキスト">
          <a:extLst>
            <a:ext uri="{FF2B5EF4-FFF2-40B4-BE49-F238E27FC236}">
              <a16:creationId xmlns:a16="http://schemas.microsoft.com/office/drawing/2014/main" id="{4468B53F-F8FD-42D5-A0A5-5E6436F0784A}"/>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5E29158C-2E39-4DDA-BBE1-429B222EFA38}"/>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94F3D662-B6DA-4275-9ED0-334F94E6A959}"/>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1B7EB918-0BB4-43A2-8429-BF9BE5FC37AF}"/>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DEDDA90D-448E-4C42-90A8-FBB7C3E9B8F5}"/>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5" name="フローチャート: 判断 674">
          <a:extLst>
            <a:ext uri="{FF2B5EF4-FFF2-40B4-BE49-F238E27FC236}">
              <a16:creationId xmlns:a16="http://schemas.microsoft.com/office/drawing/2014/main" id="{1980504A-FC99-4E14-8EF7-A630102C0278}"/>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D9708F4-EE73-4300-9CCE-92424192D1E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97F6A57-F33F-42E9-A7DE-1CE9310335A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216F403-BE73-481F-9FA9-E4FBE6708ED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686A32E-3ED1-4CBD-B16C-292D1C1E421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56F903F-E188-47A8-B423-B0D45EF9BE8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111125</xdr:rowOff>
    </xdr:from>
    <xdr:to>
      <xdr:col>85</xdr:col>
      <xdr:colOff>177800</xdr:colOff>
      <xdr:row>108</xdr:row>
      <xdr:rowOff>41275</xdr:rowOff>
    </xdr:to>
    <xdr:sp macro="" textlink="">
      <xdr:nvSpPr>
        <xdr:cNvPr id="681" name="楕円 680">
          <a:extLst>
            <a:ext uri="{FF2B5EF4-FFF2-40B4-BE49-F238E27FC236}">
              <a16:creationId xmlns:a16="http://schemas.microsoft.com/office/drawing/2014/main" id="{44749F91-0812-4EC3-8391-A580D7C30BE7}"/>
            </a:ext>
          </a:extLst>
        </xdr:cNvPr>
        <xdr:cNvSpPr/>
      </xdr:nvSpPr>
      <xdr:spPr>
        <a:xfrm>
          <a:off x="14325600" y="180486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89552</xdr:rowOff>
    </xdr:from>
    <xdr:ext cx="405111" cy="259045"/>
    <xdr:sp macro="" textlink="">
      <xdr:nvSpPr>
        <xdr:cNvPr id="682" name="【公民館】&#10;有形固定資産減価償却率該当値テキスト">
          <a:extLst>
            <a:ext uri="{FF2B5EF4-FFF2-40B4-BE49-F238E27FC236}">
              <a16:creationId xmlns:a16="http://schemas.microsoft.com/office/drawing/2014/main" id="{2BB9DB34-AA41-4A71-8CA9-051A86C3C375}"/>
            </a:ext>
          </a:extLst>
        </xdr:cNvPr>
        <xdr:cNvSpPr txBox="1"/>
      </xdr:nvSpPr>
      <xdr:spPr>
        <a:xfrm>
          <a:off x="14414500"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124461</xdr:rowOff>
    </xdr:from>
    <xdr:to>
      <xdr:col>81</xdr:col>
      <xdr:colOff>101600</xdr:colOff>
      <xdr:row>108</xdr:row>
      <xdr:rowOff>54611</xdr:rowOff>
    </xdr:to>
    <xdr:sp macro="" textlink="">
      <xdr:nvSpPr>
        <xdr:cNvPr id="683" name="楕円 682">
          <a:extLst>
            <a:ext uri="{FF2B5EF4-FFF2-40B4-BE49-F238E27FC236}">
              <a16:creationId xmlns:a16="http://schemas.microsoft.com/office/drawing/2014/main" id="{3EB9AB9C-41AE-432F-A0D1-9084918BE019}"/>
            </a:ext>
          </a:extLst>
        </xdr:cNvPr>
        <xdr:cNvSpPr/>
      </xdr:nvSpPr>
      <xdr:spPr>
        <a:xfrm>
          <a:off x="13578840" y="18061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161925</xdr:rowOff>
    </xdr:from>
    <xdr:to>
      <xdr:col>85</xdr:col>
      <xdr:colOff>127000</xdr:colOff>
      <xdr:row>108</xdr:row>
      <xdr:rowOff>3811</xdr:rowOff>
    </xdr:to>
    <xdr:cxnSp macro="">
      <xdr:nvCxnSpPr>
        <xdr:cNvPr id="684" name="直線コネクタ 683">
          <a:extLst>
            <a:ext uri="{FF2B5EF4-FFF2-40B4-BE49-F238E27FC236}">
              <a16:creationId xmlns:a16="http://schemas.microsoft.com/office/drawing/2014/main" id="{2F53E2E4-1CDF-480B-8EAC-608490B6F477}"/>
            </a:ext>
          </a:extLst>
        </xdr:cNvPr>
        <xdr:cNvCxnSpPr/>
      </xdr:nvCxnSpPr>
      <xdr:spPr>
        <a:xfrm flipV="1">
          <a:off x="13629640" y="18099405"/>
          <a:ext cx="74676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114936</xdr:rowOff>
    </xdr:from>
    <xdr:to>
      <xdr:col>76</xdr:col>
      <xdr:colOff>165100</xdr:colOff>
      <xdr:row>108</xdr:row>
      <xdr:rowOff>45086</xdr:rowOff>
    </xdr:to>
    <xdr:sp macro="" textlink="">
      <xdr:nvSpPr>
        <xdr:cNvPr id="685" name="楕円 684">
          <a:extLst>
            <a:ext uri="{FF2B5EF4-FFF2-40B4-BE49-F238E27FC236}">
              <a16:creationId xmlns:a16="http://schemas.microsoft.com/office/drawing/2014/main" id="{2C1D83A4-E686-4B6E-96A4-B3DB7A82689F}"/>
            </a:ext>
          </a:extLst>
        </xdr:cNvPr>
        <xdr:cNvSpPr/>
      </xdr:nvSpPr>
      <xdr:spPr>
        <a:xfrm>
          <a:off x="12804140" y="18052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165736</xdr:rowOff>
    </xdr:from>
    <xdr:to>
      <xdr:col>81</xdr:col>
      <xdr:colOff>50800</xdr:colOff>
      <xdr:row>108</xdr:row>
      <xdr:rowOff>3811</xdr:rowOff>
    </xdr:to>
    <xdr:cxnSp macro="">
      <xdr:nvCxnSpPr>
        <xdr:cNvPr id="686" name="直線コネクタ 685">
          <a:extLst>
            <a:ext uri="{FF2B5EF4-FFF2-40B4-BE49-F238E27FC236}">
              <a16:creationId xmlns:a16="http://schemas.microsoft.com/office/drawing/2014/main" id="{E071CE80-D61B-4BBD-B6CF-E6A3088DF9B4}"/>
            </a:ext>
          </a:extLst>
        </xdr:cNvPr>
        <xdr:cNvCxnSpPr/>
      </xdr:nvCxnSpPr>
      <xdr:spPr>
        <a:xfrm>
          <a:off x="12854940" y="18103216"/>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105411</xdr:rowOff>
    </xdr:from>
    <xdr:to>
      <xdr:col>72</xdr:col>
      <xdr:colOff>38100</xdr:colOff>
      <xdr:row>108</xdr:row>
      <xdr:rowOff>35561</xdr:rowOff>
    </xdr:to>
    <xdr:sp macro="" textlink="">
      <xdr:nvSpPr>
        <xdr:cNvPr id="687" name="楕円 686">
          <a:extLst>
            <a:ext uri="{FF2B5EF4-FFF2-40B4-BE49-F238E27FC236}">
              <a16:creationId xmlns:a16="http://schemas.microsoft.com/office/drawing/2014/main" id="{BE4FF902-5ED9-40A8-952E-43272A9F7E92}"/>
            </a:ext>
          </a:extLst>
        </xdr:cNvPr>
        <xdr:cNvSpPr/>
      </xdr:nvSpPr>
      <xdr:spPr>
        <a:xfrm>
          <a:off x="1202944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156211</xdr:rowOff>
    </xdr:from>
    <xdr:to>
      <xdr:col>76</xdr:col>
      <xdr:colOff>114300</xdr:colOff>
      <xdr:row>107</xdr:row>
      <xdr:rowOff>165736</xdr:rowOff>
    </xdr:to>
    <xdr:cxnSp macro="">
      <xdr:nvCxnSpPr>
        <xdr:cNvPr id="688" name="直線コネクタ 687">
          <a:extLst>
            <a:ext uri="{FF2B5EF4-FFF2-40B4-BE49-F238E27FC236}">
              <a16:creationId xmlns:a16="http://schemas.microsoft.com/office/drawing/2014/main" id="{1650F4C9-47B4-43A9-B972-94EF710B72CC}"/>
            </a:ext>
          </a:extLst>
        </xdr:cNvPr>
        <xdr:cNvCxnSpPr/>
      </xdr:nvCxnSpPr>
      <xdr:spPr>
        <a:xfrm>
          <a:off x="12072620" y="18093691"/>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33020</xdr:rowOff>
    </xdr:from>
    <xdr:to>
      <xdr:col>67</xdr:col>
      <xdr:colOff>101600</xdr:colOff>
      <xdr:row>108</xdr:row>
      <xdr:rowOff>134620</xdr:rowOff>
    </xdr:to>
    <xdr:sp macro="" textlink="">
      <xdr:nvSpPr>
        <xdr:cNvPr id="689" name="楕円 688">
          <a:extLst>
            <a:ext uri="{FF2B5EF4-FFF2-40B4-BE49-F238E27FC236}">
              <a16:creationId xmlns:a16="http://schemas.microsoft.com/office/drawing/2014/main" id="{95016339-FB4E-4EDD-9E2F-3B8B08894520}"/>
            </a:ext>
          </a:extLst>
        </xdr:cNvPr>
        <xdr:cNvSpPr/>
      </xdr:nvSpPr>
      <xdr:spPr>
        <a:xfrm>
          <a:off x="11231880" y="181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156211</xdr:rowOff>
    </xdr:from>
    <xdr:to>
      <xdr:col>71</xdr:col>
      <xdr:colOff>177800</xdr:colOff>
      <xdr:row>108</xdr:row>
      <xdr:rowOff>83820</xdr:rowOff>
    </xdr:to>
    <xdr:cxnSp macro="">
      <xdr:nvCxnSpPr>
        <xdr:cNvPr id="690" name="直線コネクタ 689">
          <a:extLst>
            <a:ext uri="{FF2B5EF4-FFF2-40B4-BE49-F238E27FC236}">
              <a16:creationId xmlns:a16="http://schemas.microsoft.com/office/drawing/2014/main" id="{91814D20-FF37-4EFA-A96E-9738B7AF3217}"/>
            </a:ext>
          </a:extLst>
        </xdr:cNvPr>
        <xdr:cNvCxnSpPr/>
      </xdr:nvCxnSpPr>
      <xdr:spPr>
        <a:xfrm flipV="1">
          <a:off x="11282680" y="18093691"/>
          <a:ext cx="789940" cy="9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1" name="n_1aveValue【公民館】&#10;有形固定資産減価償却率">
          <a:extLst>
            <a:ext uri="{FF2B5EF4-FFF2-40B4-BE49-F238E27FC236}">
              <a16:creationId xmlns:a16="http://schemas.microsoft.com/office/drawing/2014/main" id="{7EA334AE-20E9-4276-90E9-60DF91520DD9}"/>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2" name="n_2aveValue【公民館】&#10;有形固定資産減価償却率">
          <a:extLst>
            <a:ext uri="{FF2B5EF4-FFF2-40B4-BE49-F238E27FC236}">
              <a16:creationId xmlns:a16="http://schemas.microsoft.com/office/drawing/2014/main" id="{B29814EF-ECE3-4019-868F-BD60052F8690}"/>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3" name="n_3aveValue【公民館】&#10;有形固定資産減価償却率">
          <a:extLst>
            <a:ext uri="{FF2B5EF4-FFF2-40B4-BE49-F238E27FC236}">
              <a16:creationId xmlns:a16="http://schemas.microsoft.com/office/drawing/2014/main" id="{A42F6FBF-DE00-4A04-95DA-7E22CBC264E7}"/>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4" name="n_4aveValue【公民館】&#10;有形固定資産減価償却率">
          <a:extLst>
            <a:ext uri="{FF2B5EF4-FFF2-40B4-BE49-F238E27FC236}">
              <a16:creationId xmlns:a16="http://schemas.microsoft.com/office/drawing/2014/main" id="{3112874A-7417-4FA8-BDAC-24A28C1D84C4}"/>
            </a:ext>
          </a:extLst>
        </xdr:cNvPr>
        <xdr:cNvSpPr txBox="1"/>
      </xdr:nvSpPr>
      <xdr:spPr>
        <a:xfrm>
          <a:off x="1110298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45738</xdr:rowOff>
    </xdr:from>
    <xdr:ext cx="405111" cy="259045"/>
    <xdr:sp macro="" textlink="">
      <xdr:nvSpPr>
        <xdr:cNvPr id="695" name="n_1mainValue【公民館】&#10;有形固定資産減価償却率">
          <a:extLst>
            <a:ext uri="{FF2B5EF4-FFF2-40B4-BE49-F238E27FC236}">
              <a16:creationId xmlns:a16="http://schemas.microsoft.com/office/drawing/2014/main" id="{1F6DA01E-ACAA-423B-89DD-6BCE40476B64}"/>
            </a:ext>
          </a:extLst>
        </xdr:cNvPr>
        <xdr:cNvSpPr txBox="1"/>
      </xdr:nvSpPr>
      <xdr:spPr>
        <a:xfrm>
          <a:off x="13437244" y="18150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36213</xdr:rowOff>
    </xdr:from>
    <xdr:ext cx="405111" cy="259045"/>
    <xdr:sp macro="" textlink="">
      <xdr:nvSpPr>
        <xdr:cNvPr id="696" name="n_2mainValue【公民館】&#10;有形固定資産減価償却率">
          <a:extLst>
            <a:ext uri="{FF2B5EF4-FFF2-40B4-BE49-F238E27FC236}">
              <a16:creationId xmlns:a16="http://schemas.microsoft.com/office/drawing/2014/main" id="{84ED4BE9-F1FC-4075-A698-C9D08FA9562A}"/>
            </a:ext>
          </a:extLst>
        </xdr:cNvPr>
        <xdr:cNvSpPr txBox="1"/>
      </xdr:nvSpPr>
      <xdr:spPr>
        <a:xfrm>
          <a:off x="12675244" y="181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26688</xdr:rowOff>
    </xdr:from>
    <xdr:ext cx="405111" cy="259045"/>
    <xdr:sp macro="" textlink="">
      <xdr:nvSpPr>
        <xdr:cNvPr id="697" name="n_3mainValue【公民館】&#10;有形固定資産減価償却率">
          <a:extLst>
            <a:ext uri="{FF2B5EF4-FFF2-40B4-BE49-F238E27FC236}">
              <a16:creationId xmlns:a16="http://schemas.microsoft.com/office/drawing/2014/main" id="{0D142D96-5B55-4662-B4B0-E320368671B4}"/>
            </a:ext>
          </a:extLst>
        </xdr:cNvPr>
        <xdr:cNvSpPr txBox="1"/>
      </xdr:nvSpPr>
      <xdr:spPr>
        <a:xfrm>
          <a:off x="11900544" y="1813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125747</xdr:rowOff>
    </xdr:from>
    <xdr:ext cx="405111" cy="259045"/>
    <xdr:sp macro="" textlink="">
      <xdr:nvSpPr>
        <xdr:cNvPr id="698" name="n_4mainValue【公民館】&#10;有形固定資産減価償却率">
          <a:extLst>
            <a:ext uri="{FF2B5EF4-FFF2-40B4-BE49-F238E27FC236}">
              <a16:creationId xmlns:a16="http://schemas.microsoft.com/office/drawing/2014/main" id="{26B58E74-C573-4285-82C3-043EBE059E21}"/>
            </a:ext>
          </a:extLst>
        </xdr:cNvPr>
        <xdr:cNvSpPr txBox="1"/>
      </xdr:nvSpPr>
      <xdr:spPr>
        <a:xfrm>
          <a:off x="1110298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D6A2846A-7773-4613-A606-AA2D0AA0916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B80BC468-8D3B-42D4-8B67-5C9AC6CB51A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A3F21EA9-80A3-4033-9815-D582284025C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807B682F-DE66-44B8-AF51-96F598DB3DA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47A74AFD-5041-4DD4-81AC-F948514A26C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2439F2B4-CDA1-46C6-84C1-4D77C31925E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87895B13-FDEC-4A0E-8362-AAA6E3378EC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27C4E49F-4D04-4FFB-B215-4E17764A42B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E3FCF840-DEE1-445D-9DA1-F2B97D799F4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666839E0-2D5A-4760-897C-C634B26C7BE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C123CCBB-9C1A-4B4E-9DFC-3E719E1D01B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C4C7294D-71C8-477D-A5C4-68F2FED1798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E4F97332-60B8-47BC-A9E8-97CCBF9A020F}"/>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72B37823-1A26-4D04-9C2B-DBDFCC8E54B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81509423-0A3E-48FD-A2CB-E9B49974A36D}"/>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313F7B13-26A8-4901-B251-CEB77E368D0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B317ACF6-8C5A-4408-88BD-D01ED52745A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FA044B0A-A2FF-44B0-8918-9ED23F7A968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3CF381E1-8FE3-491F-AE18-55906B7CC11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62215181-2E60-41F5-B7C2-82DC52D2A52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E9F7A6D0-3D9F-481A-BE3F-391C4CE4977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5A61374C-6F3E-4EC5-AC72-998D1BADDE57}"/>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673E0855-AD3E-4ACD-B064-5C96737F2070}"/>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85E8A962-C9E1-435F-81B4-0077A7E04AF8}"/>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3DF268E0-186D-4A72-98E7-E97EB3E6B562}"/>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54551CB0-DADB-450D-B491-1C9A0312869A}"/>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725" name="【公民館】&#10;一人当たり面積平均値テキスト">
          <a:extLst>
            <a:ext uri="{FF2B5EF4-FFF2-40B4-BE49-F238E27FC236}">
              <a16:creationId xmlns:a16="http://schemas.microsoft.com/office/drawing/2014/main" id="{74C2E090-B811-4F34-A3B4-740B26382A98}"/>
            </a:ext>
          </a:extLst>
        </xdr:cNvPr>
        <xdr:cNvSpPr txBox="1"/>
      </xdr:nvSpPr>
      <xdr:spPr>
        <a:xfrm>
          <a:off x="19547840" y="1791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91200D9D-734E-456E-9684-2876FC4D1D71}"/>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9ABB2B83-FA55-49D9-A277-B6164A063E2A}"/>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B245B866-2F18-4450-850A-D7D83DC54B39}"/>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6F92F6EB-D3C6-4EDD-8155-483730A80A82}"/>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30" name="フローチャート: 判断 729">
          <a:extLst>
            <a:ext uri="{FF2B5EF4-FFF2-40B4-BE49-F238E27FC236}">
              <a16:creationId xmlns:a16="http://schemas.microsoft.com/office/drawing/2014/main" id="{D534BB02-69B9-4E9F-BD40-B6545185C9AE}"/>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0876CB9-188A-4425-A634-FDE00821F4C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635152EA-3C20-4268-AD55-4E5C7C51C69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4C5E4DF-F9F7-45CF-9D0E-67D763F09FA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C7FC6D7-1C52-469C-8281-3EAC9A141B3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4A96475-D43A-4603-B2F0-8D6AAFAA343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169418</xdr:rowOff>
    </xdr:from>
    <xdr:to>
      <xdr:col>116</xdr:col>
      <xdr:colOff>114300</xdr:colOff>
      <xdr:row>107</xdr:row>
      <xdr:rowOff>99568</xdr:rowOff>
    </xdr:to>
    <xdr:sp macro="" textlink="">
      <xdr:nvSpPr>
        <xdr:cNvPr id="736" name="楕円 735">
          <a:extLst>
            <a:ext uri="{FF2B5EF4-FFF2-40B4-BE49-F238E27FC236}">
              <a16:creationId xmlns:a16="http://schemas.microsoft.com/office/drawing/2014/main" id="{664BD288-921F-42F5-9BB0-2420CFE4F809}"/>
            </a:ext>
          </a:extLst>
        </xdr:cNvPr>
        <xdr:cNvSpPr/>
      </xdr:nvSpPr>
      <xdr:spPr>
        <a:xfrm>
          <a:off x="19458940" y="1793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20845</xdr:rowOff>
    </xdr:from>
    <xdr:ext cx="469744" cy="259045"/>
    <xdr:sp macro="" textlink="">
      <xdr:nvSpPr>
        <xdr:cNvPr id="737" name="【公民館】&#10;一人当たり面積該当値テキスト">
          <a:extLst>
            <a:ext uri="{FF2B5EF4-FFF2-40B4-BE49-F238E27FC236}">
              <a16:creationId xmlns:a16="http://schemas.microsoft.com/office/drawing/2014/main" id="{BCDE8F7D-2DCF-4503-B0A2-D7E0C243A70A}"/>
            </a:ext>
          </a:extLst>
        </xdr:cNvPr>
        <xdr:cNvSpPr txBox="1"/>
      </xdr:nvSpPr>
      <xdr:spPr>
        <a:xfrm>
          <a:off x="19547840" y="1779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169418</xdr:rowOff>
    </xdr:from>
    <xdr:to>
      <xdr:col>112</xdr:col>
      <xdr:colOff>38100</xdr:colOff>
      <xdr:row>107</xdr:row>
      <xdr:rowOff>99568</xdr:rowOff>
    </xdr:to>
    <xdr:sp macro="" textlink="">
      <xdr:nvSpPr>
        <xdr:cNvPr id="738" name="楕円 737">
          <a:extLst>
            <a:ext uri="{FF2B5EF4-FFF2-40B4-BE49-F238E27FC236}">
              <a16:creationId xmlns:a16="http://schemas.microsoft.com/office/drawing/2014/main" id="{C60E4B61-8EAF-4243-86D8-A5E515ADC9BC}"/>
            </a:ext>
          </a:extLst>
        </xdr:cNvPr>
        <xdr:cNvSpPr/>
      </xdr:nvSpPr>
      <xdr:spPr>
        <a:xfrm>
          <a:off x="18735040" y="17939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48768</xdr:rowOff>
    </xdr:from>
    <xdr:to>
      <xdr:col>116</xdr:col>
      <xdr:colOff>63500</xdr:colOff>
      <xdr:row>107</xdr:row>
      <xdr:rowOff>48768</xdr:rowOff>
    </xdr:to>
    <xdr:cxnSp macro="">
      <xdr:nvCxnSpPr>
        <xdr:cNvPr id="739" name="直線コネクタ 738">
          <a:extLst>
            <a:ext uri="{FF2B5EF4-FFF2-40B4-BE49-F238E27FC236}">
              <a16:creationId xmlns:a16="http://schemas.microsoft.com/office/drawing/2014/main" id="{2918A74F-5EE5-4CD3-9E0F-38FFE2E31D68}"/>
            </a:ext>
          </a:extLst>
        </xdr:cNvPr>
        <xdr:cNvCxnSpPr/>
      </xdr:nvCxnSpPr>
      <xdr:spPr>
        <a:xfrm>
          <a:off x="18778220" y="1798624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167132</xdr:rowOff>
    </xdr:from>
    <xdr:to>
      <xdr:col>107</xdr:col>
      <xdr:colOff>101600</xdr:colOff>
      <xdr:row>107</xdr:row>
      <xdr:rowOff>97282</xdr:rowOff>
    </xdr:to>
    <xdr:sp macro="" textlink="">
      <xdr:nvSpPr>
        <xdr:cNvPr id="740" name="楕円 739">
          <a:extLst>
            <a:ext uri="{FF2B5EF4-FFF2-40B4-BE49-F238E27FC236}">
              <a16:creationId xmlns:a16="http://schemas.microsoft.com/office/drawing/2014/main" id="{D5BB496B-DE39-44E3-95BB-050CB1D748B3}"/>
            </a:ext>
          </a:extLst>
        </xdr:cNvPr>
        <xdr:cNvSpPr/>
      </xdr:nvSpPr>
      <xdr:spPr>
        <a:xfrm>
          <a:off x="17937480" y="17936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46482</xdr:rowOff>
    </xdr:from>
    <xdr:to>
      <xdr:col>111</xdr:col>
      <xdr:colOff>177800</xdr:colOff>
      <xdr:row>107</xdr:row>
      <xdr:rowOff>48768</xdr:rowOff>
    </xdr:to>
    <xdr:cxnSp macro="">
      <xdr:nvCxnSpPr>
        <xdr:cNvPr id="741" name="直線コネクタ 740">
          <a:extLst>
            <a:ext uri="{FF2B5EF4-FFF2-40B4-BE49-F238E27FC236}">
              <a16:creationId xmlns:a16="http://schemas.microsoft.com/office/drawing/2014/main" id="{0BC5E461-167C-463B-B865-33BD957AB9C4}"/>
            </a:ext>
          </a:extLst>
        </xdr:cNvPr>
        <xdr:cNvCxnSpPr/>
      </xdr:nvCxnSpPr>
      <xdr:spPr>
        <a:xfrm>
          <a:off x="17988280" y="179839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164846</xdr:rowOff>
    </xdr:from>
    <xdr:to>
      <xdr:col>102</xdr:col>
      <xdr:colOff>165100</xdr:colOff>
      <xdr:row>107</xdr:row>
      <xdr:rowOff>94996</xdr:rowOff>
    </xdr:to>
    <xdr:sp macro="" textlink="">
      <xdr:nvSpPr>
        <xdr:cNvPr id="742" name="楕円 741">
          <a:extLst>
            <a:ext uri="{FF2B5EF4-FFF2-40B4-BE49-F238E27FC236}">
              <a16:creationId xmlns:a16="http://schemas.microsoft.com/office/drawing/2014/main" id="{AFE3A811-BF82-4FCE-801B-1394B8A2A5A7}"/>
            </a:ext>
          </a:extLst>
        </xdr:cNvPr>
        <xdr:cNvSpPr/>
      </xdr:nvSpPr>
      <xdr:spPr>
        <a:xfrm>
          <a:off x="17162780" y="17934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44196</xdr:rowOff>
    </xdr:from>
    <xdr:to>
      <xdr:col>107</xdr:col>
      <xdr:colOff>50800</xdr:colOff>
      <xdr:row>107</xdr:row>
      <xdr:rowOff>46482</xdr:rowOff>
    </xdr:to>
    <xdr:cxnSp macro="">
      <xdr:nvCxnSpPr>
        <xdr:cNvPr id="743" name="直線コネクタ 742">
          <a:extLst>
            <a:ext uri="{FF2B5EF4-FFF2-40B4-BE49-F238E27FC236}">
              <a16:creationId xmlns:a16="http://schemas.microsoft.com/office/drawing/2014/main" id="{4B1BD4CF-A9E9-47FE-87E7-92ADEB294C83}"/>
            </a:ext>
          </a:extLst>
        </xdr:cNvPr>
        <xdr:cNvCxnSpPr/>
      </xdr:nvCxnSpPr>
      <xdr:spPr>
        <a:xfrm>
          <a:off x="17213580" y="1798167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164846</xdr:rowOff>
    </xdr:from>
    <xdr:to>
      <xdr:col>98</xdr:col>
      <xdr:colOff>38100</xdr:colOff>
      <xdr:row>107</xdr:row>
      <xdr:rowOff>94996</xdr:rowOff>
    </xdr:to>
    <xdr:sp macro="" textlink="">
      <xdr:nvSpPr>
        <xdr:cNvPr id="744" name="楕円 743">
          <a:extLst>
            <a:ext uri="{FF2B5EF4-FFF2-40B4-BE49-F238E27FC236}">
              <a16:creationId xmlns:a16="http://schemas.microsoft.com/office/drawing/2014/main" id="{32083034-6246-4778-9C21-5DC70657AA6F}"/>
            </a:ext>
          </a:extLst>
        </xdr:cNvPr>
        <xdr:cNvSpPr/>
      </xdr:nvSpPr>
      <xdr:spPr>
        <a:xfrm>
          <a:off x="16388080" y="179346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44196</xdr:rowOff>
    </xdr:from>
    <xdr:to>
      <xdr:col>102</xdr:col>
      <xdr:colOff>114300</xdr:colOff>
      <xdr:row>107</xdr:row>
      <xdr:rowOff>44196</xdr:rowOff>
    </xdr:to>
    <xdr:cxnSp macro="">
      <xdr:nvCxnSpPr>
        <xdr:cNvPr id="745" name="直線コネクタ 744">
          <a:extLst>
            <a:ext uri="{FF2B5EF4-FFF2-40B4-BE49-F238E27FC236}">
              <a16:creationId xmlns:a16="http://schemas.microsoft.com/office/drawing/2014/main" id="{C966DA5A-9690-4C8B-B111-3074AA6A4B32}"/>
            </a:ext>
          </a:extLst>
        </xdr:cNvPr>
        <xdr:cNvCxnSpPr/>
      </xdr:nvCxnSpPr>
      <xdr:spPr>
        <a:xfrm>
          <a:off x="16431260" y="1798167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746" name="n_1aveValue【公民館】&#10;一人当たり面積">
          <a:extLst>
            <a:ext uri="{FF2B5EF4-FFF2-40B4-BE49-F238E27FC236}">
              <a16:creationId xmlns:a16="http://schemas.microsoft.com/office/drawing/2014/main" id="{A4816F0E-8993-457A-B61E-9A3133E01AAB}"/>
            </a:ext>
          </a:extLst>
        </xdr:cNvPr>
        <xdr:cNvSpPr txBox="1"/>
      </xdr:nvSpPr>
      <xdr:spPr>
        <a:xfrm>
          <a:off x="1856112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7" name="n_2aveValue【公民館】&#10;一人当たり面積">
          <a:extLst>
            <a:ext uri="{FF2B5EF4-FFF2-40B4-BE49-F238E27FC236}">
              <a16:creationId xmlns:a16="http://schemas.microsoft.com/office/drawing/2014/main" id="{588D2AE7-C709-4F2E-8244-DA4F13DBB94E}"/>
            </a:ext>
          </a:extLst>
        </xdr:cNvPr>
        <xdr:cNvSpPr txBox="1"/>
      </xdr:nvSpPr>
      <xdr:spPr>
        <a:xfrm>
          <a:off x="1777626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8" name="n_3aveValue【公民館】&#10;一人当たり面積">
          <a:extLst>
            <a:ext uri="{FF2B5EF4-FFF2-40B4-BE49-F238E27FC236}">
              <a16:creationId xmlns:a16="http://schemas.microsoft.com/office/drawing/2014/main" id="{7A3BF7B8-A688-4233-ADB3-83BAD419A403}"/>
            </a:ext>
          </a:extLst>
        </xdr:cNvPr>
        <xdr:cNvSpPr txBox="1"/>
      </xdr:nvSpPr>
      <xdr:spPr>
        <a:xfrm>
          <a:off x="17001567" y="1803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9" name="n_4aveValue【公民館】&#10;一人当たり面積">
          <a:extLst>
            <a:ext uri="{FF2B5EF4-FFF2-40B4-BE49-F238E27FC236}">
              <a16:creationId xmlns:a16="http://schemas.microsoft.com/office/drawing/2014/main" id="{410C9FFF-C1CB-415D-A3F5-D9095F2E70FA}"/>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116095</xdr:rowOff>
    </xdr:from>
    <xdr:ext cx="469744" cy="259045"/>
    <xdr:sp macro="" textlink="">
      <xdr:nvSpPr>
        <xdr:cNvPr id="750" name="n_1mainValue【公民館】&#10;一人当たり面積">
          <a:extLst>
            <a:ext uri="{FF2B5EF4-FFF2-40B4-BE49-F238E27FC236}">
              <a16:creationId xmlns:a16="http://schemas.microsoft.com/office/drawing/2014/main" id="{0800BA57-86EE-45D7-906F-A9B696D4F200}"/>
            </a:ext>
          </a:extLst>
        </xdr:cNvPr>
        <xdr:cNvSpPr txBox="1"/>
      </xdr:nvSpPr>
      <xdr:spPr>
        <a:xfrm>
          <a:off x="1856112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751" name="n_2mainValue【公民館】&#10;一人当たり面積">
          <a:extLst>
            <a:ext uri="{FF2B5EF4-FFF2-40B4-BE49-F238E27FC236}">
              <a16:creationId xmlns:a16="http://schemas.microsoft.com/office/drawing/2014/main" id="{69435D8F-6C89-4164-A372-BAA75A969DD5}"/>
            </a:ext>
          </a:extLst>
        </xdr:cNvPr>
        <xdr:cNvSpPr txBox="1"/>
      </xdr:nvSpPr>
      <xdr:spPr>
        <a:xfrm>
          <a:off x="17776267" y="1771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111523</xdr:rowOff>
    </xdr:from>
    <xdr:ext cx="469744" cy="259045"/>
    <xdr:sp macro="" textlink="">
      <xdr:nvSpPr>
        <xdr:cNvPr id="752" name="n_3mainValue【公民館】&#10;一人当たり面積">
          <a:extLst>
            <a:ext uri="{FF2B5EF4-FFF2-40B4-BE49-F238E27FC236}">
              <a16:creationId xmlns:a16="http://schemas.microsoft.com/office/drawing/2014/main" id="{9C99E8BC-90BE-413B-AC23-B0054FDD8662}"/>
            </a:ext>
          </a:extLst>
        </xdr:cNvPr>
        <xdr:cNvSpPr txBox="1"/>
      </xdr:nvSpPr>
      <xdr:spPr>
        <a:xfrm>
          <a:off x="1700156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86123</xdr:rowOff>
    </xdr:from>
    <xdr:ext cx="469744" cy="259045"/>
    <xdr:sp macro="" textlink="">
      <xdr:nvSpPr>
        <xdr:cNvPr id="753" name="n_4mainValue【公民館】&#10;一人当たり面積">
          <a:extLst>
            <a:ext uri="{FF2B5EF4-FFF2-40B4-BE49-F238E27FC236}">
              <a16:creationId xmlns:a16="http://schemas.microsoft.com/office/drawing/2014/main" id="{6AF11CCD-BFC1-43E4-89A5-EBC2E3869C56}"/>
            </a:ext>
          </a:extLst>
        </xdr:cNvPr>
        <xdr:cNvSpPr txBox="1"/>
      </xdr:nvSpPr>
      <xdr:spPr>
        <a:xfrm>
          <a:off x="16226867" y="1802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DB2EB4AF-0D93-48EC-A8C3-D852D3D4EF6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986CB514-DAA9-492F-B126-5831C1EDA40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AF08D5DA-040C-4CB0-8A09-E139054FF0A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effectLst/>
              <a:latin typeface="ＭＳ Ｐゴシック" panose="020B0600070205080204" pitchFamily="50" charset="-128"/>
              <a:ea typeface="ＭＳ Ｐゴシック" panose="020B0600070205080204" pitchFamily="50" charset="-128"/>
            </a:rPr>
            <a:t>　公民館及び学校施設の減価償却率は、前年度と比べて若干減少したものの、類似団体と比較すると依然として高い水準にある。いずれも築</a:t>
          </a:r>
          <a:r>
            <a:rPr lang="en-US" altLang="ja-JP" sz="1200">
              <a:effectLst/>
              <a:latin typeface="ＭＳ Ｐゴシック" panose="020B0600070205080204" pitchFamily="50" charset="-128"/>
              <a:ea typeface="ＭＳ Ｐゴシック" panose="020B0600070205080204" pitchFamily="50" charset="-128"/>
            </a:rPr>
            <a:t>30</a:t>
          </a:r>
          <a:r>
            <a:rPr lang="ja-JP" altLang="en-US" sz="1200">
              <a:effectLst/>
              <a:latin typeface="ＭＳ Ｐゴシック" panose="020B0600070205080204" pitchFamily="50" charset="-128"/>
              <a:ea typeface="ＭＳ Ｐゴシック" panose="020B0600070205080204" pitchFamily="50" charset="-128"/>
            </a:rPr>
            <a:t>年を超える施設が多く、老朽化が進んでいることが要因となっている。　</a:t>
          </a:r>
          <a:endParaRPr lang="en-US" altLang="ja-JP" sz="1200">
            <a:effectLst/>
            <a:latin typeface="ＭＳ Ｐゴシック" panose="020B0600070205080204" pitchFamily="50" charset="-128"/>
            <a:ea typeface="ＭＳ Ｐゴシック" panose="020B0600070205080204" pitchFamily="50" charset="-128"/>
          </a:endParaRPr>
        </a:p>
        <a:p>
          <a:r>
            <a:rPr lang="ja-JP" altLang="en-US" sz="1200">
              <a:effectLst/>
              <a:latin typeface="ＭＳ Ｐゴシック" panose="020B0600070205080204" pitchFamily="50" charset="-128"/>
              <a:ea typeface="ＭＳ Ｐゴシック" panose="020B0600070205080204" pitchFamily="50" charset="-128"/>
            </a:rPr>
            <a:t>　幼稚園・保育園の減価償却率は、前年度比</a:t>
          </a:r>
          <a:r>
            <a:rPr lang="en-US" altLang="ja-JP" sz="1200">
              <a:effectLst/>
              <a:latin typeface="ＭＳ Ｐゴシック" panose="020B0600070205080204" pitchFamily="50" charset="-128"/>
              <a:ea typeface="ＭＳ Ｐゴシック" panose="020B0600070205080204" pitchFamily="50" charset="-128"/>
            </a:rPr>
            <a:t>0.3</a:t>
          </a:r>
          <a:r>
            <a:rPr lang="ja-JP" altLang="en-US" sz="1200">
              <a:effectLst/>
              <a:latin typeface="ＭＳ Ｐゴシック" panose="020B0600070205080204" pitchFamily="50" charset="-128"/>
              <a:ea typeface="ＭＳ Ｐゴシック" panose="020B0600070205080204" pitchFamily="50" charset="-128"/>
            </a:rPr>
            <a:t>ポイント上昇しており、老朽化の進行がうかがえる。このうち、築</a:t>
          </a:r>
          <a:r>
            <a:rPr lang="en-US" altLang="ja-JP" sz="1200">
              <a:effectLst/>
              <a:latin typeface="ＭＳ Ｐゴシック" panose="020B0600070205080204" pitchFamily="50" charset="-128"/>
              <a:ea typeface="ＭＳ Ｐゴシック" panose="020B0600070205080204" pitchFamily="50" charset="-128"/>
            </a:rPr>
            <a:t>50</a:t>
          </a:r>
          <a:r>
            <a:rPr lang="ja-JP" altLang="en-US" sz="1200">
              <a:effectLst/>
              <a:latin typeface="ＭＳ Ｐゴシック" panose="020B0600070205080204" pitchFamily="50" charset="-128"/>
              <a:ea typeface="ＭＳ Ｐゴシック" panose="020B0600070205080204" pitchFamily="50" charset="-128"/>
            </a:rPr>
            <a:t>年を経過し、長寿命化工事等の大規模改修を実施していない牛牧第</a:t>
          </a:r>
          <a:r>
            <a:rPr lang="en-US" altLang="ja-JP" sz="1200">
              <a:effectLst/>
              <a:latin typeface="ＭＳ Ｐゴシック" panose="020B0600070205080204" pitchFamily="50" charset="-128"/>
              <a:ea typeface="ＭＳ Ｐゴシック" panose="020B0600070205080204" pitchFamily="50" charset="-128"/>
            </a:rPr>
            <a:t>1</a:t>
          </a:r>
          <a:r>
            <a:rPr lang="ja-JP" altLang="en-US" sz="1200">
              <a:effectLst/>
              <a:latin typeface="ＭＳ Ｐゴシック" panose="020B0600070205080204" pitchFamily="50" charset="-128"/>
              <a:ea typeface="ＭＳ Ｐゴシック" panose="020B0600070205080204" pitchFamily="50" charset="-128"/>
            </a:rPr>
            <a:t>保育所については、令和</a:t>
          </a:r>
          <a:r>
            <a:rPr lang="en-US" altLang="ja-JP" sz="1200">
              <a:effectLst/>
              <a:latin typeface="ＭＳ Ｐゴシック" panose="020B0600070205080204" pitchFamily="50" charset="-128"/>
              <a:ea typeface="ＭＳ Ｐゴシック" panose="020B0600070205080204" pitchFamily="50" charset="-128"/>
            </a:rPr>
            <a:t>7</a:t>
          </a:r>
          <a:r>
            <a:rPr lang="ja-JP" altLang="en-US" sz="1200">
              <a:effectLst/>
              <a:latin typeface="ＭＳ Ｐゴシック" panose="020B0600070205080204" pitchFamily="50" charset="-128"/>
              <a:ea typeface="ＭＳ Ｐゴシック" panose="020B0600070205080204" pitchFamily="50" charset="-128"/>
            </a:rPr>
            <a:t>年度から公私連携型保育所への移行を進めている。</a:t>
          </a:r>
        </a:p>
        <a:p>
          <a:r>
            <a:rPr lang="ja-JP" altLang="en-US" sz="1200">
              <a:effectLst/>
              <a:latin typeface="ＭＳ Ｐゴシック" panose="020B0600070205080204" pitchFamily="50" charset="-128"/>
              <a:ea typeface="ＭＳ Ｐゴシック" panose="020B0600070205080204" pitchFamily="50" charset="-128"/>
            </a:rPr>
            <a:t>　一方、公営住宅や橋りょうは、類似団体と比較して減価償却率が低く、近年進めてきた長寿命化修繕の成果が表れている。</a:t>
          </a:r>
        </a:p>
        <a:p>
          <a:r>
            <a:rPr lang="ja-JP" altLang="en-US" sz="1200">
              <a:effectLst/>
              <a:latin typeface="ＭＳ Ｐゴシック" panose="020B0600070205080204" pitchFamily="50" charset="-128"/>
              <a:ea typeface="ＭＳ Ｐゴシック" panose="020B0600070205080204" pitchFamily="50" charset="-128"/>
            </a:rPr>
            <a:t>　今後は、減価償却率の高い施設について、公共施設等総合管理計画に基づき、「供給（最適な施設量）」、「品質（安全・安心・快適性の確保）」、「財務（長期的な経済性）」の</a:t>
          </a:r>
          <a:r>
            <a:rPr lang="en-US" altLang="ja-JP" sz="1200">
              <a:effectLst/>
              <a:latin typeface="ＭＳ Ｐゴシック" panose="020B0600070205080204" pitchFamily="50" charset="-128"/>
              <a:ea typeface="ＭＳ Ｐゴシック" panose="020B0600070205080204" pitchFamily="50" charset="-128"/>
            </a:rPr>
            <a:t>3</a:t>
          </a:r>
          <a:r>
            <a:rPr lang="ja-JP" altLang="en-US" sz="1200">
              <a:effectLst/>
              <a:latin typeface="ＭＳ Ｐゴシック" panose="020B0600070205080204" pitchFamily="50" charset="-128"/>
              <a:ea typeface="ＭＳ Ｐゴシック" panose="020B0600070205080204" pitchFamily="50" charset="-128"/>
            </a:rPr>
            <a:t>つの視点から、長寿命化や統廃合を含めた総合的かつ計画的な施設管理を図る。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665BC7-25B0-4FC2-BFC6-384DD22FB09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F92171-FD9B-4072-888A-2F24A7A74D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84BDEE-DFC6-4707-9F87-AE1EBF4C241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76DC80-3029-4AFE-B26F-B08EDB3788C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6D6F38-D2C6-4A54-8204-904D920A729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DE9FA1-254E-43B9-98A7-171BD116915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CC38D8-D7EF-4A6B-ACDA-D8DB8D5CACE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F61BE7-0A0B-4ABF-B304-EDE23DC764A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256926-3F91-48A3-B5DE-CA7D3A9EB8B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98DD1B-CEFC-4BAD-82C2-9875FAC68C4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56,343
53,503
28.19
23,239,514
22,533,801
371,397
12,731,806
10,925,386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A4128F-439E-42F6-8A86-9E4D868662D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553A7A-5A14-473B-AA35-98E038561EA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B95000-4ED4-4272-B046-9067D025E1D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C2A479-CE56-4CB3-B242-DA0D34C1B93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BF85FD-CBD1-4F49-B227-E51A6BEBFA6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AABA70-05A1-4B68-B778-A1678281073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00F120-A8CC-4B69-80FF-B54B5F2E453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303D18-10F5-4655-AD8A-A9E6D5FB3E9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35F2BA-9771-43A3-B4D7-644BF177ABB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DF4A7F-1989-4178-8ABB-91489316A6F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26E79B-E609-4931-A633-E74B2FE956C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2C9205-18FC-41BE-8171-1203BF6D4D6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DF5D5B-9DA3-4DC1-819C-E2C8A9883BE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A32307-1C3C-43C7-8F2A-65B92D98386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5DD3DF-12AB-4DA5-92B8-5570FD5CA11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60BADB-D023-45CD-9197-B2ACB0F5D13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D3B631-F881-4EE5-9B84-E547C96D2EA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0D25A0C-3D73-428E-8A69-FBC645644E1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97A16B-88B7-4AAA-B383-A7FE138C6A3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0668037-9396-403B-B460-DA41B633C1B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D6062D-14B4-4A95-A5B1-67217EB4262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FC2A7F-DC4C-40FF-ADB0-102D8B6BC5E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62BCBF6-114A-476F-9DF8-CE5AD63385C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BA7AA1-451D-4395-869C-C093009DBBE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8E87EF-74BE-48D5-921B-D41803800FE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7810215-539A-400D-AF3B-E2952FBD39B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287BB1-0BBE-4B49-9F5F-99AED57E043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9B56F8-7BDA-41B7-9D33-F0B39E14CBE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778E68-0CC3-4A06-9D35-FC8E231BF85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68198B-B1A1-43F5-AF30-2CC10B46454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2BECCF-1895-412B-85B0-649F254EBB9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CA0705-4C17-47F6-8DA8-15026E63FAB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DD1BA89-42E6-4A10-B774-1E350395FD0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1A1FE25-DF0B-4698-AB89-703552CC655D}"/>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0B215F3-33D1-4C55-B578-FEB6422C9C4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433AB67-8BFD-48C6-8828-63F8F7BAE9CC}"/>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571CAD5-0539-4E41-A21C-76C164841797}"/>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1DB2508-1A5A-4EBD-8999-7E88DA5B8D39}"/>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817CC55-A986-4C43-B00A-C809F7874F4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E31475F-07F1-48CB-9554-B97EBC4AEC4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97D5E83-C6D1-4D23-A8CD-8766D3E6B04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D18AB15-EF11-40F1-BD3D-C64516229FA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7A509BB-730E-455F-9B81-FDF93548716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F0C46C-F883-41AD-AF53-AD34C19B72DC}"/>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AF2AABD-40AF-43DF-9BCD-2A846329BF4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CB96A23-5666-4716-9D7E-319349137F8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CD0BA22E-7E0C-4A8F-89FF-EDA19125ECAA}"/>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2152043-BBE3-4EDB-B8EF-090CE6A3C71C}"/>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50D2DEE-AE24-40DB-B572-ADCC1EB64341}"/>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F854F6BE-8875-42D3-9A34-CEB523B10174}"/>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E0EAEF12-5684-4C34-8C24-D4C24723047E}"/>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D9F428A8-E591-417B-96F7-8FCB62638B91}"/>
            </a:ext>
          </a:extLst>
        </xdr:cNvPr>
        <xdr:cNvSpPr txBox="1"/>
      </xdr:nvSpPr>
      <xdr:spPr>
        <a:xfrm>
          <a:off x="4124960" y="6325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AC3FD2E-6985-4A18-A0FD-1EF09294F9A0}"/>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D6298810-EE11-4AF8-AF34-C91BAA4BB33F}"/>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7E93979-90ED-4CEA-970E-88C5CCEAFD58}"/>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280C11A-6252-4065-B428-CE0CC26C1A53}"/>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4BB979CD-981D-4ED7-9D45-FB0752FD7CBC}"/>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F33934-7D32-4C27-BABB-9812B6AECEA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68B338-A956-4B6C-939A-0E9CADDBA28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00FFF2-803B-4E88-ADC5-BD9991E501C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2D0CF7-02E2-4FDB-9840-214700DAFC4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612901-71C3-45E9-850C-ACAF0CAB5F2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77651</xdr:rowOff>
    </xdr:from>
    <xdr:to>
      <xdr:col>24</xdr:col>
      <xdr:colOff>114300</xdr:colOff>
      <xdr:row>38</xdr:row>
      <xdr:rowOff>7801</xdr:rowOff>
    </xdr:to>
    <xdr:sp macro="" textlink="">
      <xdr:nvSpPr>
        <xdr:cNvPr id="74" name="楕円 73">
          <a:extLst>
            <a:ext uri="{FF2B5EF4-FFF2-40B4-BE49-F238E27FC236}">
              <a16:creationId xmlns:a16="http://schemas.microsoft.com/office/drawing/2014/main" id="{5CE7E55F-BA82-45B9-9179-C0836D27B267}"/>
            </a:ext>
          </a:extLst>
        </xdr:cNvPr>
        <xdr:cNvSpPr/>
      </xdr:nvSpPr>
      <xdr:spPr>
        <a:xfrm>
          <a:off x="4036060" y="6280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100528</xdr:rowOff>
    </xdr:from>
    <xdr:ext cx="405111" cy="259045"/>
    <xdr:sp macro="" textlink="">
      <xdr:nvSpPr>
        <xdr:cNvPr id="75" name="【図書館】&#10;有形固定資産減価償却率該当値テキスト">
          <a:extLst>
            <a:ext uri="{FF2B5EF4-FFF2-40B4-BE49-F238E27FC236}">
              <a16:creationId xmlns:a16="http://schemas.microsoft.com/office/drawing/2014/main" id="{625BF0B8-2E06-43CC-9E1C-E3844C464C8C}"/>
            </a:ext>
          </a:extLst>
        </xdr:cNvPr>
        <xdr:cNvSpPr txBox="1"/>
      </xdr:nvSpPr>
      <xdr:spPr>
        <a:xfrm>
          <a:off x="4124960" y="613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44994</xdr:rowOff>
    </xdr:from>
    <xdr:to>
      <xdr:col>20</xdr:col>
      <xdr:colOff>38100</xdr:colOff>
      <xdr:row>37</xdr:row>
      <xdr:rowOff>146594</xdr:rowOff>
    </xdr:to>
    <xdr:sp macro="" textlink="">
      <xdr:nvSpPr>
        <xdr:cNvPr id="76" name="楕円 75">
          <a:extLst>
            <a:ext uri="{FF2B5EF4-FFF2-40B4-BE49-F238E27FC236}">
              <a16:creationId xmlns:a16="http://schemas.microsoft.com/office/drawing/2014/main" id="{4029EC18-470C-45C9-8BE1-B893A1411F19}"/>
            </a:ext>
          </a:extLst>
        </xdr:cNvPr>
        <xdr:cNvSpPr/>
      </xdr:nvSpPr>
      <xdr:spPr>
        <a:xfrm>
          <a:off x="3312160" y="62476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95794</xdr:rowOff>
    </xdr:from>
    <xdr:to>
      <xdr:col>24</xdr:col>
      <xdr:colOff>63500</xdr:colOff>
      <xdr:row>37</xdr:row>
      <xdr:rowOff>128451</xdr:rowOff>
    </xdr:to>
    <xdr:cxnSp macro="">
      <xdr:nvCxnSpPr>
        <xdr:cNvPr id="77" name="直線コネクタ 76">
          <a:extLst>
            <a:ext uri="{FF2B5EF4-FFF2-40B4-BE49-F238E27FC236}">
              <a16:creationId xmlns:a16="http://schemas.microsoft.com/office/drawing/2014/main" id="{1E49DEC4-29E3-4E5E-8470-EDB9FCAD89E0}"/>
            </a:ext>
          </a:extLst>
        </xdr:cNvPr>
        <xdr:cNvCxnSpPr/>
      </xdr:nvCxnSpPr>
      <xdr:spPr>
        <a:xfrm>
          <a:off x="3355340" y="6298474"/>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4173</xdr:rowOff>
    </xdr:from>
    <xdr:to>
      <xdr:col>15</xdr:col>
      <xdr:colOff>101600</xdr:colOff>
      <xdr:row>37</xdr:row>
      <xdr:rowOff>105773</xdr:rowOff>
    </xdr:to>
    <xdr:sp macro="" textlink="">
      <xdr:nvSpPr>
        <xdr:cNvPr id="78" name="楕円 77">
          <a:extLst>
            <a:ext uri="{FF2B5EF4-FFF2-40B4-BE49-F238E27FC236}">
              <a16:creationId xmlns:a16="http://schemas.microsoft.com/office/drawing/2014/main" id="{9D96F742-8A4F-4617-80A1-656A298BCDA5}"/>
            </a:ext>
          </a:extLst>
        </xdr:cNvPr>
        <xdr:cNvSpPr/>
      </xdr:nvSpPr>
      <xdr:spPr>
        <a:xfrm>
          <a:off x="251460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54973</xdr:rowOff>
    </xdr:from>
    <xdr:to>
      <xdr:col>19</xdr:col>
      <xdr:colOff>177800</xdr:colOff>
      <xdr:row>37</xdr:row>
      <xdr:rowOff>95794</xdr:rowOff>
    </xdr:to>
    <xdr:cxnSp macro="">
      <xdr:nvCxnSpPr>
        <xdr:cNvPr id="79" name="直線コネクタ 78">
          <a:extLst>
            <a:ext uri="{FF2B5EF4-FFF2-40B4-BE49-F238E27FC236}">
              <a16:creationId xmlns:a16="http://schemas.microsoft.com/office/drawing/2014/main" id="{B395F4D9-2942-438D-8D97-1B1B609C72BA}"/>
            </a:ext>
          </a:extLst>
        </xdr:cNvPr>
        <xdr:cNvCxnSpPr/>
      </xdr:nvCxnSpPr>
      <xdr:spPr>
        <a:xfrm>
          <a:off x="2565400" y="6257653"/>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136434</xdr:rowOff>
    </xdr:from>
    <xdr:to>
      <xdr:col>10</xdr:col>
      <xdr:colOff>165100</xdr:colOff>
      <xdr:row>37</xdr:row>
      <xdr:rowOff>66584</xdr:rowOff>
    </xdr:to>
    <xdr:sp macro="" textlink="">
      <xdr:nvSpPr>
        <xdr:cNvPr id="80" name="楕円 79">
          <a:extLst>
            <a:ext uri="{FF2B5EF4-FFF2-40B4-BE49-F238E27FC236}">
              <a16:creationId xmlns:a16="http://schemas.microsoft.com/office/drawing/2014/main" id="{6127D8AF-7362-4CC8-BAC0-C35ACA32C165}"/>
            </a:ext>
          </a:extLst>
        </xdr:cNvPr>
        <xdr:cNvSpPr/>
      </xdr:nvSpPr>
      <xdr:spPr>
        <a:xfrm>
          <a:off x="1739900" y="617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15784</xdr:rowOff>
    </xdr:from>
    <xdr:to>
      <xdr:col>15</xdr:col>
      <xdr:colOff>50800</xdr:colOff>
      <xdr:row>37</xdr:row>
      <xdr:rowOff>54973</xdr:rowOff>
    </xdr:to>
    <xdr:cxnSp macro="">
      <xdr:nvCxnSpPr>
        <xdr:cNvPr id="81" name="直線コネクタ 80">
          <a:extLst>
            <a:ext uri="{FF2B5EF4-FFF2-40B4-BE49-F238E27FC236}">
              <a16:creationId xmlns:a16="http://schemas.microsoft.com/office/drawing/2014/main" id="{99C0A11B-C618-4FC0-ACA8-109E6978E7C8}"/>
            </a:ext>
          </a:extLst>
        </xdr:cNvPr>
        <xdr:cNvCxnSpPr/>
      </xdr:nvCxnSpPr>
      <xdr:spPr>
        <a:xfrm>
          <a:off x="1790700" y="6218464"/>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111942</xdr:rowOff>
    </xdr:from>
    <xdr:to>
      <xdr:col>6</xdr:col>
      <xdr:colOff>38100</xdr:colOff>
      <xdr:row>37</xdr:row>
      <xdr:rowOff>42092</xdr:rowOff>
    </xdr:to>
    <xdr:sp macro="" textlink="">
      <xdr:nvSpPr>
        <xdr:cNvPr id="82" name="楕円 81">
          <a:extLst>
            <a:ext uri="{FF2B5EF4-FFF2-40B4-BE49-F238E27FC236}">
              <a16:creationId xmlns:a16="http://schemas.microsoft.com/office/drawing/2014/main" id="{9F82D68F-91B4-4544-956D-70397397CA61}"/>
            </a:ext>
          </a:extLst>
        </xdr:cNvPr>
        <xdr:cNvSpPr/>
      </xdr:nvSpPr>
      <xdr:spPr>
        <a:xfrm>
          <a:off x="965200" y="6146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162742</xdr:rowOff>
    </xdr:from>
    <xdr:to>
      <xdr:col>10</xdr:col>
      <xdr:colOff>114300</xdr:colOff>
      <xdr:row>37</xdr:row>
      <xdr:rowOff>15784</xdr:rowOff>
    </xdr:to>
    <xdr:cxnSp macro="">
      <xdr:nvCxnSpPr>
        <xdr:cNvPr id="83" name="直線コネクタ 82">
          <a:extLst>
            <a:ext uri="{FF2B5EF4-FFF2-40B4-BE49-F238E27FC236}">
              <a16:creationId xmlns:a16="http://schemas.microsoft.com/office/drawing/2014/main" id="{65ECFA1D-6DB5-4202-95C4-076347BC6151}"/>
            </a:ext>
          </a:extLst>
        </xdr:cNvPr>
        <xdr:cNvCxnSpPr/>
      </xdr:nvCxnSpPr>
      <xdr:spPr>
        <a:xfrm>
          <a:off x="1008380" y="6197782"/>
          <a:ext cx="78232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7FA3D0B-A93C-4329-98F3-121E79B5B7E2}"/>
            </a:ext>
          </a:extLst>
        </xdr:cNvPr>
        <xdr:cNvSpPr txBox="1"/>
      </xdr:nvSpPr>
      <xdr:spPr>
        <a:xfrm>
          <a:off x="317056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29124A7B-CBB2-4BE1-B95E-F48FDE965167}"/>
            </a:ext>
          </a:extLst>
        </xdr:cNvPr>
        <xdr:cNvSpPr txBox="1"/>
      </xdr:nvSpPr>
      <xdr:spPr>
        <a:xfrm>
          <a:off x="238570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D0AE4DE2-60CD-4024-9748-0481D391F124}"/>
            </a:ext>
          </a:extLst>
        </xdr:cNvPr>
        <xdr:cNvSpPr txBox="1"/>
      </xdr:nvSpPr>
      <xdr:spPr>
        <a:xfrm>
          <a:off x="1611004" y="636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6242C09E-8D4C-4A65-A0CC-B27F3F1282BA}"/>
            </a:ext>
          </a:extLst>
        </xdr:cNvPr>
        <xdr:cNvSpPr txBox="1"/>
      </xdr:nvSpPr>
      <xdr:spPr>
        <a:xfrm>
          <a:off x="836304" y="631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163121</xdr:rowOff>
    </xdr:from>
    <xdr:ext cx="405111" cy="259045"/>
    <xdr:sp macro="" textlink="">
      <xdr:nvSpPr>
        <xdr:cNvPr id="88" name="n_1mainValue【図書館】&#10;有形固定資産減価償却率">
          <a:extLst>
            <a:ext uri="{FF2B5EF4-FFF2-40B4-BE49-F238E27FC236}">
              <a16:creationId xmlns:a16="http://schemas.microsoft.com/office/drawing/2014/main" id="{74733074-5BD0-40F5-B038-00B522BA4835}"/>
            </a:ext>
          </a:extLst>
        </xdr:cNvPr>
        <xdr:cNvSpPr txBox="1"/>
      </xdr:nvSpPr>
      <xdr:spPr>
        <a:xfrm>
          <a:off x="317056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122300</xdr:rowOff>
    </xdr:from>
    <xdr:ext cx="405111" cy="259045"/>
    <xdr:sp macro="" textlink="">
      <xdr:nvSpPr>
        <xdr:cNvPr id="89" name="n_2mainValue【図書館】&#10;有形固定資産減価償却率">
          <a:extLst>
            <a:ext uri="{FF2B5EF4-FFF2-40B4-BE49-F238E27FC236}">
              <a16:creationId xmlns:a16="http://schemas.microsoft.com/office/drawing/2014/main" id="{C25397C0-ABE8-4309-A73E-F34612A2A70F}"/>
            </a:ext>
          </a:extLst>
        </xdr:cNvPr>
        <xdr:cNvSpPr txBox="1"/>
      </xdr:nvSpPr>
      <xdr:spPr>
        <a:xfrm>
          <a:off x="23857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83111</xdr:rowOff>
    </xdr:from>
    <xdr:ext cx="405111" cy="259045"/>
    <xdr:sp macro="" textlink="">
      <xdr:nvSpPr>
        <xdr:cNvPr id="90" name="n_3mainValue【図書館】&#10;有形固定資産減価償却率">
          <a:extLst>
            <a:ext uri="{FF2B5EF4-FFF2-40B4-BE49-F238E27FC236}">
              <a16:creationId xmlns:a16="http://schemas.microsoft.com/office/drawing/2014/main" id="{6E3641B8-8A8C-4B30-AF8A-57F372D4C5D2}"/>
            </a:ext>
          </a:extLst>
        </xdr:cNvPr>
        <xdr:cNvSpPr txBox="1"/>
      </xdr:nvSpPr>
      <xdr:spPr>
        <a:xfrm>
          <a:off x="1611004" y="59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58619</xdr:rowOff>
    </xdr:from>
    <xdr:ext cx="405111" cy="259045"/>
    <xdr:sp macro="" textlink="">
      <xdr:nvSpPr>
        <xdr:cNvPr id="91" name="n_4mainValue【図書館】&#10;有形固定資産減価償却率">
          <a:extLst>
            <a:ext uri="{FF2B5EF4-FFF2-40B4-BE49-F238E27FC236}">
              <a16:creationId xmlns:a16="http://schemas.microsoft.com/office/drawing/2014/main" id="{53B3CFB4-59F0-46AA-9E0B-0150CD6D0B2E}"/>
            </a:ext>
          </a:extLst>
        </xdr:cNvPr>
        <xdr:cNvSpPr txBox="1"/>
      </xdr:nvSpPr>
      <xdr:spPr>
        <a:xfrm>
          <a:off x="836304" y="592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B200F03-E065-489D-AD8D-12EDC7B1D05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ECB4878-7BE2-4EE8-82B2-4D27FAC55EE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7DDCC3-AC1D-48B9-926B-86AC89CF302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22D2EB7-AB01-4ADA-83B5-C37ADEC6602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821235-7640-4947-B0A6-D6081294F13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41DC3E1-9BDC-40AB-AA43-B1282405A78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582B2AC-4CF5-434C-B836-386DB3A6320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B4BF4D0-B378-4BAE-ADDB-10EAD3D23CC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8C15AF1-C9A0-482E-96E0-F067B7F7BBD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4881594-494C-4F5A-B672-C5F997F2516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8AB6964-1E94-4E57-B7B1-2EF35EFD8C8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AE1688F-48C3-499D-BBB7-A3CB0CA028E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5D1BF38-EE8C-4DE7-A276-511B915959B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6F98DE3-30B2-4239-999D-8D7F4E11A6D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57F8286-461D-41B2-B48B-374361E5D87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A873170-E22F-4245-8A6C-4F97D9A4CD4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18F59AC-B121-4A2F-9B0A-BE2683C7558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42CD40F-C65E-49BE-A3B3-56B43B53E9D8}"/>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CA22053-884E-4466-B793-0AE0119DF22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B5415F4-6CF1-49DC-B7B6-3B7587E524F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BC95145-D9AA-4118-9852-5DCBFA6D583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068004E-A829-4A5A-95B6-8837E13B7BC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5170A9B-4D5E-4319-9143-75D8539A9F9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9DB5E64-EFB0-46A5-8787-E6B110B4BF66}"/>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EE9F7E9-5E12-4F19-BAAC-7C23ED369CD8}"/>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7C0B614-2E33-4978-B57B-FE07D492B594}"/>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CBAF089D-094D-4D06-BB14-50B869483699}"/>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7856486-60DD-4B6E-928C-3EE6E4428269}"/>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5F0CB45-BFFD-42C6-917F-09A2C7BB9CE9}"/>
            </a:ext>
          </a:extLst>
        </xdr:cNvPr>
        <xdr:cNvSpPr txBox="1"/>
      </xdr:nvSpPr>
      <xdr:spPr>
        <a:xfrm>
          <a:off x="925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958100F9-5759-45EB-9E7B-AF55A87C03D3}"/>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E4C1041-CFDA-4D64-A4C8-68719585B7BE}"/>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0193287-2EE8-462A-8B56-D82447995D45}"/>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AC864546-F80B-494F-889E-D2F51A8B38F4}"/>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D15117D-CCBA-44FB-BCC2-9520BE2352A3}"/>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AAE653-9579-4AE1-822B-90B3AFCA8C3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17ADB4-151A-4BBF-9291-C9A1EDC52F5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C72A20C-528B-4E6F-9FF8-3F57E01D8B9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1AA1659-7F8C-412B-98C5-E8A5C69A238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B73C894-0EE9-4DDA-B210-5800FB11DF7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165100</xdr:rowOff>
    </xdr:from>
    <xdr:to>
      <xdr:col>55</xdr:col>
      <xdr:colOff>50800</xdr:colOff>
      <xdr:row>37</xdr:row>
      <xdr:rowOff>95250</xdr:rowOff>
    </xdr:to>
    <xdr:sp macro="" textlink="">
      <xdr:nvSpPr>
        <xdr:cNvPr id="131" name="楕円 130">
          <a:extLst>
            <a:ext uri="{FF2B5EF4-FFF2-40B4-BE49-F238E27FC236}">
              <a16:creationId xmlns:a16="http://schemas.microsoft.com/office/drawing/2014/main" id="{BF77D232-DA29-4D0A-8A7D-749F2D686BDD}"/>
            </a:ext>
          </a:extLst>
        </xdr:cNvPr>
        <xdr:cNvSpPr/>
      </xdr:nvSpPr>
      <xdr:spPr>
        <a:xfrm>
          <a:off x="9192260" y="6200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6A05F089-5E26-4BCF-8FD6-86DAC70A3A4F}"/>
            </a:ext>
          </a:extLst>
        </xdr:cNvPr>
        <xdr:cNvSpPr txBox="1"/>
      </xdr:nvSpPr>
      <xdr:spPr>
        <a:xfrm>
          <a:off x="9258300" y="605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165100</xdr:rowOff>
    </xdr:from>
    <xdr:to>
      <xdr:col>50</xdr:col>
      <xdr:colOff>165100</xdr:colOff>
      <xdr:row>37</xdr:row>
      <xdr:rowOff>95250</xdr:rowOff>
    </xdr:to>
    <xdr:sp macro="" textlink="">
      <xdr:nvSpPr>
        <xdr:cNvPr id="133" name="楕円 132">
          <a:extLst>
            <a:ext uri="{FF2B5EF4-FFF2-40B4-BE49-F238E27FC236}">
              <a16:creationId xmlns:a16="http://schemas.microsoft.com/office/drawing/2014/main" id="{5EF11B28-148F-4C0A-9C85-26049DA641EA}"/>
            </a:ext>
          </a:extLst>
        </xdr:cNvPr>
        <xdr:cNvSpPr/>
      </xdr:nvSpPr>
      <xdr:spPr>
        <a:xfrm>
          <a:off x="8445500" y="6200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44450</xdr:rowOff>
    </xdr:from>
    <xdr:to>
      <xdr:col>55</xdr:col>
      <xdr:colOff>0</xdr:colOff>
      <xdr:row>37</xdr:row>
      <xdr:rowOff>44450</xdr:rowOff>
    </xdr:to>
    <xdr:cxnSp macro="">
      <xdr:nvCxnSpPr>
        <xdr:cNvPr id="134" name="直線コネクタ 133">
          <a:extLst>
            <a:ext uri="{FF2B5EF4-FFF2-40B4-BE49-F238E27FC236}">
              <a16:creationId xmlns:a16="http://schemas.microsoft.com/office/drawing/2014/main" id="{8A2718EE-6364-42B0-AF32-CC251DFD04BF}"/>
            </a:ext>
          </a:extLst>
        </xdr:cNvPr>
        <xdr:cNvCxnSpPr/>
      </xdr:nvCxnSpPr>
      <xdr:spPr>
        <a:xfrm>
          <a:off x="8496300" y="624713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7CADB288-B8F0-4B40-8D72-7C70736AF210}"/>
            </a:ext>
          </a:extLst>
        </xdr:cNvPr>
        <xdr:cNvSpPr/>
      </xdr:nvSpPr>
      <xdr:spPr>
        <a:xfrm>
          <a:off x="7670800" y="6187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44450</xdr:rowOff>
    </xdr:to>
    <xdr:cxnSp macro="">
      <xdr:nvCxnSpPr>
        <xdr:cNvPr id="136" name="直線コネクタ 135">
          <a:extLst>
            <a:ext uri="{FF2B5EF4-FFF2-40B4-BE49-F238E27FC236}">
              <a16:creationId xmlns:a16="http://schemas.microsoft.com/office/drawing/2014/main" id="{9F8A1733-3B82-4DC6-980F-CC444A1EC3F5}"/>
            </a:ext>
          </a:extLst>
        </xdr:cNvPr>
        <xdr:cNvCxnSpPr/>
      </xdr:nvCxnSpPr>
      <xdr:spPr>
        <a:xfrm>
          <a:off x="7713980" y="623443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152400</xdr:rowOff>
    </xdr:from>
    <xdr:to>
      <xdr:col>41</xdr:col>
      <xdr:colOff>101600</xdr:colOff>
      <xdr:row>37</xdr:row>
      <xdr:rowOff>82550</xdr:rowOff>
    </xdr:to>
    <xdr:sp macro="" textlink="">
      <xdr:nvSpPr>
        <xdr:cNvPr id="137" name="楕円 136">
          <a:extLst>
            <a:ext uri="{FF2B5EF4-FFF2-40B4-BE49-F238E27FC236}">
              <a16:creationId xmlns:a16="http://schemas.microsoft.com/office/drawing/2014/main" id="{FC4C2031-31F7-4089-922D-158BBDA8E15E}"/>
            </a:ext>
          </a:extLst>
        </xdr:cNvPr>
        <xdr:cNvSpPr/>
      </xdr:nvSpPr>
      <xdr:spPr>
        <a:xfrm>
          <a:off x="6873240" y="6187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31750</xdr:rowOff>
    </xdr:to>
    <xdr:cxnSp macro="">
      <xdr:nvCxnSpPr>
        <xdr:cNvPr id="138" name="直線コネクタ 137">
          <a:extLst>
            <a:ext uri="{FF2B5EF4-FFF2-40B4-BE49-F238E27FC236}">
              <a16:creationId xmlns:a16="http://schemas.microsoft.com/office/drawing/2014/main" id="{5DA1F791-A70F-44A7-A162-C002D1DCCC72}"/>
            </a:ext>
          </a:extLst>
        </xdr:cNvPr>
        <xdr:cNvCxnSpPr/>
      </xdr:nvCxnSpPr>
      <xdr:spPr>
        <a:xfrm>
          <a:off x="6924040" y="62344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39" name="楕円 138">
          <a:extLst>
            <a:ext uri="{FF2B5EF4-FFF2-40B4-BE49-F238E27FC236}">
              <a16:creationId xmlns:a16="http://schemas.microsoft.com/office/drawing/2014/main" id="{31C11DB8-8EA7-4BB4-86C7-C8D14782E44F}"/>
            </a:ext>
          </a:extLst>
        </xdr:cNvPr>
        <xdr:cNvSpPr/>
      </xdr:nvSpPr>
      <xdr:spPr>
        <a:xfrm>
          <a:off x="609854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19050</xdr:rowOff>
    </xdr:from>
    <xdr:to>
      <xdr:col>41</xdr:col>
      <xdr:colOff>50800</xdr:colOff>
      <xdr:row>37</xdr:row>
      <xdr:rowOff>31750</xdr:rowOff>
    </xdr:to>
    <xdr:cxnSp macro="">
      <xdr:nvCxnSpPr>
        <xdr:cNvPr id="140" name="直線コネクタ 139">
          <a:extLst>
            <a:ext uri="{FF2B5EF4-FFF2-40B4-BE49-F238E27FC236}">
              <a16:creationId xmlns:a16="http://schemas.microsoft.com/office/drawing/2014/main" id="{A0959EDD-517A-475D-9290-61104E949B14}"/>
            </a:ext>
          </a:extLst>
        </xdr:cNvPr>
        <xdr:cNvCxnSpPr/>
      </xdr:nvCxnSpPr>
      <xdr:spPr>
        <a:xfrm>
          <a:off x="6149340" y="622173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BE7CCFC9-F490-4F27-98E3-489EAA8BFA06}"/>
            </a:ext>
          </a:extLst>
        </xdr:cNvPr>
        <xdr:cNvSpPr txBox="1"/>
      </xdr:nvSpPr>
      <xdr:spPr>
        <a:xfrm>
          <a:off x="827158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7447695A-3FAD-4A28-A2E7-3800E5F2204C}"/>
            </a:ext>
          </a:extLst>
        </xdr:cNvPr>
        <xdr:cNvSpPr txBox="1"/>
      </xdr:nvSpPr>
      <xdr:spPr>
        <a:xfrm>
          <a:off x="7509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3E8719E2-6BE2-4434-A318-E9DD78A289D3}"/>
            </a:ext>
          </a:extLst>
        </xdr:cNvPr>
        <xdr:cNvSpPr txBox="1"/>
      </xdr:nvSpPr>
      <xdr:spPr>
        <a:xfrm>
          <a:off x="67120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9D10CA3A-DEC6-447B-92AC-807851A29903}"/>
            </a:ext>
          </a:extLst>
        </xdr:cNvPr>
        <xdr:cNvSpPr txBox="1"/>
      </xdr:nvSpPr>
      <xdr:spPr>
        <a:xfrm>
          <a:off x="5937327" y="65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111777</xdr:rowOff>
    </xdr:from>
    <xdr:ext cx="469744" cy="259045"/>
    <xdr:sp macro="" textlink="">
      <xdr:nvSpPr>
        <xdr:cNvPr id="145" name="n_1mainValue【図書館】&#10;一人当たり面積">
          <a:extLst>
            <a:ext uri="{FF2B5EF4-FFF2-40B4-BE49-F238E27FC236}">
              <a16:creationId xmlns:a16="http://schemas.microsoft.com/office/drawing/2014/main" id="{73DC9AA2-5521-4E58-B2BB-072D14BECBE3}"/>
            </a:ext>
          </a:extLst>
        </xdr:cNvPr>
        <xdr:cNvSpPr txBox="1"/>
      </xdr:nvSpPr>
      <xdr:spPr>
        <a:xfrm>
          <a:off x="827158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D1B6996E-3D79-4CCE-8639-3531C0DCE88C}"/>
            </a:ext>
          </a:extLst>
        </xdr:cNvPr>
        <xdr:cNvSpPr txBox="1"/>
      </xdr:nvSpPr>
      <xdr:spPr>
        <a:xfrm>
          <a:off x="7509587" y="596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99077</xdr:rowOff>
    </xdr:from>
    <xdr:ext cx="469744" cy="259045"/>
    <xdr:sp macro="" textlink="">
      <xdr:nvSpPr>
        <xdr:cNvPr id="147" name="n_3mainValue【図書館】&#10;一人当たり面積">
          <a:extLst>
            <a:ext uri="{FF2B5EF4-FFF2-40B4-BE49-F238E27FC236}">
              <a16:creationId xmlns:a16="http://schemas.microsoft.com/office/drawing/2014/main" id="{21DA0993-C15A-4F99-9B74-BFF3876393F1}"/>
            </a:ext>
          </a:extLst>
        </xdr:cNvPr>
        <xdr:cNvSpPr txBox="1"/>
      </xdr:nvSpPr>
      <xdr:spPr>
        <a:xfrm>
          <a:off x="6712027" y="596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86377</xdr:rowOff>
    </xdr:from>
    <xdr:ext cx="469744" cy="259045"/>
    <xdr:sp macro="" textlink="">
      <xdr:nvSpPr>
        <xdr:cNvPr id="148" name="n_4mainValue【図書館】&#10;一人当たり面積">
          <a:extLst>
            <a:ext uri="{FF2B5EF4-FFF2-40B4-BE49-F238E27FC236}">
              <a16:creationId xmlns:a16="http://schemas.microsoft.com/office/drawing/2014/main" id="{5A3E4055-4167-433A-BEF1-6B17E347A0CD}"/>
            </a:ext>
          </a:extLst>
        </xdr:cNvPr>
        <xdr:cNvSpPr txBox="1"/>
      </xdr:nvSpPr>
      <xdr:spPr>
        <a:xfrm>
          <a:off x="593732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4DD1F1D-6B96-4A47-9EF1-8CEF1794DDD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713669B-E19D-4AA2-B95B-DB715292131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DDBB9B4-3CFF-49FA-A75C-D79A8377909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EF20BE6-A102-4ED0-BA44-B00A4573EEF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12ADB48-DF0C-48E7-AA5D-DB06D6D7D1E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7C1EAB1-3947-45C4-8D77-6C1A53C106F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FAD2B9F-D24F-464E-966C-D1BA9771476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2C6CE9A-8DD1-4C65-8AA3-938AF0A1CB3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7FE3112-F9B1-479A-8AB1-DD58B7ED706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B7C9348-D5DA-4FEC-8656-5EC024EE499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769E521-DE4C-492C-83EF-5E912869828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CF2B3EB-3F81-4257-BAEF-52449B118A6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461D93E-5314-4FFD-A750-D5E211BCA9ED}"/>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69561B8-0858-443B-AAD1-5BB21C2FD15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4B741B6-ABB8-4188-A595-CFA7D36076E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05F645C-329C-4E81-9A72-A6FFE26CB4F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0A4D719-58D2-41E3-B2CF-4FB53F066A4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1A545E7-D67D-4CDB-980C-FB58526FBF1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57CD0B3-D5E1-4839-A6EC-039BC8B7DE9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4B0EFB3-7AF2-4F59-A19E-0DAEFDD0B95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709C026-B6F6-4847-828F-0DC41BA06C2C}"/>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6C98A9B-C064-46E6-ADB7-CC23C743EA7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6ACB4FA-8D16-4584-A03B-3A8A6C729B9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CB87C2F-1EB3-4D81-A92E-0C4EEEC0749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6DA43EE-882A-46C3-9592-02E08D757E5D}"/>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93952E77-7675-4235-B9A1-BBD712094D98}"/>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2F005FC-0F7A-44FC-A71B-9F61DB117427}"/>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678FE04-87DE-40EE-B806-BB3FCCA9687B}"/>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9C20524D-F393-4777-A274-03144C36CC18}"/>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26E820D-4A27-4AA8-B894-F8DC24F3D506}"/>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448E163F-3BE7-4E0A-AF37-6F914EFE03FB}"/>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E915127C-B2C2-4B4C-9A39-B8CED44033FE}"/>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E0440173-9B07-4495-8A29-84844B4308DF}"/>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77AE5E27-534B-471C-887B-1458CB0BE1C6}"/>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B43E0C7-71A8-443B-ABE3-4A80CBDBDC46}"/>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CDE0C1-A91D-479C-9218-3C1141E2672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F0F1B26-9DF3-42D1-8BCF-44856BDC60C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4D58236-DADB-4EFB-B131-BFE150332C8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C8F5FAF-6A1D-4C59-B54B-AA6983752F2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45C086-94F1-4FA1-8051-D8441DEAEDC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34925</xdr:rowOff>
    </xdr:from>
    <xdr:to>
      <xdr:col>24</xdr:col>
      <xdr:colOff>114300</xdr:colOff>
      <xdr:row>63</xdr:row>
      <xdr:rowOff>136525</xdr:rowOff>
    </xdr:to>
    <xdr:sp macro="" textlink="">
      <xdr:nvSpPr>
        <xdr:cNvPr id="189" name="楕円 188">
          <a:extLst>
            <a:ext uri="{FF2B5EF4-FFF2-40B4-BE49-F238E27FC236}">
              <a16:creationId xmlns:a16="http://schemas.microsoft.com/office/drawing/2014/main" id="{90BCA1E1-5145-49DD-A7B8-71C1A2C4AA58}"/>
            </a:ext>
          </a:extLst>
        </xdr:cNvPr>
        <xdr:cNvSpPr/>
      </xdr:nvSpPr>
      <xdr:spPr>
        <a:xfrm>
          <a:off x="403606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13352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74403C8-F32B-4AF2-B35D-038F705D0E66}"/>
            </a:ext>
          </a:extLst>
        </xdr:cNvPr>
        <xdr:cNvSpPr txBox="1"/>
      </xdr:nvSpPr>
      <xdr:spPr>
        <a:xfrm>
          <a:off x="412496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48260</xdr:rowOff>
    </xdr:from>
    <xdr:to>
      <xdr:col>20</xdr:col>
      <xdr:colOff>38100</xdr:colOff>
      <xdr:row>63</xdr:row>
      <xdr:rowOff>149860</xdr:rowOff>
    </xdr:to>
    <xdr:sp macro="" textlink="">
      <xdr:nvSpPr>
        <xdr:cNvPr id="191" name="楕円 190">
          <a:extLst>
            <a:ext uri="{FF2B5EF4-FFF2-40B4-BE49-F238E27FC236}">
              <a16:creationId xmlns:a16="http://schemas.microsoft.com/office/drawing/2014/main" id="{3B8683FA-8C46-4F82-977B-E64B1FFBFF81}"/>
            </a:ext>
          </a:extLst>
        </xdr:cNvPr>
        <xdr:cNvSpPr/>
      </xdr:nvSpPr>
      <xdr:spPr>
        <a:xfrm>
          <a:off x="3312160" y="10609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85725</xdr:rowOff>
    </xdr:from>
    <xdr:to>
      <xdr:col>24</xdr:col>
      <xdr:colOff>63500</xdr:colOff>
      <xdr:row>63</xdr:row>
      <xdr:rowOff>99060</xdr:rowOff>
    </xdr:to>
    <xdr:cxnSp macro="">
      <xdr:nvCxnSpPr>
        <xdr:cNvPr id="192" name="直線コネクタ 191">
          <a:extLst>
            <a:ext uri="{FF2B5EF4-FFF2-40B4-BE49-F238E27FC236}">
              <a16:creationId xmlns:a16="http://schemas.microsoft.com/office/drawing/2014/main" id="{97CEC9B4-38D4-4801-A0F1-5A31384397D1}"/>
            </a:ext>
          </a:extLst>
        </xdr:cNvPr>
        <xdr:cNvCxnSpPr/>
      </xdr:nvCxnSpPr>
      <xdr:spPr>
        <a:xfrm flipV="1">
          <a:off x="3355340" y="1064704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38735</xdr:rowOff>
    </xdr:from>
    <xdr:to>
      <xdr:col>15</xdr:col>
      <xdr:colOff>101600</xdr:colOff>
      <xdr:row>63</xdr:row>
      <xdr:rowOff>140335</xdr:rowOff>
    </xdr:to>
    <xdr:sp macro="" textlink="">
      <xdr:nvSpPr>
        <xdr:cNvPr id="193" name="楕円 192">
          <a:extLst>
            <a:ext uri="{FF2B5EF4-FFF2-40B4-BE49-F238E27FC236}">
              <a16:creationId xmlns:a16="http://schemas.microsoft.com/office/drawing/2014/main" id="{CAD1238F-5512-4170-9A04-6FA6D6DE3934}"/>
            </a:ext>
          </a:extLst>
        </xdr:cNvPr>
        <xdr:cNvSpPr/>
      </xdr:nvSpPr>
      <xdr:spPr>
        <a:xfrm>
          <a:off x="25146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89535</xdr:rowOff>
    </xdr:from>
    <xdr:to>
      <xdr:col>19</xdr:col>
      <xdr:colOff>177800</xdr:colOff>
      <xdr:row>63</xdr:row>
      <xdr:rowOff>99060</xdr:rowOff>
    </xdr:to>
    <xdr:cxnSp macro="">
      <xdr:nvCxnSpPr>
        <xdr:cNvPr id="194" name="直線コネクタ 193">
          <a:extLst>
            <a:ext uri="{FF2B5EF4-FFF2-40B4-BE49-F238E27FC236}">
              <a16:creationId xmlns:a16="http://schemas.microsoft.com/office/drawing/2014/main" id="{EFB625EF-5A73-4B44-AEC8-975C7B1FE71E}"/>
            </a:ext>
          </a:extLst>
        </xdr:cNvPr>
        <xdr:cNvCxnSpPr/>
      </xdr:nvCxnSpPr>
      <xdr:spPr>
        <a:xfrm>
          <a:off x="2565400" y="1065085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macro="" textlink="">
      <xdr:nvSpPr>
        <xdr:cNvPr id="195" name="楕円 194">
          <a:extLst>
            <a:ext uri="{FF2B5EF4-FFF2-40B4-BE49-F238E27FC236}">
              <a16:creationId xmlns:a16="http://schemas.microsoft.com/office/drawing/2014/main" id="{9478C4B8-55FF-4BCC-A0B4-37EBA971B57D}"/>
            </a:ext>
          </a:extLst>
        </xdr:cNvPr>
        <xdr:cNvSpPr/>
      </xdr:nvSpPr>
      <xdr:spPr>
        <a:xfrm>
          <a:off x="17399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89535</xdr:rowOff>
    </xdr:to>
    <xdr:cxnSp macro="">
      <xdr:nvCxnSpPr>
        <xdr:cNvPr id="196" name="直線コネクタ 195">
          <a:extLst>
            <a:ext uri="{FF2B5EF4-FFF2-40B4-BE49-F238E27FC236}">
              <a16:creationId xmlns:a16="http://schemas.microsoft.com/office/drawing/2014/main" id="{6E8DD8FF-9A10-4800-AC55-E9A511FF30BD}"/>
            </a:ext>
          </a:extLst>
        </xdr:cNvPr>
        <xdr:cNvCxnSpPr/>
      </xdr:nvCxnSpPr>
      <xdr:spPr>
        <a:xfrm>
          <a:off x="1790700" y="1064133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128270</xdr:rowOff>
    </xdr:from>
    <xdr:to>
      <xdr:col>6</xdr:col>
      <xdr:colOff>38100</xdr:colOff>
      <xdr:row>64</xdr:row>
      <xdr:rowOff>58420</xdr:rowOff>
    </xdr:to>
    <xdr:sp macro="" textlink="">
      <xdr:nvSpPr>
        <xdr:cNvPr id="197" name="楕円 196">
          <a:extLst>
            <a:ext uri="{FF2B5EF4-FFF2-40B4-BE49-F238E27FC236}">
              <a16:creationId xmlns:a16="http://schemas.microsoft.com/office/drawing/2014/main" id="{66E943D2-0394-4EA8-9C54-DA59F407BE60}"/>
            </a:ext>
          </a:extLst>
        </xdr:cNvPr>
        <xdr:cNvSpPr/>
      </xdr:nvSpPr>
      <xdr:spPr>
        <a:xfrm>
          <a:off x="965200" y="10689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80010</xdr:rowOff>
    </xdr:from>
    <xdr:to>
      <xdr:col>10</xdr:col>
      <xdr:colOff>114300</xdr:colOff>
      <xdr:row>64</xdr:row>
      <xdr:rowOff>7620</xdr:rowOff>
    </xdr:to>
    <xdr:cxnSp macro="">
      <xdr:nvCxnSpPr>
        <xdr:cNvPr id="198" name="直線コネクタ 197">
          <a:extLst>
            <a:ext uri="{FF2B5EF4-FFF2-40B4-BE49-F238E27FC236}">
              <a16:creationId xmlns:a16="http://schemas.microsoft.com/office/drawing/2014/main" id="{43398BD7-6DA8-425B-8024-ED4A26B1BE64}"/>
            </a:ext>
          </a:extLst>
        </xdr:cNvPr>
        <xdr:cNvCxnSpPr/>
      </xdr:nvCxnSpPr>
      <xdr:spPr>
        <a:xfrm flipV="1">
          <a:off x="1008380" y="10641330"/>
          <a:ext cx="7823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502D9DC-A598-493A-9884-9106AAF21F61}"/>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9D6271DC-6AF0-4D82-BA60-9D3D134D1826}"/>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AE2E5747-148B-4899-B927-5A0813282AC2}"/>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ACEE0A49-E40F-4383-B284-ABB9402376A6}"/>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140987</xdr:rowOff>
    </xdr:from>
    <xdr:ext cx="405111" cy="259045"/>
    <xdr:sp macro="" textlink="">
      <xdr:nvSpPr>
        <xdr:cNvPr id="203" name="n_1mainValue【体育館・プール】&#10;有形固定資産減価償却率">
          <a:extLst>
            <a:ext uri="{FF2B5EF4-FFF2-40B4-BE49-F238E27FC236}">
              <a16:creationId xmlns:a16="http://schemas.microsoft.com/office/drawing/2014/main" id="{A48BECF0-CC84-4099-ABEC-15CEED6E1805}"/>
            </a:ext>
          </a:extLst>
        </xdr:cNvPr>
        <xdr:cNvSpPr txBox="1"/>
      </xdr:nvSpPr>
      <xdr:spPr>
        <a:xfrm>
          <a:off x="317056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131462</xdr:rowOff>
    </xdr:from>
    <xdr:ext cx="405111" cy="259045"/>
    <xdr:sp macro="" textlink="">
      <xdr:nvSpPr>
        <xdr:cNvPr id="204" name="n_2mainValue【体育館・プール】&#10;有形固定資産減価償却率">
          <a:extLst>
            <a:ext uri="{FF2B5EF4-FFF2-40B4-BE49-F238E27FC236}">
              <a16:creationId xmlns:a16="http://schemas.microsoft.com/office/drawing/2014/main" id="{5410C593-E3B3-4C35-8B32-F508849395B2}"/>
            </a:ext>
          </a:extLst>
        </xdr:cNvPr>
        <xdr:cNvSpPr txBox="1"/>
      </xdr:nvSpPr>
      <xdr:spPr>
        <a:xfrm>
          <a:off x="238570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C1B77F58-E3A9-4829-B856-DE73665CA0C2}"/>
            </a:ext>
          </a:extLst>
        </xdr:cNvPr>
        <xdr:cNvSpPr txBox="1"/>
      </xdr:nvSpPr>
      <xdr:spPr>
        <a:xfrm>
          <a:off x="161100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49547</xdr:rowOff>
    </xdr:from>
    <xdr:ext cx="405111" cy="259045"/>
    <xdr:sp macro="" textlink="">
      <xdr:nvSpPr>
        <xdr:cNvPr id="206" name="n_4mainValue【体育館・プール】&#10;有形固定資産減価償却率">
          <a:extLst>
            <a:ext uri="{FF2B5EF4-FFF2-40B4-BE49-F238E27FC236}">
              <a16:creationId xmlns:a16="http://schemas.microsoft.com/office/drawing/2014/main" id="{33386B83-52BF-4B9D-A055-DF9784294F30}"/>
            </a:ext>
          </a:extLst>
        </xdr:cNvPr>
        <xdr:cNvSpPr txBox="1"/>
      </xdr:nvSpPr>
      <xdr:spPr>
        <a:xfrm>
          <a:off x="83630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A8E66BA-1F70-4974-BDF4-3745F063CB4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BE167B8-38E6-4963-BE97-533B0D76CAB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9AC5B26-7AA8-4A1E-BA65-6EF6B6CC0B8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AB73E02-D060-4D65-A554-813D41ABD4A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5B166FC-8484-48F7-B2B3-0472CB746A9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DA2B28C-C7AC-455F-B7D4-D2480081639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F6B2008-BFBE-4A8A-AB9B-697A448232E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1A2FFD4-1E87-4DBD-A9A0-AAB37E1EA4A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DDF1694-86AF-40D5-9AA5-DD9979F3B61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E106EA2-D165-446F-8FF6-D19C7E80D30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F667D69-0BFF-4EA5-9571-9DDE3CF4C13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A46AF94-F8C4-4713-AA69-14C8DCF1554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FD98A0E-B171-4C10-8B92-A9B6D24057A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6220A23-2FB7-419E-B7DB-D854E61EFDB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657613F-24F3-4CDA-A0F0-EDFF305056C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ECF8F42-22AF-4DF4-A879-40CD61D9A1E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09464E3-E194-4D91-8C08-E484BE9178D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E7D676B-2808-4176-A31E-93BA474E1AC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9B2C03A-E2D1-4022-AFE7-A338970332B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387EBA2-7ABA-4657-9346-9F78C90B693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5DB7BBA-6720-4AB8-864D-5582C919A32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D05EAA9-61E1-4C5C-8F06-CD811855BBC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AD1E679-5E10-48D7-AE93-DDAEA544F25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3653E1B-719E-48A4-834C-0B0D4324FD77}"/>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F6DFA9B6-E9D6-4326-B075-97DD58569A01}"/>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6588A896-8498-4AE1-AE61-98BF2C066DC5}"/>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148226D-71C2-415B-8542-AF0E4A48C324}"/>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9F6E216-089E-4777-97F4-D86678BF329E}"/>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A1C69459-4A94-4117-904D-3C0F8513C9C4}"/>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29AB573-50DD-4AD6-819D-D935443D2D4B}"/>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9E6E12A5-4E3A-419B-9E9B-F433512E28A8}"/>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42C8906B-2845-407F-BEF3-63ACB20FE3F2}"/>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7A47B53-2807-4AE2-8BA0-863D0EC43960}"/>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21E0D19A-C30F-4A44-BC6F-820CB1C54F08}"/>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8F5E31-8465-4B48-9540-5972991BAD2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6D16D6-8F06-4940-B0C3-511D76075BC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CA0E81-0191-43F8-AD33-B904CCCE7AA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8BE33E-55E3-4CFF-A3B0-A2043E81904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525367E-8E02-4F20-A63C-A93AA3603FA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133985</xdr:rowOff>
    </xdr:from>
    <xdr:to>
      <xdr:col>55</xdr:col>
      <xdr:colOff>50800</xdr:colOff>
      <xdr:row>64</xdr:row>
      <xdr:rowOff>64135</xdr:rowOff>
    </xdr:to>
    <xdr:sp macro="" textlink="">
      <xdr:nvSpPr>
        <xdr:cNvPr id="246" name="楕円 245">
          <a:extLst>
            <a:ext uri="{FF2B5EF4-FFF2-40B4-BE49-F238E27FC236}">
              <a16:creationId xmlns:a16="http://schemas.microsoft.com/office/drawing/2014/main" id="{50BFDFF0-3A83-4024-9D4F-0A145C4040B6}"/>
            </a:ext>
          </a:extLst>
        </xdr:cNvPr>
        <xdr:cNvSpPr/>
      </xdr:nvSpPr>
      <xdr:spPr>
        <a:xfrm>
          <a:off x="9192260" y="10695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48912</xdr:rowOff>
    </xdr:from>
    <xdr:ext cx="469744" cy="259045"/>
    <xdr:sp macro="" textlink="">
      <xdr:nvSpPr>
        <xdr:cNvPr id="247" name="【体育館・プール】&#10;一人当たり面積該当値テキスト">
          <a:extLst>
            <a:ext uri="{FF2B5EF4-FFF2-40B4-BE49-F238E27FC236}">
              <a16:creationId xmlns:a16="http://schemas.microsoft.com/office/drawing/2014/main" id="{5A4174E1-7241-48C8-850B-4EBE9FD137B9}"/>
            </a:ext>
          </a:extLst>
        </xdr:cNvPr>
        <xdr:cNvSpPr txBox="1"/>
      </xdr:nvSpPr>
      <xdr:spPr>
        <a:xfrm>
          <a:off x="9258300" y="1061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133985</xdr:rowOff>
    </xdr:from>
    <xdr:to>
      <xdr:col>50</xdr:col>
      <xdr:colOff>165100</xdr:colOff>
      <xdr:row>64</xdr:row>
      <xdr:rowOff>64135</xdr:rowOff>
    </xdr:to>
    <xdr:sp macro="" textlink="">
      <xdr:nvSpPr>
        <xdr:cNvPr id="248" name="楕円 247">
          <a:extLst>
            <a:ext uri="{FF2B5EF4-FFF2-40B4-BE49-F238E27FC236}">
              <a16:creationId xmlns:a16="http://schemas.microsoft.com/office/drawing/2014/main" id="{8070EBFC-AEF8-4145-9DC8-3B2C9820A2D9}"/>
            </a:ext>
          </a:extLst>
        </xdr:cNvPr>
        <xdr:cNvSpPr/>
      </xdr:nvSpPr>
      <xdr:spPr>
        <a:xfrm>
          <a:off x="8445500" y="10695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13335</xdr:rowOff>
    </xdr:from>
    <xdr:to>
      <xdr:col>55</xdr:col>
      <xdr:colOff>0</xdr:colOff>
      <xdr:row>64</xdr:row>
      <xdr:rowOff>13335</xdr:rowOff>
    </xdr:to>
    <xdr:cxnSp macro="">
      <xdr:nvCxnSpPr>
        <xdr:cNvPr id="249" name="直線コネクタ 248">
          <a:extLst>
            <a:ext uri="{FF2B5EF4-FFF2-40B4-BE49-F238E27FC236}">
              <a16:creationId xmlns:a16="http://schemas.microsoft.com/office/drawing/2014/main" id="{4759648F-EF1B-4DCA-9604-82E2F913A793}"/>
            </a:ext>
          </a:extLst>
        </xdr:cNvPr>
        <xdr:cNvCxnSpPr/>
      </xdr:nvCxnSpPr>
      <xdr:spPr>
        <a:xfrm>
          <a:off x="8496300" y="1074229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133985</xdr:rowOff>
    </xdr:from>
    <xdr:to>
      <xdr:col>46</xdr:col>
      <xdr:colOff>38100</xdr:colOff>
      <xdr:row>64</xdr:row>
      <xdr:rowOff>64135</xdr:rowOff>
    </xdr:to>
    <xdr:sp macro="" textlink="">
      <xdr:nvSpPr>
        <xdr:cNvPr id="250" name="楕円 249">
          <a:extLst>
            <a:ext uri="{FF2B5EF4-FFF2-40B4-BE49-F238E27FC236}">
              <a16:creationId xmlns:a16="http://schemas.microsoft.com/office/drawing/2014/main" id="{28550125-30B7-4614-9B73-A301BB92CE97}"/>
            </a:ext>
          </a:extLst>
        </xdr:cNvPr>
        <xdr:cNvSpPr/>
      </xdr:nvSpPr>
      <xdr:spPr>
        <a:xfrm>
          <a:off x="7670800" y="10695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13335</xdr:rowOff>
    </xdr:from>
    <xdr:to>
      <xdr:col>50</xdr:col>
      <xdr:colOff>114300</xdr:colOff>
      <xdr:row>64</xdr:row>
      <xdr:rowOff>13335</xdr:rowOff>
    </xdr:to>
    <xdr:cxnSp macro="">
      <xdr:nvCxnSpPr>
        <xdr:cNvPr id="251" name="直線コネクタ 250">
          <a:extLst>
            <a:ext uri="{FF2B5EF4-FFF2-40B4-BE49-F238E27FC236}">
              <a16:creationId xmlns:a16="http://schemas.microsoft.com/office/drawing/2014/main" id="{55669C74-2667-41F5-997F-0245DE58DA68}"/>
            </a:ext>
          </a:extLst>
        </xdr:cNvPr>
        <xdr:cNvCxnSpPr/>
      </xdr:nvCxnSpPr>
      <xdr:spPr>
        <a:xfrm>
          <a:off x="7713980" y="107422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133985</xdr:rowOff>
    </xdr:from>
    <xdr:to>
      <xdr:col>41</xdr:col>
      <xdr:colOff>101600</xdr:colOff>
      <xdr:row>64</xdr:row>
      <xdr:rowOff>64135</xdr:rowOff>
    </xdr:to>
    <xdr:sp macro="" textlink="">
      <xdr:nvSpPr>
        <xdr:cNvPr id="252" name="楕円 251">
          <a:extLst>
            <a:ext uri="{FF2B5EF4-FFF2-40B4-BE49-F238E27FC236}">
              <a16:creationId xmlns:a16="http://schemas.microsoft.com/office/drawing/2014/main" id="{3B212740-4547-4F4B-85E5-F8AD8B9F24BE}"/>
            </a:ext>
          </a:extLst>
        </xdr:cNvPr>
        <xdr:cNvSpPr/>
      </xdr:nvSpPr>
      <xdr:spPr>
        <a:xfrm>
          <a:off x="6873240" y="10695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13335</xdr:rowOff>
    </xdr:from>
    <xdr:to>
      <xdr:col>45</xdr:col>
      <xdr:colOff>177800</xdr:colOff>
      <xdr:row>64</xdr:row>
      <xdr:rowOff>13335</xdr:rowOff>
    </xdr:to>
    <xdr:cxnSp macro="">
      <xdr:nvCxnSpPr>
        <xdr:cNvPr id="253" name="直線コネクタ 252">
          <a:extLst>
            <a:ext uri="{FF2B5EF4-FFF2-40B4-BE49-F238E27FC236}">
              <a16:creationId xmlns:a16="http://schemas.microsoft.com/office/drawing/2014/main" id="{92F82818-35DC-4E11-8A1C-6191861FA2B5}"/>
            </a:ext>
          </a:extLst>
        </xdr:cNvPr>
        <xdr:cNvCxnSpPr/>
      </xdr:nvCxnSpPr>
      <xdr:spPr>
        <a:xfrm>
          <a:off x="6924040" y="1074229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133985</xdr:rowOff>
    </xdr:from>
    <xdr:to>
      <xdr:col>36</xdr:col>
      <xdr:colOff>165100</xdr:colOff>
      <xdr:row>64</xdr:row>
      <xdr:rowOff>64135</xdr:rowOff>
    </xdr:to>
    <xdr:sp macro="" textlink="">
      <xdr:nvSpPr>
        <xdr:cNvPr id="254" name="楕円 253">
          <a:extLst>
            <a:ext uri="{FF2B5EF4-FFF2-40B4-BE49-F238E27FC236}">
              <a16:creationId xmlns:a16="http://schemas.microsoft.com/office/drawing/2014/main" id="{B465CF4A-4152-4F3D-9161-BB2F1D00CDF9}"/>
            </a:ext>
          </a:extLst>
        </xdr:cNvPr>
        <xdr:cNvSpPr/>
      </xdr:nvSpPr>
      <xdr:spPr>
        <a:xfrm>
          <a:off x="6098540" y="10695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13335</xdr:rowOff>
    </xdr:from>
    <xdr:to>
      <xdr:col>41</xdr:col>
      <xdr:colOff>50800</xdr:colOff>
      <xdr:row>64</xdr:row>
      <xdr:rowOff>13335</xdr:rowOff>
    </xdr:to>
    <xdr:cxnSp macro="">
      <xdr:nvCxnSpPr>
        <xdr:cNvPr id="255" name="直線コネクタ 254">
          <a:extLst>
            <a:ext uri="{FF2B5EF4-FFF2-40B4-BE49-F238E27FC236}">
              <a16:creationId xmlns:a16="http://schemas.microsoft.com/office/drawing/2014/main" id="{851C4BFE-E1A5-4FFD-A1D6-A94052FABB73}"/>
            </a:ext>
          </a:extLst>
        </xdr:cNvPr>
        <xdr:cNvCxnSpPr/>
      </xdr:nvCxnSpPr>
      <xdr:spPr>
        <a:xfrm>
          <a:off x="6149340" y="1074229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3E893A72-1579-4788-8A25-DCCA0E82A7E4}"/>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715C4D26-0175-4016-820F-6B572DC9D1E5}"/>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1A479077-016D-44B2-AE0D-9337A804A478}"/>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4C11E2C9-86D3-4C67-8C35-337F4CC7A581}"/>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55262</xdr:rowOff>
    </xdr:from>
    <xdr:ext cx="469744" cy="259045"/>
    <xdr:sp macro="" textlink="">
      <xdr:nvSpPr>
        <xdr:cNvPr id="260" name="n_1mainValue【体育館・プール】&#10;一人当たり面積">
          <a:extLst>
            <a:ext uri="{FF2B5EF4-FFF2-40B4-BE49-F238E27FC236}">
              <a16:creationId xmlns:a16="http://schemas.microsoft.com/office/drawing/2014/main" id="{D972E76B-B926-48F1-B933-B808F55AFC61}"/>
            </a:ext>
          </a:extLst>
        </xdr:cNvPr>
        <xdr:cNvSpPr txBox="1"/>
      </xdr:nvSpPr>
      <xdr:spPr>
        <a:xfrm>
          <a:off x="8271587"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55262</xdr:rowOff>
    </xdr:from>
    <xdr:ext cx="469744" cy="259045"/>
    <xdr:sp macro="" textlink="">
      <xdr:nvSpPr>
        <xdr:cNvPr id="261" name="n_2mainValue【体育館・プール】&#10;一人当たり面積">
          <a:extLst>
            <a:ext uri="{FF2B5EF4-FFF2-40B4-BE49-F238E27FC236}">
              <a16:creationId xmlns:a16="http://schemas.microsoft.com/office/drawing/2014/main" id="{D6AC8594-F5BE-4CBA-83C9-4A7337E8F28C}"/>
            </a:ext>
          </a:extLst>
        </xdr:cNvPr>
        <xdr:cNvSpPr txBox="1"/>
      </xdr:nvSpPr>
      <xdr:spPr>
        <a:xfrm>
          <a:off x="7509587"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55262</xdr:rowOff>
    </xdr:from>
    <xdr:ext cx="469744" cy="259045"/>
    <xdr:sp macro="" textlink="">
      <xdr:nvSpPr>
        <xdr:cNvPr id="262" name="n_3mainValue【体育館・プール】&#10;一人当たり面積">
          <a:extLst>
            <a:ext uri="{FF2B5EF4-FFF2-40B4-BE49-F238E27FC236}">
              <a16:creationId xmlns:a16="http://schemas.microsoft.com/office/drawing/2014/main" id="{A9CDF064-40AC-4120-923B-AF1A0B30DD81}"/>
            </a:ext>
          </a:extLst>
        </xdr:cNvPr>
        <xdr:cNvSpPr txBox="1"/>
      </xdr:nvSpPr>
      <xdr:spPr>
        <a:xfrm>
          <a:off x="6712027"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55262</xdr:rowOff>
    </xdr:from>
    <xdr:ext cx="469744" cy="259045"/>
    <xdr:sp macro="" textlink="">
      <xdr:nvSpPr>
        <xdr:cNvPr id="263" name="n_4mainValue【体育館・プール】&#10;一人当たり面積">
          <a:extLst>
            <a:ext uri="{FF2B5EF4-FFF2-40B4-BE49-F238E27FC236}">
              <a16:creationId xmlns:a16="http://schemas.microsoft.com/office/drawing/2014/main" id="{87F6FD69-B9F6-45F8-A929-85754552F129}"/>
            </a:ext>
          </a:extLst>
        </xdr:cNvPr>
        <xdr:cNvSpPr txBox="1"/>
      </xdr:nvSpPr>
      <xdr:spPr>
        <a:xfrm>
          <a:off x="5937327"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C67392C-222D-4203-8CC8-FFA25C65044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BC30A4B-CD9C-4234-8C74-637D0E102C7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4B679F1-485E-4841-9380-1FFCEC292BC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54D3839-DC9C-4FFE-8116-31EA4B090C3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BBF518C-7952-4083-8C18-01248E16FBB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826FF3F-F403-4109-9120-3181C439904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28E5C00-5E2A-4158-A2A7-F48293478FB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07C6D26-D62B-48FD-B9C8-23DE5F89C59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6AD80BD-96FC-444D-A163-8D2C60456D8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9EDD4B1-3513-4F04-9101-C080D11CB5A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1F69255-0898-4AB6-8DAB-9E592F382AE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E98674FE-5308-4BC2-9787-06B76E399B2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135B48F7-79D1-4AA0-9CF1-67694170AD24}"/>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C639412-DE7F-44BA-91A4-36CFC110F92F}"/>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39BB842-AC9A-43C3-B23B-07C71C3DD436}"/>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770BB54-81EF-41E7-BD9E-63689230ACD8}"/>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1BCAFBE-3A4E-4E7A-89AB-8FF126D9E326}"/>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C8A5375-DD56-4384-8E85-E7904EAED589}"/>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0107C5D-8C99-4974-A22D-7C3501021AF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2BA4F95C-4C3B-4422-8804-2D185AFFF6D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ADF97CE-900F-4DDC-9429-F8C369EEB1B4}"/>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D8D66E27-10D6-41FF-B793-C9D112988671}"/>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68621ED-CF57-4EED-AE76-22824F2D9F9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9B7BE7D-7771-437D-8B7B-87776DB37A3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B6D0D09-052A-404B-93C1-9D9D149C97D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4532DAF-F180-4B56-9AC0-3D93B815F867}"/>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26A9D05-0A99-4007-91ED-AA10B3BD64B4}"/>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DFD362F-D798-4864-906A-091D293916AF}"/>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1CE96877-A4A9-41B7-A6D8-170071808B34}"/>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2F1FDC45-0FD2-47F1-9EB3-4897B680F5FF}"/>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CC84A94-5613-493A-87B2-3215DE92D89D}"/>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8344886D-E5BA-474E-A307-DB1C64532D27}"/>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FC9E1B4-5499-4DAB-B8A3-784064D84E2E}"/>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99E63EDA-4933-4A7C-A26A-B805E3721CCE}"/>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ECE71C7A-C534-42B5-B707-AF3F6C2C3E85}"/>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2ED1C555-2611-45CF-8291-DB1C38B9CC02}"/>
            </a:ext>
          </a:extLst>
        </xdr:cNvPr>
        <xdr:cNvSpPr/>
      </xdr:nvSpPr>
      <xdr:spPr>
        <a:xfrm>
          <a:off x="965200" y="13914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8ECD618-8CEF-4022-B96B-10A08FA95E7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982CD6D-00A1-4DF1-9B31-96ADB87DEC2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E2F62C-7083-454A-9371-6C0EBB4EAA2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27ED28F-0A56-4EF9-A67C-C3B0060C3A3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EF17A7F-FD5A-4569-BAC0-2B315F2092E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145687</xdr:rowOff>
    </xdr:from>
    <xdr:to>
      <xdr:col>24</xdr:col>
      <xdr:colOff>114300</xdr:colOff>
      <xdr:row>86</xdr:row>
      <xdr:rowOff>75837</xdr:rowOff>
    </xdr:to>
    <xdr:sp macro="" textlink="">
      <xdr:nvSpPr>
        <xdr:cNvPr id="305" name="楕円 304">
          <a:extLst>
            <a:ext uri="{FF2B5EF4-FFF2-40B4-BE49-F238E27FC236}">
              <a16:creationId xmlns:a16="http://schemas.microsoft.com/office/drawing/2014/main" id="{8F3FF593-55AF-4AEF-B500-417821E5A1D8}"/>
            </a:ext>
          </a:extLst>
        </xdr:cNvPr>
        <xdr:cNvSpPr/>
      </xdr:nvSpPr>
      <xdr:spPr>
        <a:xfrm>
          <a:off x="4036060" y="14395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124114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82BFC96A-5384-4637-B850-8335594A27D6}"/>
            </a:ext>
          </a:extLst>
        </xdr:cNvPr>
        <xdr:cNvSpPr txBox="1"/>
      </xdr:nvSpPr>
      <xdr:spPr>
        <a:xfrm>
          <a:off x="4124960" y="14373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109764</xdr:rowOff>
    </xdr:from>
    <xdr:to>
      <xdr:col>20</xdr:col>
      <xdr:colOff>38100</xdr:colOff>
      <xdr:row>86</xdr:row>
      <xdr:rowOff>39914</xdr:rowOff>
    </xdr:to>
    <xdr:sp macro="" textlink="">
      <xdr:nvSpPr>
        <xdr:cNvPr id="307" name="楕円 306">
          <a:extLst>
            <a:ext uri="{FF2B5EF4-FFF2-40B4-BE49-F238E27FC236}">
              <a16:creationId xmlns:a16="http://schemas.microsoft.com/office/drawing/2014/main" id="{0CD15885-F130-4770-8A19-DC967C81EDED}"/>
            </a:ext>
          </a:extLst>
        </xdr:cNvPr>
        <xdr:cNvSpPr/>
      </xdr:nvSpPr>
      <xdr:spPr>
        <a:xfrm>
          <a:off x="3312160" y="14359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160564</xdr:rowOff>
    </xdr:from>
    <xdr:to>
      <xdr:col>24</xdr:col>
      <xdr:colOff>63500</xdr:colOff>
      <xdr:row>86</xdr:row>
      <xdr:rowOff>25037</xdr:rowOff>
    </xdr:to>
    <xdr:cxnSp macro="">
      <xdr:nvCxnSpPr>
        <xdr:cNvPr id="308" name="直線コネクタ 307">
          <a:extLst>
            <a:ext uri="{FF2B5EF4-FFF2-40B4-BE49-F238E27FC236}">
              <a16:creationId xmlns:a16="http://schemas.microsoft.com/office/drawing/2014/main" id="{94C3F622-7FE7-4F96-9AAD-42B87E294079}"/>
            </a:ext>
          </a:extLst>
        </xdr:cNvPr>
        <xdr:cNvCxnSpPr/>
      </xdr:nvCxnSpPr>
      <xdr:spPr>
        <a:xfrm>
          <a:off x="3355340" y="14409964"/>
          <a:ext cx="7315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68943</xdr:rowOff>
    </xdr:from>
    <xdr:to>
      <xdr:col>15</xdr:col>
      <xdr:colOff>101600</xdr:colOff>
      <xdr:row>85</xdr:row>
      <xdr:rowOff>170543</xdr:rowOff>
    </xdr:to>
    <xdr:sp macro="" textlink="">
      <xdr:nvSpPr>
        <xdr:cNvPr id="309" name="楕円 308">
          <a:extLst>
            <a:ext uri="{FF2B5EF4-FFF2-40B4-BE49-F238E27FC236}">
              <a16:creationId xmlns:a16="http://schemas.microsoft.com/office/drawing/2014/main" id="{A357ADB3-A937-4F82-9045-E2668DD7B1E0}"/>
            </a:ext>
          </a:extLst>
        </xdr:cNvPr>
        <xdr:cNvSpPr/>
      </xdr:nvSpPr>
      <xdr:spPr>
        <a:xfrm>
          <a:off x="25146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119743</xdr:rowOff>
    </xdr:from>
    <xdr:to>
      <xdr:col>19</xdr:col>
      <xdr:colOff>177800</xdr:colOff>
      <xdr:row>85</xdr:row>
      <xdr:rowOff>160564</xdr:rowOff>
    </xdr:to>
    <xdr:cxnSp macro="">
      <xdr:nvCxnSpPr>
        <xdr:cNvPr id="310" name="直線コネクタ 309">
          <a:extLst>
            <a:ext uri="{FF2B5EF4-FFF2-40B4-BE49-F238E27FC236}">
              <a16:creationId xmlns:a16="http://schemas.microsoft.com/office/drawing/2014/main" id="{C3B7A48C-E19C-404E-B870-EAE3276A4E2B}"/>
            </a:ext>
          </a:extLst>
        </xdr:cNvPr>
        <xdr:cNvCxnSpPr/>
      </xdr:nvCxnSpPr>
      <xdr:spPr>
        <a:xfrm>
          <a:off x="2565400" y="14369143"/>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29755</xdr:rowOff>
    </xdr:from>
    <xdr:to>
      <xdr:col>10</xdr:col>
      <xdr:colOff>165100</xdr:colOff>
      <xdr:row>85</xdr:row>
      <xdr:rowOff>131355</xdr:rowOff>
    </xdr:to>
    <xdr:sp macro="" textlink="">
      <xdr:nvSpPr>
        <xdr:cNvPr id="311" name="楕円 310">
          <a:extLst>
            <a:ext uri="{FF2B5EF4-FFF2-40B4-BE49-F238E27FC236}">
              <a16:creationId xmlns:a16="http://schemas.microsoft.com/office/drawing/2014/main" id="{69B3BEEA-2124-420F-820A-6E878C58D344}"/>
            </a:ext>
          </a:extLst>
        </xdr:cNvPr>
        <xdr:cNvSpPr/>
      </xdr:nvSpPr>
      <xdr:spPr>
        <a:xfrm>
          <a:off x="1739900" y="142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80555</xdr:rowOff>
    </xdr:from>
    <xdr:to>
      <xdr:col>15</xdr:col>
      <xdr:colOff>50800</xdr:colOff>
      <xdr:row>85</xdr:row>
      <xdr:rowOff>119743</xdr:rowOff>
    </xdr:to>
    <xdr:cxnSp macro="">
      <xdr:nvCxnSpPr>
        <xdr:cNvPr id="312" name="直線コネクタ 311">
          <a:extLst>
            <a:ext uri="{FF2B5EF4-FFF2-40B4-BE49-F238E27FC236}">
              <a16:creationId xmlns:a16="http://schemas.microsoft.com/office/drawing/2014/main" id="{21CF7CD1-1F66-4628-A7DD-45FD9AA886A4}"/>
            </a:ext>
          </a:extLst>
        </xdr:cNvPr>
        <xdr:cNvCxnSpPr/>
      </xdr:nvCxnSpPr>
      <xdr:spPr>
        <a:xfrm>
          <a:off x="1790700" y="14329955"/>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160382</xdr:rowOff>
    </xdr:from>
    <xdr:to>
      <xdr:col>6</xdr:col>
      <xdr:colOff>38100</xdr:colOff>
      <xdr:row>85</xdr:row>
      <xdr:rowOff>90532</xdr:rowOff>
    </xdr:to>
    <xdr:sp macro="" textlink="">
      <xdr:nvSpPr>
        <xdr:cNvPr id="313" name="楕円 312">
          <a:extLst>
            <a:ext uri="{FF2B5EF4-FFF2-40B4-BE49-F238E27FC236}">
              <a16:creationId xmlns:a16="http://schemas.microsoft.com/office/drawing/2014/main" id="{1B48BCA0-E52F-4C01-88CA-59DC47AA4199}"/>
            </a:ext>
          </a:extLst>
        </xdr:cNvPr>
        <xdr:cNvSpPr/>
      </xdr:nvSpPr>
      <xdr:spPr>
        <a:xfrm>
          <a:off x="965200" y="14242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39732</xdr:rowOff>
    </xdr:from>
    <xdr:to>
      <xdr:col>10</xdr:col>
      <xdr:colOff>114300</xdr:colOff>
      <xdr:row>85</xdr:row>
      <xdr:rowOff>80555</xdr:rowOff>
    </xdr:to>
    <xdr:cxnSp macro="">
      <xdr:nvCxnSpPr>
        <xdr:cNvPr id="314" name="直線コネクタ 313">
          <a:extLst>
            <a:ext uri="{FF2B5EF4-FFF2-40B4-BE49-F238E27FC236}">
              <a16:creationId xmlns:a16="http://schemas.microsoft.com/office/drawing/2014/main" id="{1A104B32-103D-4685-9693-2896BBFAEA69}"/>
            </a:ext>
          </a:extLst>
        </xdr:cNvPr>
        <xdr:cNvCxnSpPr/>
      </xdr:nvCxnSpPr>
      <xdr:spPr>
        <a:xfrm>
          <a:off x="1008380" y="14289132"/>
          <a:ext cx="78232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C0440A10-56CD-4BDE-B66C-42562D96D5FD}"/>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BF3801B3-DAE7-48DC-819F-7C0566FB8354}"/>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6BEA477B-D1E5-44D6-A1B4-D3540213DA2E}"/>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18" name="n_4aveValue【福祉施設】&#10;有形固定資産減価償却率">
          <a:extLst>
            <a:ext uri="{FF2B5EF4-FFF2-40B4-BE49-F238E27FC236}">
              <a16:creationId xmlns:a16="http://schemas.microsoft.com/office/drawing/2014/main" id="{41BFAC6D-01D3-4F70-A873-DF46842DC6AD}"/>
            </a:ext>
          </a:extLst>
        </xdr:cNvPr>
        <xdr:cNvSpPr txBox="1"/>
      </xdr:nvSpPr>
      <xdr:spPr>
        <a:xfrm>
          <a:off x="836304" y="1369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31041</xdr:rowOff>
    </xdr:from>
    <xdr:ext cx="405111" cy="259045"/>
    <xdr:sp macro="" textlink="">
      <xdr:nvSpPr>
        <xdr:cNvPr id="319" name="n_1mainValue【福祉施設】&#10;有形固定資産減価償却率">
          <a:extLst>
            <a:ext uri="{FF2B5EF4-FFF2-40B4-BE49-F238E27FC236}">
              <a16:creationId xmlns:a16="http://schemas.microsoft.com/office/drawing/2014/main" id="{1BCF8704-BF61-41C8-A9F6-5EAC5E94CE75}"/>
            </a:ext>
          </a:extLst>
        </xdr:cNvPr>
        <xdr:cNvSpPr txBox="1"/>
      </xdr:nvSpPr>
      <xdr:spPr>
        <a:xfrm>
          <a:off x="3170564" y="1444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161670</xdr:rowOff>
    </xdr:from>
    <xdr:ext cx="405111" cy="259045"/>
    <xdr:sp macro="" textlink="">
      <xdr:nvSpPr>
        <xdr:cNvPr id="320" name="n_2mainValue【福祉施設】&#10;有形固定資産減価償却率">
          <a:extLst>
            <a:ext uri="{FF2B5EF4-FFF2-40B4-BE49-F238E27FC236}">
              <a16:creationId xmlns:a16="http://schemas.microsoft.com/office/drawing/2014/main" id="{4398815F-98D4-4A6F-B55A-CE00E9532909}"/>
            </a:ext>
          </a:extLst>
        </xdr:cNvPr>
        <xdr:cNvSpPr txBox="1"/>
      </xdr:nvSpPr>
      <xdr:spPr>
        <a:xfrm>
          <a:off x="2385704" y="1441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122482</xdr:rowOff>
    </xdr:from>
    <xdr:ext cx="405111" cy="259045"/>
    <xdr:sp macro="" textlink="">
      <xdr:nvSpPr>
        <xdr:cNvPr id="321" name="n_3mainValue【福祉施設】&#10;有形固定資産減価償却率">
          <a:extLst>
            <a:ext uri="{FF2B5EF4-FFF2-40B4-BE49-F238E27FC236}">
              <a16:creationId xmlns:a16="http://schemas.microsoft.com/office/drawing/2014/main" id="{41F3A78F-5523-406C-B92A-0157007836DD}"/>
            </a:ext>
          </a:extLst>
        </xdr:cNvPr>
        <xdr:cNvSpPr txBox="1"/>
      </xdr:nvSpPr>
      <xdr:spPr>
        <a:xfrm>
          <a:off x="1611004" y="1437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81659</xdr:rowOff>
    </xdr:from>
    <xdr:ext cx="405111" cy="259045"/>
    <xdr:sp macro="" textlink="">
      <xdr:nvSpPr>
        <xdr:cNvPr id="322" name="n_4mainValue【福祉施設】&#10;有形固定資産減価償却率">
          <a:extLst>
            <a:ext uri="{FF2B5EF4-FFF2-40B4-BE49-F238E27FC236}">
              <a16:creationId xmlns:a16="http://schemas.microsoft.com/office/drawing/2014/main" id="{E76E5DE2-4DDF-499E-A3D7-066F4B8FE886}"/>
            </a:ext>
          </a:extLst>
        </xdr:cNvPr>
        <xdr:cNvSpPr txBox="1"/>
      </xdr:nvSpPr>
      <xdr:spPr>
        <a:xfrm>
          <a:off x="836304" y="1433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4535B8F-B4E7-496A-8065-6C0E6388FCA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50662DF-1A65-4A6B-AF71-AD82905921E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A2541D3-DB22-4FF7-8568-BA54BCB7E89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3EF66F8-4D0D-4F25-B979-83C024F46F8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89F9B89-BECF-4484-B29D-67BE7090DAA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6962225-EBA7-4B55-BEEE-6F283197D5A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5C0059E-DEBD-47C4-9D27-D4C8C2BFDE3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B74C768-9E33-4E76-8F4C-D592258DE3C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0090D51-4E03-4446-A1DA-0733B04BB45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A639486-828B-4CFD-9A94-D8DC5EBC7C8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9D39937B-95B7-4F3D-AF22-34F51814BE33}"/>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59377FE5-D37C-427C-867D-24F9CC0E796F}"/>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DCF8B87-5C54-4DC6-B6FA-B0182669E6F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B4BE5623-6DA8-41DA-93D0-E2921A67D20C}"/>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C3822E0C-79D9-4CE4-8E58-8D8214C2AA38}"/>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1CDA9F0C-7CC2-4428-B84F-D27FAAFCFC0F}"/>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C26AB54-6C02-4B58-BFD6-CD00EE54AA9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49E2C01-084A-4365-8FBD-EE6A38FB0D1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41381578-62BD-4AD3-8D52-91786F4BF5F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FB0CC654-C4A7-4EB8-9D3F-30AAD1CA6FA6}"/>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EB5D6F2E-E185-4F54-9D46-9E42B545B2DE}"/>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6F9EE7B-DA85-4FAE-A3A6-140DFAD14DE3}"/>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AF84E271-32A7-4901-99F3-94366F06A3A3}"/>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B94809A-8A08-408C-B1C7-F164FCAAD5D9}"/>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D51778C9-5876-4566-9CBD-CDD5069F25E5}"/>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4C35E4E-7E2A-4DB1-83FB-0CC394E37028}"/>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98E3332C-4AD7-453A-B0B2-02500D278C6C}"/>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5F415FDC-A3F9-4DF0-BE06-E231A383DE13}"/>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4DB4E042-F728-4F3A-BBBD-CB6930C39B9A}"/>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927E7B83-09BA-4731-8CD8-DD75BA063F8B}"/>
            </a:ext>
          </a:extLst>
        </xdr:cNvPr>
        <xdr:cNvSpPr/>
      </xdr:nvSpPr>
      <xdr:spPr>
        <a:xfrm>
          <a:off x="609854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9C2F4E5-8B5E-4256-9235-A11222E94D0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0C98823-CC5B-47A4-B38B-FBD1BF03CCA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7428277-600D-44E3-86A1-230AB80D479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93CED88-42FF-46F6-9114-52EDE4C6EEB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690A9BF-60FA-4BEC-906C-FD8F9CC8216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107314</xdr:rowOff>
    </xdr:from>
    <xdr:to>
      <xdr:col>55</xdr:col>
      <xdr:colOff>50800</xdr:colOff>
      <xdr:row>85</xdr:row>
      <xdr:rowOff>37464</xdr:rowOff>
    </xdr:to>
    <xdr:sp macro="" textlink="">
      <xdr:nvSpPr>
        <xdr:cNvPr id="358" name="楕円 357">
          <a:extLst>
            <a:ext uri="{FF2B5EF4-FFF2-40B4-BE49-F238E27FC236}">
              <a16:creationId xmlns:a16="http://schemas.microsoft.com/office/drawing/2014/main" id="{1BB564A6-0232-4274-9921-4C92158E3F15}"/>
            </a:ext>
          </a:extLst>
        </xdr:cNvPr>
        <xdr:cNvSpPr/>
      </xdr:nvSpPr>
      <xdr:spPr>
        <a:xfrm>
          <a:off x="9192260" y="14189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22241</xdr:rowOff>
    </xdr:from>
    <xdr:ext cx="469744" cy="259045"/>
    <xdr:sp macro="" textlink="">
      <xdr:nvSpPr>
        <xdr:cNvPr id="359" name="【福祉施設】&#10;一人当たり面積該当値テキスト">
          <a:extLst>
            <a:ext uri="{FF2B5EF4-FFF2-40B4-BE49-F238E27FC236}">
              <a16:creationId xmlns:a16="http://schemas.microsoft.com/office/drawing/2014/main" id="{34B40B8E-04E4-46E3-BBC6-3CA6A5EE1BD9}"/>
            </a:ext>
          </a:extLst>
        </xdr:cNvPr>
        <xdr:cNvSpPr txBox="1"/>
      </xdr:nvSpPr>
      <xdr:spPr>
        <a:xfrm>
          <a:off x="9258300" y="1410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107314</xdr:rowOff>
    </xdr:from>
    <xdr:to>
      <xdr:col>50</xdr:col>
      <xdr:colOff>165100</xdr:colOff>
      <xdr:row>85</xdr:row>
      <xdr:rowOff>37464</xdr:rowOff>
    </xdr:to>
    <xdr:sp macro="" textlink="">
      <xdr:nvSpPr>
        <xdr:cNvPr id="360" name="楕円 359">
          <a:extLst>
            <a:ext uri="{FF2B5EF4-FFF2-40B4-BE49-F238E27FC236}">
              <a16:creationId xmlns:a16="http://schemas.microsoft.com/office/drawing/2014/main" id="{A611AEFD-78DB-4A44-B4BD-ED21E993A389}"/>
            </a:ext>
          </a:extLst>
        </xdr:cNvPr>
        <xdr:cNvSpPr/>
      </xdr:nvSpPr>
      <xdr:spPr>
        <a:xfrm>
          <a:off x="8445500" y="14189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158114</xdr:rowOff>
    </xdr:from>
    <xdr:to>
      <xdr:col>55</xdr:col>
      <xdr:colOff>0</xdr:colOff>
      <xdr:row>84</xdr:row>
      <xdr:rowOff>158114</xdr:rowOff>
    </xdr:to>
    <xdr:cxnSp macro="">
      <xdr:nvCxnSpPr>
        <xdr:cNvPr id="361" name="直線コネクタ 360">
          <a:extLst>
            <a:ext uri="{FF2B5EF4-FFF2-40B4-BE49-F238E27FC236}">
              <a16:creationId xmlns:a16="http://schemas.microsoft.com/office/drawing/2014/main" id="{80D59C4D-BC1C-4A8E-BEBD-30774E52EF12}"/>
            </a:ext>
          </a:extLst>
        </xdr:cNvPr>
        <xdr:cNvCxnSpPr/>
      </xdr:nvCxnSpPr>
      <xdr:spPr>
        <a:xfrm>
          <a:off x="8496300" y="1423987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2" name="楕円 361">
          <a:extLst>
            <a:ext uri="{FF2B5EF4-FFF2-40B4-BE49-F238E27FC236}">
              <a16:creationId xmlns:a16="http://schemas.microsoft.com/office/drawing/2014/main" id="{030B9F28-1AE7-4191-BF27-85516BE26E1F}"/>
            </a:ext>
          </a:extLst>
        </xdr:cNvPr>
        <xdr:cNvSpPr/>
      </xdr:nvSpPr>
      <xdr:spPr>
        <a:xfrm>
          <a:off x="767080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158114</xdr:rowOff>
    </xdr:to>
    <xdr:cxnSp macro="">
      <xdr:nvCxnSpPr>
        <xdr:cNvPr id="363" name="直線コネクタ 362">
          <a:extLst>
            <a:ext uri="{FF2B5EF4-FFF2-40B4-BE49-F238E27FC236}">
              <a16:creationId xmlns:a16="http://schemas.microsoft.com/office/drawing/2014/main" id="{5AB6768F-B5BF-4AB4-B560-B63DD3762D35}"/>
            </a:ext>
          </a:extLst>
        </xdr:cNvPr>
        <xdr:cNvCxnSpPr/>
      </xdr:nvCxnSpPr>
      <xdr:spPr>
        <a:xfrm>
          <a:off x="7713980" y="14234160"/>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4" name="楕円 363">
          <a:extLst>
            <a:ext uri="{FF2B5EF4-FFF2-40B4-BE49-F238E27FC236}">
              <a16:creationId xmlns:a16="http://schemas.microsoft.com/office/drawing/2014/main" id="{EFF3F463-314A-4A8D-9C4D-ECD0569B43EF}"/>
            </a:ext>
          </a:extLst>
        </xdr:cNvPr>
        <xdr:cNvSpPr/>
      </xdr:nvSpPr>
      <xdr:spPr>
        <a:xfrm>
          <a:off x="68732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5" name="直線コネクタ 364">
          <a:extLst>
            <a:ext uri="{FF2B5EF4-FFF2-40B4-BE49-F238E27FC236}">
              <a16:creationId xmlns:a16="http://schemas.microsoft.com/office/drawing/2014/main" id="{7CC0A629-4CD0-4A33-ABDD-C75EAF62C4BA}"/>
            </a:ext>
          </a:extLst>
        </xdr:cNvPr>
        <xdr:cNvCxnSpPr/>
      </xdr:nvCxnSpPr>
      <xdr:spPr>
        <a:xfrm>
          <a:off x="6924040" y="1423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6" name="楕円 365">
          <a:extLst>
            <a:ext uri="{FF2B5EF4-FFF2-40B4-BE49-F238E27FC236}">
              <a16:creationId xmlns:a16="http://schemas.microsoft.com/office/drawing/2014/main" id="{C97C1C87-FDED-4E82-9C0A-17BD9E5F6823}"/>
            </a:ext>
          </a:extLst>
        </xdr:cNvPr>
        <xdr:cNvSpPr/>
      </xdr:nvSpPr>
      <xdr:spPr>
        <a:xfrm>
          <a:off x="60985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7" name="直線コネクタ 366">
          <a:extLst>
            <a:ext uri="{FF2B5EF4-FFF2-40B4-BE49-F238E27FC236}">
              <a16:creationId xmlns:a16="http://schemas.microsoft.com/office/drawing/2014/main" id="{74D3F5A0-CC83-47B7-87BC-8D969FD3E2F8}"/>
            </a:ext>
          </a:extLst>
        </xdr:cNvPr>
        <xdr:cNvCxnSpPr/>
      </xdr:nvCxnSpPr>
      <xdr:spPr>
        <a:xfrm>
          <a:off x="6149340" y="1423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A615C49-A810-4796-A05B-BEFAA5967C3F}"/>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BE7D3B3-92DC-43CA-BA69-91B81FBB1D60}"/>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6C0B7F01-2852-4FEE-B7AB-58A9C100D8B2}"/>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31739374-6DB9-43B7-B231-F64504F4264E}"/>
            </a:ext>
          </a:extLst>
        </xdr:cNvPr>
        <xdr:cNvSpPr txBox="1"/>
      </xdr:nvSpPr>
      <xdr:spPr>
        <a:xfrm>
          <a:off x="59373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28591</xdr:rowOff>
    </xdr:from>
    <xdr:ext cx="469744" cy="259045"/>
    <xdr:sp macro="" textlink="">
      <xdr:nvSpPr>
        <xdr:cNvPr id="372" name="n_1mainValue【福祉施設】&#10;一人当たり面積">
          <a:extLst>
            <a:ext uri="{FF2B5EF4-FFF2-40B4-BE49-F238E27FC236}">
              <a16:creationId xmlns:a16="http://schemas.microsoft.com/office/drawing/2014/main" id="{DA16439B-7F92-45FA-B3E8-D6D6B7B8886E}"/>
            </a:ext>
          </a:extLst>
        </xdr:cNvPr>
        <xdr:cNvSpPr txBox="1"/>
      </xdr:nvSpPr>
      <xdr:spPr>
        <a:xfrm>
          <a:off x="8271587" y="1427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3" name="n_2mainValue【福祉施設】&#10;一人当たり面積">
          <a:extLst>
            <a:ext uri="{FF2B5EF4-FFF2-40B4-BE49-F238E27FC236}">
              <a16:creationId xmlns:a16="http://schemas.microsoft.com/office/drawing/2014/main" id="{89B6A20A-26AC-4CC4-9D54-FD00FF9A9028}"/>
            </a:ext>
          </a:extLst>
        </xdr:cNvPr>
        <xdr:cNvSpPr txBox="1"/>
      </xdr:nvSpPr>
      <xdr:spPr>
        <a:xfrm>
          <a:off x="7509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4" name="n_3mainValue【福祉施設】&#10;一人当たり面積">
          <a:extLst>
            <a:ext uri="{FF2B5EF4-FFF2-40B4-BE49-F238E27FC236}">
              <a16:creationId xmlns:a16="http://schemas.microsoft.com/office/drawing/2014/main" id="{5B1268EB-8A38-4DF5-95B9-07175C5E5C76}"/>
            </a:ext>
          </a:extLst>
        </xdr:cNvPr>
        <xdr:cNvSpPr txBox="1"/>
      </xdr:nvSpPr>
      <xdr:spPr>
        <a:xfrm>
          <a:off x="67120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5" name="n_4mainValue【福祉施設】&#10;一人当たり面積">
          <a:extLst>
            <a:ext uri="{FF2B5EF4-FFF2-40B4-BE49-F238E27FC236}">
              <a16:creationId xmlns:a16="http://schemas.microsoft.com/office/drawing/2014/main" id="{F57B4082-3568-4488-916F-57F632771855}"/>
            </a:ext>
          </a:extLst>
        </xdr:cNvPr>
        <xdr:cNvSpPr txBox="1"/>
      </xdr:nvSpPr>
      <xdr:spPr>
        <a:xfrm>
          <a:off x="59373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668A9AA-855D-409A-B9DE-CF80BCFA8C3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C965371-3BF1-42F9-A54F-D80A5278B8D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64E0F59-7E9F-4A7F-B6B8-6B92CFA2573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BB5C0BA-957B-4A54-896E-4BD0959A72D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BE3CE96-B177-460F-98FE-F5184A7DCD1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55A1210-987A-498D-9840-70A6EA74C50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B1C9345-08F5-423A-A7F8-5E0A18B1D38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51D2936-8ACC-43DD-9C08-A32BB4E9DD1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9DFD1D0-8F30-4F73-8974-105361A80A6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1D481EC-C627-478C-AD39-400E39CAC20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02A2486-FA1D-4C47-8169-BDB94F0B4EB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A01C83F-26A7-496E-B50A-70C4E671C3E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B316840-6A9D-4694-B0E3-81740487F9AB}"/>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2B55E7D7-AE66-49B7-8DCD-2254D9C54EF8}"/>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A5C4338-0E59-46B5-B5EB-D4E0ADABFC1A}"/>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1CFF47B-9B29-46AC-9E0B-6E7E1376296C}"/>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FB2F3F6-3F1B-4D3D-AFA8-E946A091284E}"/>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4AA5FD7-74FB-486E-BBD6-5DC39C9E1DD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C88122A-6BAA-415A-A483-3FD6B18C789F}"/>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9C45C2D-BA13-4DF0-AAFD-473C0B627E2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11C0E7D-1138-4922-BB31-44B1FCD6EDB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AC52D55-8C5B-4096-A277-C1E91052CC07}"/>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6CA9F3B-3A79-4819-8DAD-20FAA74A7B16}"/>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3DE01DE-4175-424E-86CF-7FB956A95D8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A5609B3-1F0A-41C9-BE13-8C36BD9C79A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77A6E28-2B27-4F75-8896-9E79F98587FE}"/>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71E024AB-280F-40C2-93E2-58CB5BCF178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DD3F8BA4-CB31-4045-BD42-02951BAC31AC}"/>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FF9CEF0D-5C54-44BD-A8C7-70ACEA19C2AC}"/>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3C4F00FF-10FB-4039-8576-4C965547DF4F}"/>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54A0096-7964-4BEB-A5D2-E696B09F741C}"/>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23DAFCA2-1F54-486B-8A4A-EA19769C58CA}"/>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9E11F5E4-5086-4468-A64B-50BF3074C852}"/>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FF6EED99-4CFA-49AB-87C7-C6FC9C07B886}"/>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6386F650-52A8-4DEE-AB7B-51922C995D38}"/>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242F6EB8-92BD-47E8-BB09-D6F0E795081A}"/>
            </a:ext>
          </a:extLst>
        </xdr:cNvPr>
        <xdr:cNvSpPr/>
      </xdr:nvSpPr>
      <xdr:spPr>
        <a:xfrm>
          <a:off x="96520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F868A08-DBF5-4F20-B5A8-1312AD9F18B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B270692-A383-4D94-80B7-0D24F46DAD1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BAD81FB-5541-4F25-B827-60C58AC2138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9CBD5AE-81C4-4893-A87E-0E0E76BDE67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1C33910-9D2E-4F42-8CC3-2A31BB6B26F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417" name="楕円 416">
          <a:extLst>
            <a:ext uri="{FF2B5EF4-FFF2-40B4-BE49-F238E27FC236}">
              <a16:creationId xmlns:a16="http://schemas.microsoft.com/office/drawing/2014/main" id="{3CB3E716-91E8-4D7E-8B52-7131CAE97350}"/>
            </a:ext>
          </a:extLst>
        </xdr:cNvPr>
        <xdr:cNvSpPr/>
      </xdr:nvSpPr>
      <xdr:spPr>
        <a:xfrm>
          <a:off x="4036060" y="17553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141350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A398E8A-F590-457B-9ECD-D8F3F1E413A2}"/>
            </a:ext>
          </a:extLst>
        </xdr:cNvPr>
        <xdr:cNvSpPr txBox="1"/>
      </xdr:nvSpPr>
      <xdr:spPr>
        <a:xfrm>
          <a:off x="4124960" y="1740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79284</xdr:rowOff>
    </xdr:from>
    <xdr:to>
      <xdr:col>20</xdr:col>
      <xdr:colOff>38100</xdr:colOff>
      <xdr:row>105</xdr:row>
      <xdr:rowOff>9434</xdr:rowOff>
    </xdr:to>
    <xdr:sp macro="" textlink="">
      <xdr:nvSpPr>
        <xdr:cNvPr id="419" name="楕円 418">
          <a:extLst>
            <a:ext uri="{FF2B5EF4-FFF2-40B4-BE49-F238E27FC236}">
              <a16:creationId xmlns:a16="http://schemas.microsoft.com/office/drawing/2014/main" id="{E2D5108C-062F-4B51-960B-B909D25DB96B}"/>
            </a:ext>
          </a:extLst>
        </xdr:cNvPr>
        <xdr:cNvSpPr/>
      </xdr:nvSpPr>
      <xdr:spPr>
        <a:xfrm>
          <a:off x="3312160" y="17513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130084</xdr:rowOff>
    </xdr:from>
    <xdr:to>
      <xdr:col>24</xdr:col>
      <xdr:colOff>63500</xdr:colOff>
      <xdr:row>104</xdr:row>
      <xdr:rowOff>169273</xdr:rowOff>
    </xdr:to>
    <xdr:cxnSp macro="">
      <xdr:nvCxnSpPr>
        <xdr:cNvPr id="420" name="直線コネクタ 419">
          <a:extLst>
            <a:ext uri="{FF2B5EF4-FFF2-40B4-BE49-F238E27FC236}">
              <a16:creationId xmlns:a16="http://schemas.microsoft.com/office/drawing/2014/main" id="{9806F81F-067C-40BD-A874-B5474A7B6D20}"/>
            </a:ext>
          </a:extLst>
        </xdr:cNvPr>
        <xdr:cNvCxnSpPr/>
      </xdr:nvCxnSpPr>
      <xdr:spPr>
        <a:xfrm>
          <a:off x="3355340" y="17564644"/>
          <a:ext cx="7315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62956</xdr:rowOff>
    </xdr:from>
    <xdr:to>
      <xdr:col>15</xdr:col>
      <xdr:colOff>101600</xdr:colOff>
      <xdr:row>104</xdr:row>
      <xdr:rowOff>164556</xdr:rowOff>
    </xdr:to>
    <xdr:sp macro="" textlink="">
      <xdr:nvSpPr>
        <xdr:cNvPr id="421" name="楕円 420">
          <a:extLst>
            <a:ext uri="{FF2B5EF4-FFF2-40B4-BE49-F238E27FC236}">
              <a16:creationId xmlns:a16="http://schemas.microsoft.com/office/drawing/2014/main" id="{BC38A12A-A087-4D8F-84CF-57DC421D3F53}"/>
            </a:ext>
          </a:extLst>
        </xdr:cNvPr>
        <xdr:cNvSpPr/>
      </xdr:nvSpPr>
      <xdr:spPr>
        <a:xfrm>
          <a:off x="2514600" y="174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113756</xdr:rowOff>
    </xdr:from>
    <xdr:to>
      <xdr:col>19</xdr:col>
      <xdr:colOff>177800</xdr:colOff>
      <xdr:row>104</xdr:row>
      <xdr:rowOff>130084</xdr:rowOff>
    </xdr:to>
    <xdr:cxnSp macro="">
      <xdr:nvCxnSpPr>
        <xdr:cNvPr id="422" name="直線コネクタ 421">
          <a:extLst>
            <a:ext uri="{FF2B5EF4-FFF2-40B4-BE49-F238E27FC236}">
              <a16:creationId xmlns:a16="http://schemas.microsoft.com/office/drawing/2014/main" id="{DD1BD551-38C4-4285-813D-ABAF61F2E1B2}"/>
            </a:ext>
          </a:extLst>
        </xdr:cNvPr>
        <xdr:cNvCxnSpPr/>
      </xdr:nvCxnSpPr>
      <xdr:spPr>
        <a:xfrm>
          <a:off x="2565400" y="17548316"/>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423" name="楕円 422">
          <a:extLst>
            <a:ext uri="{FF2B5EF4-FFF2-40B4-BE49-F238E27FC236}">
              <a16:creationId xmlns:a16="http://schemas.microsoft.com/office/drawing/2014/main" id="{AA6AE0F8-AC06-4BDA-AC0C-C6E8E17F3E4A}"/>
            </a:ext>
          </a:extLst>
        </xdr:cNvPr>
        <xdr:cNvSpPr/>
      </xdr:nvSpPr>
      <xdr:spPr>
        <a:xfrm>
          <a:off x="1739900" y="1746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85998</xdr:rowOff>
    </xdr:from>
    <xdr:to>
      <xdr:col>15</xdr:col>
      <xdr:colOff>50800</xdr:colOff>
      <xdr:row>104</xdr:row>
      <xdr:rowOff>113756</xdr:rowOff>
    </xdr:to>
    <xdr:cxnSp macro="">
      <xdr:nvCxnSpPr>
        <xdr:cNvPr id="424" name="直線コネクタ 423">
          <a:extLst>
            <a:ext uri="{FF2B5EF4-FFF2-40B4-BE49-F238E27FC236}">
              <a16:creationId xmlns:a16="http://schemas.microsoft.com/office/drawing/2014/main" id="{C4B23CDC-5804-4E2C-9722-8F0110CEC238}"/>
            </a:ext>
          </a:extLst>
        </xdr:cNvPr>
        <xdr:cNvCxnSpPr/>
      </xdr:nvCxnSpPr>
      <xdr:spPr>
        <a:xfrm>
          <a:off x="1790700" y="17520558"/>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169092</xdr:rowOff>
    </xdr:from>
    <xdr:to>
      <xdr:col>6</xdr:col>
      <xdr:colOff>38100</xdr:colOff>
      <xdr:row>104</xdr:row>
      <xdr:rowOff>99242</xdr:rowOff>
    </xdr:to>
    <xdr:sp macro="" textlink="">
      <xdr:nvSpPr>
        <xdr:cNvPr id="425" name="楕円 424">
          <a:extLst>
            <a:ext uri="{FF2B5EF4-FFF2-40B4-BE49-F238E27FC236}">
              <a16:creationId xmlns:a16="http://schemas.microsoft.com/office/drawing/2014/main" id="{4D1DACF8-DEF1-4EE9-90DB-3C30B3C28129}"/>
            </a:ext>
          </a:extLst>
        </xdr:cNvPr>
        <xdr:cNvSpPr/>
      </xdr:nvSpPr>
      <xdr:spPr>
        <a:xfrm>
          <a:off x="965200" y="1743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48442</xdr:rowOff>
    </xdr:from>
    <xdr:to>
      <xdr:col>10</xdr:col>
      <xdr:colOff>114300</xdr:colOff>
      <xdr:row>104</xdr:row>
      <xdr:rowOff>85998</xdr:rowOff>
    </xdr:to>
    <xdr:cxnSp macro="">
      <xdr:nvCxnSpPr>
        <xdr:cNvPr id="426" name="直線コネクタ 425">
          <a:extLst>
            <a:ext uri="{FF2B5EF4-FFF2-40B4-BE49-F238E27FC236}">
              <a16:creationId xmlns:a16="http://schemas.microsoft.com/office/drawing/2014/main" id="{795117BF-5C2B-48BE-9FDE-4CA09E611CAD}"/>
            </a:ext>
          </a:extLst>
        </xdr:cNvPr>
        <xdr:cNvCxnSpPr/>
      </xdr:nvCxnSpPr>
      <xdr:spPr>
        <a:xfrm>
          <a:off x="1008380" y="17483002"/>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FEB4E2B2-8FBE-48A1-925F-ACF99089DFC1}"/>
            </a:ext>
          </a:extLst>
        </xdr:cNvPr>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9DCF9A6D-6CA6-4820-AF97-5FB83B6FF3C8}"/>
            </a:ext>
          </a:extLst>
        </xdr:cNvPr>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4863392D-DE8A-4F3A-8A90-81E07DCEFCD1}"/>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0" name="n_4aveValue【市民会館】&#10;有形固定資産減価償却率">
          <a:extLst>
            <a:ext uri="{FF2B5EF4-FFF2-40B4-BE49-F238E27FC236}">
              <a16:creationId xmlns:a16="http://schemas.microsoft.com/office/drawing/2014/main" id="{F0E59001-B6D5-46B5-9BF3-5DD2B1B4D492}"/>
            </a:ext>
          </a:extLst>
        </xdr:cNvPr>
        <xdr:cNvSpPr txBox="1"/>
      </xdr:nvSpPr>
      <xdr:spPr>
        <a:xfrm>
          <a:off x="836304" y="1759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25961</xdr:rowOff>
    </xdr:from>
    <xdr:ext cx="405111" cy="259045"/>
    <xdr:sp macro="" textlink="">
      <xdr:nvSpPr>
        <xdr:cNvPr id="431" name="n_1mainValue【市民会館】&#10;有形固定資産減価償却率">
          <a:extLst>
            <a:ext uri="{FF2B5EF4-FFF2-40B4-BE49-F238E27FC236}">
              <a16:creationId xmlns:a16="http://schemas.microsoft.com/office/drawing/2014/main" id="{21A53C1C-E4FA-4798-BC39-9D0A500A55CC}"/>
            </a:ext>
          </a:extLst>
        </xdr:cNvPr>
        <xdr:cNvSpPr txBox="1"/>
      </xdr:nvSpPr>
      <xdr:spPr>
        <a:xfrm>
          <a:off x="317056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9633</xdr:rowOff>
    </xdr:from>
    <xdr:ext cx="405111" cy="259045"/>
    <xdr:sp macro="" textlink="">
      <xdr:nvSpPr>
        <xdr:cNvPr id="432" name="n_2mainValue【市民会館】&#10;有形固定資産減価償却率">
          <a:extLst>
            <a:ext uri="{FF2B5EF4-FFF2-40B4-BE49-F238E27FC236}">
              <a16:creationId xmlns:a16="http://schemas.microsoft.com/office/drawing/2014/main" id="{D1142BC2-DC3B-4A16-A8E1-A6A22A1B2DA4}"/>
            </a:ext>
          </a:extLst>
        </xdr:cNvPr>
        <xdr:cNvSpPr txBox="1"/>
      </xdr:nvSpPr>
      <xdr:spPr>
        <a:xfrm>
          <a:off x="238570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433" name="n_3mainValue【市民会館】&#10;有形固定資産減価償却率">
          <a:extLst>
            <a:ext uri="{FF2B5EF4-FFF2-40B4-BE49-F238E27FC236}">
              <a16:creationId xmlns:a16="http://schemas.microsoft.com/office/drawing/2014/main" id="{6F0B0CE3-6C1A-4685-B05E-FC343CBC50C3}"/>
            </a:ext>
          </a:extLst>
        </xdr:cNvPr>
        <xdr:cNvSpPr txBox="1"/>
      </xdr:nvSpPr>
      <xdr:spPr>
        <a:xfrm>
          <a:off x="161100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115769</xdr:rowOff>
    </xdr:from>
    <xdr:ext cx="405111" cy="259045"/>
    <xdr:sp macro="" textlink="">
      <xdr:nvSpPr>
        <xdr:cNvPr id="434" name="n_4mainValue【市民会館】&#10;有形固定資産減価償却率">
          <a:extLst>
            <a:ext uri="{FF2B5EF4-FFF2-40B4-BE49-F238E27FC236}">
              <a16:creationId xmlns:a16="http://schemas.microsoft.com/office/drawing/2014/main" id="{BCBD5FDC-5274-476B-B2EF-F71851229534}"/>
            </a:ext>
          </a:extLst>
        </xdr:cNvPr>
        <xdr:cNvSpPr txBox="1"/>
      </xdr:nvSpPr>
      <xdr:spPr>
        <a:xfrm>
          <a:off x="836304" y="1721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C3CC314-D16E-4D77-8311-BC24212FDCC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3CE33FF-0C54-4697-8252-290F876C501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B23917C-22C4-4BA0-A615-AAA17EDCEB2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AA57B7F-D780-4C3D-8EBD-B8C776FE8CE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76FBA7F-38C3-4B75-9E00-1EF0CC0DBDA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DD0905D-AB15-490A-9DC2-7BFF31EAE89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D7434E4-E5F4-4784-85EC-3A2F5E16C9A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4175DA5-9C64-435A-8975-2C4886ECC3C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DDB1CEF-752D-4EF3-840C-81E55308313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5C2446B-6339-4D93-92C3-BA5AD8985F7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16CB835-7980-4743-AD77-A4CC334D354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9935DE39-562B-4EEE-9F51-32C9EF7C52B3}"/>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9172601D-9B72-4312-8227-C1993D634C65}"/>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FE33E34-A492-4FBB-8865-D1674A188FE6}"/>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6EA288BB-81A2-46AA-BED8-4FDCC0D41F99}"/>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D04B432-00A9-41CC-B61F-9BE5DF1BD569}"/>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FAE49923-D8A2-4098-A6F6-29D24F9A54B4}"/>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6583CB21-82FD-4F14-B62A-22F5EBE92CCF}"/>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E21B9EA-95F9-4E85-B2CD-A417B7AFDC1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A383C286-8B3F-4AF3-821F-5787B37ED18E}"/>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FC40741-AFA1-4F1C-81D2-2C8544E9FB9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25A528A3-BC27-4580-846E-C97099CF4863}"/>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2BE335EB-DEA8-4682-A912-12639C98F7EC}"/>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D6F4A07E-D5E2-45F1-98BF-989EC6B85E56}"/>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167C8716-9E0A-4234-A7B0-5479D8D1401B}"/>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B1838DE6-71A1-4CC9-AE1F-69A437EBADF4}"/>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22B3396F-C704-4E17-BC9D-7E0AE61AC9A4}"/>
            </a:ext>
          </a:extLst>
        </xdr:cNvPr>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1EF5747A-46D6-4F30-BF57-2056D3F47173}"/>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9FF68CD5-A8E5-4437-B558-D1E16AA53F04}"/>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C17ADD04-EC13-4696-9D3F-0EBD347ECCEC}"/>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9BC7C595-A8F8-4A9C-844D-296F0B89A3AD}"/>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0890AA8B-C2BD-4470-9318-557FE4A24091}"/>
            </a:ext>
          </a:extLst>
        </xdr:cNvPr>
        <xdr:cNvSpPr/>
      </xdr:nvSpPr>
      <xdr:spPr>
        <a:xfrm>
          <a:off x="6098540" y="1782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9536D84-3092-4AB2-B7DF-B1B85F8F388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D32CCA5-3AF4-4F13-9BB1-D8D2CB22D60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290069D-703A-45D7-BBB1-7EC0C24898E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D3D73D1-B0DA-4003-95D7-AFE28394627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F2D87DB-4195-4EE7-88FF-1C5FCE22CF5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45974</xdr:rowOff>
    </xdr:from>
    <xdr:to>
      <xdr:col>55</xdr:col>
      <xdr:colOff>50800</xdr:colOff>
      <xdr:row>105</xdr:row>
      <xdr:rowOff>147574</xdr:rowOff>
    </xdr:to>
    <xdr:sp macro="" textlink="">
      <xdr:nvSpPr>
        <xdr:cNvPr id="472" name="楕円 471">
          <a:extLst>
            <a:ext uri="{FF2B5EF4-FFF2-40B4-BE49-F238E27FC236}">
              <a16:creationId xmlns:a16="http://schemas.microsoft.com/office/drawing/2014/main" id="{E0FC354C-CC4F-4DC1-B536-DCE72EB381A0}"/>
            </a:ext>
          </a:extLst>
        </xdr:cNvPr>
        <xdr:cNvSpPr/>
      </xdr:nvSpPr>
      <xdr:spPr>
        <a:xfrm>
          <a:off x="9192260" y="176481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68851</xdr:rowOff>
    </xdr:from>
    <xdr:ext cx="469744" cy="259045"/>
    <xdr:sp macro="" textlink="">
      <xdr:nvSpPr>
        <xdr:cNvPr id="473" name="【市民会館】&#10;一人当たり面積該当値テキスト">
          <a:extLst>
            <a:ext uri="{FF2B5EF4-FFF2-40B4-BE49-F238E27FC236}">
              <a16:creationId xmlns:a16="http://schemas.microsoft.com/office/drawing/2014/main" id="{7BD08235-DE6F-4C60-87F8-2A7144D3FF01}"/>
            </a:ext>
          </a:extLst>
        </xdr:cNvPr>
        <xdr:cNvSpPr txBox="1"/>
      </xdr:nvSpPr>
      <xdr:spPr>
        <a:xfrm>
          <a:off x="9258300" y="1750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45974</xdr:rowOff>
    </xdr:from>
    <xdr:to>
      <xdr:col>50</xdr:col>
      <xdr:colOff>165100</xdr:colOff>
      <xdr:row>105</xdr:row>
      <xdr:rowOff>147574</xdr:rowOff>
    </xdr:to>
    <xdr:sp macro="" textlink="">
      <xdr:nvSpPr>
        <xdr:cNvPr id="474" name="楕円 473">
          <a:extLst>
            <a:ext uri="{FF2B5EF4-FFF2-40B4-BE49-F238E27FC236}">
              <a16:creationId xmlns:a16="http://schemas.microsoft.com/office/drawing/2014/main" id="{8566AE0F-46AA-4CFC-B959-50B4EBFC53CE}"/>
            </a:ext>
          </a:extLst>
        </xdr:cNvPr>
        <xdr:cNvSpPr/>
      </xdr:nvSpPr>
      <xdr:spPr>
        <a:xfrm>
          <a:off x="844550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96774</xdr:rowOff>
    </xdr:from>
    <xdr:to>
      <xdr:col>55</xdr:col>
      <xdr:colOff>0</xdr:colOff>
      <xdr:row>105</xdr:row>
      <xdr:rowOff>96774</xdr:rowOff>
    </xdr:to>
    <xdr:cxnSp macro="">
      <xdr:nvCxnSpPr>
        <xdr:cNvPr id="475" name="直線コネクタ 474">
          <a:extLst>
            <a:ext uri="{FF2B5EF4-FFF2-40B4-BE49-F238E27FC236}">
              <a16:creationId xmlns:a16="http://schemas.microsoft.com/office/drawing/2014/main" id="{B1986C13-0385-4CB0-A2EE-0010743C94F0}"/>
            </a:ext>
          </a:extLst>
        </xdr:cNvPr>
        <xdr:cNvCxnSpPr/>
      </xdr:nvCxnSpPr>
      <xdr:spPr>
        <a:xfrm>
          <a:off x="8496300" y="1769897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43687</xdr:rowOff>
    </xdr:from>
    <xdr:to>
      <xdr:col>46</xdr:col>
      <xdr:colOff>38100</xdr:colOff>
      <xdr:row>105</xdr:row>
      <xdr:rowOff>145287</xdr:rowOff>
    </xdr:to>
    <xdr:sp macro="" textlink="">
      <xdr:nvSpPr>
        <xdr:cNvPr id="476" name="楕円 475">
          <a:extLst>
            <a:ext uri="{FF2B5EF4-FFF2-40B4-BE49-F238E27FC236}">
              <a16:creationId xmlns:a16="http://schemas.microsoft.com/office/drawing/2014/main" id="{B3107FE8-9814-4666-AC15-4D989BC7D52E}"/>
            </a:ext>
          </a:extLst>
        </xdr:cNvPr>
        <xdr:cNvSpPr/>
      </xdr:nvSpPr>
      <xdr:spPr>
        <a:xfrm>
          <a:off x="7670800" y="17645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94487</xdr:rowOff>
    </xdr:from>
    <xdr:to>
      <xdr:col>50</xdr:col>
      <xdr:colOff>114300</xdr:colOff>
      <xdr:row>105</xdr:row>
      <xdr:rowOff>96774</xdr:rowOff>
    </xdr:to>
    <xdr:cxnSp macro="">
      <xdr:nvCxnSpPr>
        <xdr:cNvPr id="477" name="直線コネクタ 476">
          <a:extLst>
            <a:ext uri="{FF2B5EF4-FFF2-40B4-BE49-F238E27FC236}">
              <a16:creationId xmlns:a16="http://schemas.microsoft.com/office/drawing/2014/main" id="{AC41D6C1-6A9A-439D-8829-CA942523485E}"/>
            </a:ext>
          </a:extLst>
        </xdr:cNvPr>
        <xdr:cNvCxnSpPr/>
      </xdr:nvCxnSpPr>
      <xdr:spPr>
        <a:xfrm>
          <a:off x="7713980" y="17696687"/>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39115</xdr:rowOff>
    </xdr:from>
    <xdr:to>
      <xdr:col>41</xdr:col>
      <xdr:colOff>101600</xdr:colOff>
      <xdr:row>105</xdr:row>
      <xdr:rowOff>140715</xdr:rowOff>
    </xdr:to>
    <xdr:sp macro="" textlink="">
      <xdr:nvSpPr>
        <xdr:cNvPr id="478" name="楕円 477">
          <a:extLst>
            <a:ext uri="{FF2B5EF4-FFF2-40B4-BE49-F238E27FC236}">
              <a16:creationId xmlns:a16="http://schemas.microsoft.com/office/drawing/2014/main" id="{2EF3B7CC-D7F6-416D-8456-D3A010279CB8}"/>
            </a:ext>
          </a:extLst>
        </xdr:cNvPr>
        <xdr:cNvSpPr/>
      </xdr:nvSpPr>
      <xdr:spPr>
        <a:xfrm>
          <a:off x="6873240" y="176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89915</xdr:rowOff>
    </xdr:from>
    <xdr:to>
      <xdr:col>45</xdr:col>
      <xdr:colOff>177800</xdr:colOff>
      <xdr:row>105</xdr:row>
      <xdr:rowOff>94487</xdr:rowOff>
    </xdr:to>
    <xdr:cxnSp macro="">
      <xdr:nvCxnSpPr>
        <xdr:cNvPr id="479" name="直線コネクタ 478">
          <a:extLst>
            <a:ext uri="{FF2B5EF4-FFF2-40B4-BE49-F238E27FC236}">
              <a16:creationId xmlns:a16="http://schemas.microsoft.com/office/drawing/2014/main" id="{476C7FE3-3D9F-4932-AF2B-A4AF7CD07E91}"/>
            </a:ext>
          </a:extLst>
        </xdr:cNvPr>
        <xdr:cNvCxnSpPr/>
      </xdr:nvCxnSpPr>
      <xdr:spPr>
        <a:xfrm>
          <a:off x="6924040" y="17692115"/>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480" name="楕円 479">
          <a:extLst>
            <a:ext uri="{FF2B5EF4-FFF2-40B4-BE49-F238E27FC236}">
              <a16:creationId xmlns:a16="http://schemas.microsoft.com/office/drawing/2014/main" id="{5BA071C4-C99D-4114-A5F7-F425DF37FC8D}"/>
            </a:ext>
          </a:extLst>
        </xdr:cNvPr>
        <xdr:cNvSpPr/>
      </xdr:nvSpPr>
      <xdr:spPr>
        <a:xfrm>
          <a:off x="609854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87630</xdr:rowOff>
    </xdr:from>
    <xdr:to>
      <xdr:col>41</xdr:col>
      <xdr:colOff>50800</xdr:colOff>
      <xdr:row>105</xdr:row>
      <xdr:rowOff>89915</xdr:rowOff>
    </xdr:to>
    <xdr:cxnSp macro="">
      <xdr:nvCxnSpPr>
        <xdr:cNvPr id="481" name="直線コネクタ 480">
          <a:extLst>
            <a:ext uri="{FF2B5EF4-FFF2-40B4-BE49-F238E27FC236}">
              <a16:creationId xmlns:a16="http://schemas.microsoft.com/office/drawing/2014/main" id="{3AC4AC6F-F8B3-4492-A802-70E91C9E1BC7}"/>
            </a:ext>
          </a:extLst>
        </xdr:cNvPr>
        <xdr:cNvCxnSpPr/>
      </xdr:nvCxnSpPr>
      <xdr:spPr>
        <a:xfrm>
          <a:off x="6149340" y="17689830"/>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CF9223C2-4DC4-48B5-900A-BE5CAA0687D7}"/>
            </a:ext>
          </a:extLst>
        </xdr:cNvPr>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6D7570ED-B2F6-4E45-BBED-D76D168BDDC3}"/>
            </a:ext>
          </a:extLst>
        </xdr:cNvPr>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F63E7EB-A000-41B0-B378-72958F511199}"/>
            </a:ext>
          </a:extLst>
        </xdr:cNvPr>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143273</xdr:rowOff>
    </xdr:from>
    <xdr:ext cx="469744" cy="259045"/>
    <xdr:sp macro="" textlink="">
      <xdr:nvSpPr>
        <xdr:cNvPr id="485" name="n_4aveValue【市民会館】&#10;一人当たり面積">
          <a:extLst>
            <a:ext uri="{FF2B5EF4-FFF2-40B4-BE49-F238E27FC236}">
              <a16:creationId xmlns:a16="http://schemas.microsoft.com/office/drawing/2014/main" id="{1DE2E307-7367-4A47-9CB7-AEAC96E30C8E}"/>
            </a:ext>
          </a:extLst>
        </xdr:cNvPr>
        <xdr:cNvSpPr txBox="1"/>
      </xdr:nvSpPr>
      <xdr:spPr>
        <a:xfrm>
          <a:off x="5937327" y="1791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164101</xdr:rowOff>
    </xdr:from>
    <xdr:ext cx="469744" cy="259045"/>
    <xdr:sp macro="" textlink="">
      <xdr:nvSpPr>
        <xdr:cNvPr id="486" name="n_1mainValue【市民会館】&#10;一人当たり面積">
          <a:extLst>
            <a:ext uri="{FF2B5EF4-FFF2-40B4-BE49-F238E27FC236}">
              <a16:creationId xmlns:a16="http://schemas.microsoft.com/office/drawing/2014/main" id="{C6AF16AF-171B-40C2-AFD4-535505A8CBA2}"/>
            </a:ext>
          </a:extLst>
        </xdr:cNvPr>
        <xdr:cNvSpPr txBox="1"/>
      </xdr:nvSpPr>
      <xdr:spPr>
        <a:xfrm>
          <a:off x="8271587" y="1743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161814</xdr:rowOff>
    </xdr:from>
    <xdr:ext cx="469744" cy="259045"/>
    <xdr:sp macro="" textlink="">
      <xdr:nvSpPr>
        <xdr:cNvPr id="487" name="n_2mainValue【市民会館】&#10;一人当たり面積">
          <a:extLst>
            <a:ext uri="{FF2B5EF4-FFF2-40B4-BE49-F238E27FC236}">
              <a16:creationId xmlns:a16="http://schemas.microsoft.com/office/drawing/2014/main" id="{7548A585-C20D-4D69-8AA4-FB398AA7C954}"/>
            </a:ext>
          </a:extLst>
        </xdr:cNvPr>
        <xdr:cNvSpPr txBox="1"/>
      </xdr:nvSpPr>
      <xdr:spPr>
        <a:xfrm>
          <a:off x="7509587" y="17428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157242</xdr:rowOff>
    </xdr:from>
    <xdr:ext cx="469744" cy="259045"/>
    <xdr:sp macro="" textlink="">
      <xdr:nvSpPr>
        <xdr:cNvPr id="488" name="n_3mainValue【市民会館】&#10;一人当たり面積">
          <a:extLst>
            <a:ext uri="{FF2B5EF4-FFF2-40B4-BE49-F238E27FC236}">
              <a16:creationId xmlns:a16="http://schemas.microsoft.com/office/drawing/2014/main" id="{49FA8E10-04EC-426F-B8B6-D45040EF93A3}"/>
            </a:ext>
          </a:extLst>
        </xdr:cNvPr>
        <xdr:cNvSpPr txBox="1"/>
      </xdr:nvSpPr>
      <xdr:spPr>
        <a:xfrm>
          <a:off x="6712027" y="1742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154957</xdr:rowOff>
    </xdr:from>
    <xdr:ext cx="469744" cy="259045"/>
    <xdr:sp macro="" textlink="">
      <xdr:nvSpPr>
        <xdr:cNvPr id="489" name="n_4mainValue【市民会館】&#10;一人当たり面積">
          <a:extLst>
            <a:ext uri="{FF2B5EF4-FFF2-40B4-BE49-F238E27FC236}">
              <a16:creationId xmlns:a16="http://schemas.microsoft.com/office/drawing/2014/main" id="{41B5383C-B097-4DC5-B394-19612C36C480}"/>
            </a:ext>
          </a:extLst>
        </xdr:cNvPr>
        <xdr:cNvSpPr txBox="1"/>
      </xdr:nvSpPr>
      <xdr:spPr>
        <a:xfrm>
          <a:off x="59373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AB84BE12-5289-4251-A92D-68B924F0023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1E2A45A-B7FF-4189-976E-101202960C7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7002421-15AC-4742-8FB4-1538635B38B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B0C8072-629B-4ED3-AD58-5059E921682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1EC5924C-6894-4CA6-BB1B-C226B3DDEE8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1B55EC3-D640-4CF2-8EA5-EE63B203312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098C362-1FFA-430A-AC33-9322DB3AB62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4F0714D-6E8A-4509-AC1B-903F3B0DC7ED}"/>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D39ED4DE-A347-44DC-A994-E987F2F4BAE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F2044C28-7566-4234-B682-0E0357CCF5E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BA4CE4F6-7DC6-4378-A373-70C7A1E05B6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051A7DFE-AD2B-492E-A743-72DDE6AE3EA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7F0C6C57-B5BF-4359-A865-5E08BF8955E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AB22B5A5-FD9D-42D1-B869-2387DFDAC43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AFBD11BE-FB60-4D0F-A3E6-AE628A3C443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BF6B6E6E-8A86-481F-8F51-70DD9D695112}"/>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BF16C18-3B25-4DC0-AEF7-1FF08211EC4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F7B82F8-E6C1-4340-9141-C38B76BDF26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BE103E3-EAF5-466A-AE83-E43B249B5C6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F6BF49D-A16D-45F4-981C-37E237A26BC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46E47CD-F794-4C92-9DE4-D832A87F63A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9E7872A-BE7C-4A94-B4CE-F30955F6631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64A64E3-5B52-467D-A265-91855469DB3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4158F08-7ED2-468A-976D-887109A547A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D42BD19-08C0-460B-8449-42C81A155DA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5C0332F-41F3-4B3A-B43D-9EBD2838101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1F36B3D-B7F2-444F-B1B8-464A5ABC100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93AEAC6-6EC2-411B-A10C-AE85079ACE3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A3F8BB0D-5B49-4911-97CA-BA003A5DA29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5F8ECE1-3EE0-4D29-81B9-095B2194940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87F948F9-C462-4375-A39B-739191A9536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5CC5A98E-51E5-4508-BB67-2EBAE6FCC0A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D6AF5D66-EB58-47BC-882D-5960CDF3EDC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6D3B2070-3B7F-4871-9B3A-D569766B301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F7D880EF-3597-436F-AF47-BBB3956C1C8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D2C93C90-0BD5-4FD3-BED7-8E38A1E1E21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E2346562-6B55-4E9E-947C-AB2AEB5BD3A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19D7015-554F-4A43-8B9E-1898CF6AFC7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41E45811-1DDD-4878-B7A5-5CBAD12931A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8760FA81-29E5-4D03-9CFB-6B7E8138ECB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D4065CBD-F4A9-4197-B953-56BF5D37C469}"/>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DE95C6FA-98C3-49B6-9037-945724605CA9}"/>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B7A571BB-AA82-43C9-8A8B-8B765D0F7ADA}"/>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2A6CBA99-871E-487E-8895-B6863EB92981}"/>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4" name="直線コネクタ 533">
          <a:extLst>
            <a:ext uri="{FF2B5EF4-FFF2-40B4-BE49-F238E27FC236}">
              <a16:creationId xmlns:a16="http://schemas.microsoft.com/office/drawing/2014/main" id="{FDFC4515-F71C-4C52-845D-CE937158F423}"/>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16BB427A-3BC5-4E4A-BA7B-A0E77A2DE9B0}"/>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6" name="フローチャート: 判断 535">
          <a:extLst>
            <a:ext uri="{FF2B5EF4-FFF2-40B4-BE49-F238E27FC236}">
              <a16:creationId xmlns:a16="http://schemas.microsoft.com/office/drawing/2014/main" id="{4FADE3DF-6DA0-48FE-9C31-86600F5D4B4F}"/>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7" name="フローチャート: 判断 536">
          <a:extLst>
            <a:ext uri="{FF2B5EF4-FFF2-40B4-BE49-F238E27FC236}">
              <a16:creationId xmlns:a16="http://schemas.microsoft.com/office/drawing/2014/main" id="{23B8E848-C6E0-4BD3-8704-5FDDDC8F18E3}"/>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8" name="フローチャート: 判断 537">
          <a:extLst>
            <a:ext uri="{FF2B5EF4-FFF2-40B4-BE49-F238E27FC236}">
              <a16:creationId xmlns:a16="http://schemas.microsoft.com/office/drawing/2014/main" id="{50D850F4-3068-47C1-8411-B0976A46FC88}"/>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39" name="フローチャート: 判断 538">
          <a:extLst>
            <a:ext uri="{FF2B5EF4-FFF2-40B4-BE49-F238E27FC236}">
              <a16:creationId xmlns:a16="http://schemas.microsoft.com/office/drawing/2014/main" id="{7CE6E228-6ED3-4268-86B1-03C47A9BCEFB}"/>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540" name="フローチャート: 判断 539">
          <a:extLst>
            <a:ext uri="{FF2B5EF4-FFF2-40B4-BE49-F238E27FC236}">
              <a16:creationId xmlns:a16="http://schemas.microsoft.com/office/drawing/2014/main" id="{114CB9AC-4999-45A0-927C-1B25CAC94B58}"/>
            </a:ext>
          </a:extLst>
        </xdr:cNvPr>
        <xdr:cNvSpPr/>
      </xdr:nvSpPr>
      <xdr:spPr>
        <a:xfrm>
          <a:off x="11231880" y="988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53FEB99-0AE4-43FD-97A1-33292FDF622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D3A40A1-3B92-4AC3-9F8B-31CF52F44C5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D13C5B9-28AB-4F3B-97EE-82ED06007E0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F5961DB-BC92-4FA8-9985-874191AF1FF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4225EAA-D098-465C-A499-C00E6541DD5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151130</xdr:rowOff>
    </xdr:from>
    <xdr:to>
      <xdr:col>85</xdr:col>
      <xdr:colOff>177800</xdr:colOff>
      <xdr:row>59</xdr:row>
      <xdr:rowOff>81280</xdr:rowOff>
    </xdr:to>
    <xdr:sp macro="" textlink="">
      <xdr:nvSpPr>
        <xdr:cNvPr id="546" name="楕円 545">
          <a:extLst>
            <a:ext uri="{FF2B5EF4-FFF2-40B4-BE49-F238E27FC236}">
              <a16:creationId xmlns:a16="http://schemas.microsoft.com/office/drawing/2014/main" id="{EEE8A4FC-8609-46A5-ABAD-944FD20E4E1F}"/>
            </a:ext>
          </a:extLst>
        </xdr:cNvPr>
        <xdr:cNvSpPr/>
      </xdr:nvSpPr>
      <xdr:spPr>
        <a:xfrm>
          <a:off x="14325600" y="98742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129557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BDE91C4C-A521-4144-A67C-5811508393E6}"/>
            </a:ext>
          </a:extLst>
        </xdr:cNvPr>
        <xdr:cNvSpPr txBox="1"/>
      </xdr:nvSpPr>
      <xdr:spPr>
        <a:xfrm>
          <a:off x="14414500" y="985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548" name="楕円 547">
          <a:extLst>
            <a:ext uri="{FF2B5EF4-FFF2-40B4-BE49-F238E27FC236}">
              <a16:creationId xmlns:a16="http://schemas.microsoft.com/office/drawing/2014/main" id="{53853895-CDCE-4719-96D7-7084E04A40B2}"/>
            </a:ext>
          </a:extLst>
        </xdr:cNvPr>
        <xdr:cNvSpPr/>
      </xdr:nvSpPr>
      <xdr:spPr>
        <a:xfrm>
          <a:off x="13578840" y="983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30480</xdr:rowOff>
    </xdr:to>
    <xdr:cxnSp macro="">
      <xdr:nvCxnSpPr>
        <xdr:cNvPr id="549" name="直線コネクタ 548">
          <a:extLst>
            <a:ext uri="{FF2B5EF4-FFF2-40B4-BE49-F238E27FC236}">
              <a16:creationId xmlns:a16="http://schemas.microsoft.com/office/drawing/2014/main" id="{F44C2B91-BA85-451C-B687-4EC85F5C2465}"/>
            </a:ext>
          </a:extLst>
        </xdr:cNvPr>
        <xdr:cNvCxnSpPr/>
      </xdr:nvCxnSpPr>
      <xdr:spPr>
        <a:xfrm>
          <a:off x="13629640" y="988314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74930</xdr:rowOff>
    </xdr:from>
    <xdr:to>
      <xdr:col>76</xdr:col>
      <xdr:colOff>165100</xdr:colOff>
      <xdr:row>59</xdr:row>
      <xdr:rowOff>5080</xdr:rowOff>
    </xdr:to>
    <xdr:sp macro="" textlink="">
      <xdr:nvSpPr>
        <xdr:cNvPr id="550" name="楕円 549">
          <a:extLst>
            <a:ext uri="{FF2B5EF4-FFF2-40B4-BE49-F238E27FC236}">
              <a16:creationId xmlns:a16="http://schemas.microsoft.com/office/drawing/2014/main" id="{B9A89387-7CDE-4323-AD79-C81827058D9A}"/>
            </a:ext>
          </a:extLst>
        </xdr:cNvPr>
        <xdr:cNvSpPr/>
      </xdr:nvSpPr>
      <xdr:spPr>
        <a:xfrm>
          <a:off x="12804140" y="979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125730</xdr:rowOff>
    </xdr:from>
    <xdr:to>
      <xdr:col>81</xdr:col>
      <xdr:colOff>50800</xdr:colOff>
      <xdr:row>58</xdr:row>
      <xdr:rowOff>160020</xdr:rowOff>
    </xdr:to>
    <xdr:cxnSp macro="">
      <xdr:nvCxnSpPr>
        <xdr:cNvPr id="551" name="直線コネクタ 550">
          <a:extLst>
            <a:ext uri="{FF2B5EF4-FFF2-40B4-BE49-F238E27FC236}">
              <a16:creationId xmlns:a16="http://schemas.microsoft.com/office/drawing/2014/main" id="{1A3C4266-7733-4600-AA26-C76F64B127A6}"/>
            </a:ext>
          </a:extLst>
        </xdr:cNvPr>
        <xdr:cNvCxnSpPr/>
      </xdr:nvCxnSpPr>
      <xdr:spPr>
        <a:xfrm>
          <a:off x="12854940" y="984885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34925</xdr:rowOff>
    </xdr:from>
    <xdr:to>
      <xdr:col>72</xdr:col>
      <xdr:colOff>38100</xdr:colOff>
      <xdr:row>58</xdr:row>
      <xdr:rowOff>136525</xdr:rowOff>
    </xdr:to>
    <xdr:sp macro="" textlink="">
      <xdr:nvSpPr>
        <xdr:cNvPr id="552" name="楕円 551">
          <a:extLst>
            <a:ext uri="{FF2B5EF4-FFF2-40B4-BE49-F238E27FC236}">
              <a16:creationId xmlns:a16="http://schemas.microsoft.com/office/drawing/2014/main" id="{4D9E6826-446D-4C39-8815-9ED3366E240C}"/>
            </a:ext>
          </a:extLst>
        </xdr:cNvPr>
        <xdr:cNvSpPr/>
      </xdr:nvSpPr>
      <xdr:spPr>
        <a:xfrm>
          <a:off x="12029440" y="97580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85725</xdr:rowOff>
    </xdr:from>
    <xdr:to>
      <xdr:col>76</xdr:col>
      <xdr:colOff>114300</xdr:colOff>
      <xdr:row>58</xdr:row>
      <xdr:rowOff>125730</xdr:rowOff>
    </xdr:to>
    <xdr:cxnSp macro="">
      <xdr:nvCxnSpPr>
        <xdr:cNvPr id="553" name="直線コネクタ 552">
          <a:extLst>
            <a:ext uri="{FF2B5EF4-FFF2-40B4-BE49-F238E27FC236}">
              <a16:creationId xmlns:a16="http://schemas.microsoft.com/office/drawing/2014/main" id="{ED081726-32FC-44C7-9E4B-6314A5A85373}"/>
            </a:ext>
          </a:extLst>
        </xdr:cNvPr>
        <xdr:cNvCxnSpPr/>
      </xdr:nvCxnSpPr>
      <xdr:spPr>
        <a:xfrm>
          <a:off x="12072620" y="980884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118745</xdr:rowOff>
    </xdr:from>
    <xdr:to>
      <xdr:col>67</xdr:col>
      <xdr:colOff>101600</xdr:colOff>
      <xdr:row>58</xdr:row>
      <xdr:rowOff>48895</xdr:rowOff>
    </xdr:to>
    <xdr:sp macro="" textlink="">
      <xdr:nvSpPr>
        <xdr:cNvPr id="554" name="楕円 553">
          <a:extLst>
            <a:ext uri="{FF2B5EF4-FFF2-40B4-BE49-F238E27FC236}">
              <a16:creationId xmlns:a16="http://schemas.microsoft.com/office/drawing/2014/main" id="{C338C08C-BF20-437D-A04C-89A606847229}"/>
            </a:ext>
          </a:extLst>
        </xdr:cNvPr>
        <xdr:cNvSpPr/>
      </xdr:nvSpPr>
      <xdr:spPr>
        <a:xfrm>
          <a:off x="11231880" y="9674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169545</xdr:rowOff>
    </xdr:from>
    <xdr:to>
      <xdr:col>71</xdr:col>
      <xdr:colOff>177800</xdr:colOff>
      <xdr:row>58</xdr:row>
      <xdr:rowOff>85725</xdr:rowOff>
    </xdr:to>
    <xdr:cxnSp macro="">
      <xdr:nvCxnSpPr>
        <xdr:cNvPr id="555" name="直線コネクタ 554">
          <a:extLst>
            <a:ext uri="{FF2B5EF4-FFF2-40B4-BE49-F238E27FC236}">
              <a16:creationId xmlns:a16="http://schemas.microsoft.com/office/drawing/2014/main" id="{54F77BA6-B984-4CDE-AAE6-696794BF1C83}"/>
            </a:ext>
          </a:extLst>
        </xdr:cNvPr>
        <xdr:cNvCxnSpPr/>
      </xdr:nvCxnSpPr>
      <xdr:spPr>
        <a:xfrm>
          <a:off x="11282680" y="9725025"/>
          <a:ext cx="78994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F3D1017B-8BFA-4C90-95B4-670E5BFD1EDA}"/>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0502491B-CAFF-4C04-B858-08C1042D28C1}"/>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34CCB03F-0254-433E-95B2-78020E12138E}"/>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407F7080-47B1-4B54-8BCA-A02021D43662}"/>
            </a:ext>
          </a:extLst>
        </xdr:cNvPr>
        <xdr:cNvSpPr txBox="1"/>
      </xdr:nvSpPr>
      <xdr:spPr>
        <a:xfrm>
          <a:off x="1110298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30497</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8658CBC6-9C54-4AC3-9C08-D89EF76B8429}"/>
            </a:ext>
          </a:extLst>
        </xdr:cNvPr>
        <xdr:cNvSpPr txBox="1"/>
      </xdr:nvSpPr>
      <xdr:spPr>
        <a:xfrm>
          <a:off x="134372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167657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DE1ABA31-6542-4DA8-97E1-F756CBB08328}"/>
            </a:ext>
          </a:extLst>
        </xdr:cNvPr>
        <xdr:cNvSpPr txBox="1"/>
      </xdr:nvSpPr>
      <xdr:spPr>
        <a:xfrm>
          <a:off x="12675244"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127652</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5DD7A69C-7E00-4923-A71A-837BAD7786C5}"/>
            </a:ext>
          </a:extLst>
        </xdr:cNvPr>
        <xdr:cNvSpPr txBox="1"/>
      </xdr:nvSpPr>
      <xdr:spPr>
        <a:xfrm>
          <a:off x="11900544" y="985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65422</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704A7E6A-609B-40F3-85BB-9A2AD9D5A6C9}"/>
            </a:ext>
          </a:extLst>
        </xdr:cNvPr>
        <xdr:cNvSpPr txBox="1"/>
      </xdr:nvSpPr>
      <xdr:spPr>
        <a:xfrm>
          <a:off x="11102984"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0759585-9CC5-4DD6-9978-C342563BF6C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4155F620-808C-44CC-A2F0-CD9A09746A8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46F8234-D5A0-4CBA-A0FB-486AE9227A4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EAA2FE0E-B2DA-48C3-99D4-898D9590842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A3966CB9-0FBB-4F0B-86CF-CD58AAA5398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5B1F38D3-E8BD-4456-9717-300E174E233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75679588-62C7-4DF6-8F7F-0AAEDCF33D5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23A671E8-6F77-4407-8A2F-35341CE1AFA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AD007C94-0DAC-44F7-9A94-F13EA304CFE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789B996-79F4-4D10-8899-0B41CC4F3BA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15140ADE-328E-425E-8734-8D688224A8A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2C9BEF5E-AAAF-4DAF-8FDC-BA31A481B09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7F3D284F-294B-4442-BCCA-5E041484FB5C}"/>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B38DCDD4-E220-4B48-9784-54D01C244848}"/>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88ED2633-3781-4C3A-87BA-75BCC00B9FE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F75230B5-C0F0-4C60-A128-3465D2EE95D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988DCA1B-B562-46CF-8D45-0A65A91530F7}"/>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ADB7D7EE-7383-4352-A5F4-554E9D3E7A4E}"/>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9B5564E2-E694-4FA1-9311-F2978F8DB0B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8941BCF-6871-4046-BB40-7D324BF645A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C822E516-1F69-4B77-B98C-A8C606611F3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5" name="直線コネクタ 584">
          <a:extLst>
            <a:ext uri="{FF2B5EF4-FFF2-40B4-BE49-F238E27FC236}">
              <a16:creationId xmlns:a16="http://schemas.microsoft.com/office/drawing/2014/main" id="{0074F8C2-E23A-4C3C-A466-AC447419295A}"/>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7531824E-45C6-481B-B4C0-934411218BFE}"/>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7" name="直線コネクタ 586">
          <a:extLst>
            <a:ext uri="{FF2B5EF4-FFF2-40B4-BE49-F238E27FC236}">
              <a16:creationId xmlns:a16="http://schemas.microsoft.com/office/drawing/2014/main" id="{0130DF5C-890A-4EAA-90AF-7BBADBFA6E48}"/>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2E6650BE-10A3-4875-A639-52398C954D21}"/>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89" name="直線コネクタ 588">
          <a:extLst>
            <a:ext uri="{FF2B5EF4-FFF2-40B4-BE49-F238E27FC236}">
              <a16:creationId xmlns:a16="http://schemas.microsoft.com/office/drawing/2014/main" id="{83811A24-C57F-43ED-BC18-416145C8AFED}"/>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C5CD54A9-BACF-45B6-944C-32DCC217CC49}"/>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1" name="フローチャート: 判断 590">
          <a:extLst>
            <a:ext uri="{FF2B5EF4-FFF2-40B4-BE49-F238E27FC236}">
              <a16:creationId xmlns:a16="http://schemas.microsoft.com/office/drawing/2014/main" id="{A329A7D1-11A4-498C-9BB7-3794BD6F1540}"/>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2" name="フローチャート: 判断 591">
          <a:extLst>
            <a:ext uri="{FF2B5EF4-FFF2-40B4-BE49-F238E27FC236}">
              <a16:creationId xmlns:a16="http://schemas.microsoft.com/office/drawing/2014/main" id="{5840266F-661F-4944-9465-D54927461999}"/>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3" name="フローチャート: 判断 592">
          <a:extLst>
            <a:ext uri="{FF2B5EF4-FFF2-40B4-BE49-F238E27FC236}">
              <a16:creationId xmlns:a16="http://schemas.microsoft.com/office/drawing/2014/main" id="{035F5AF8-E436-43FD-9796-531158FFADFD}"/>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4" name="フローチャート: 判断 593">
          <a:extLst>
            <a:ext uri="{FF2B5EF4-FFF2-40B4-BE49-F238E27FC236}">
              <a16:creationId xmlns:a16="http://schemas.microsoft.com/office/drawing/2014/main" id="{81EC53A2-876D-4FC9-8578-83C1C0238312}"/>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595" name="フローチャート: 判断 594">
          <a:extLst>
            <a:ext uri="{FF2B5EF4-FFF2-40B4-BE49-F238E27FC236}">
              <a16:creationId xmlns:a16="http://schemas.microsoft.com/office/drawing/2014/main" id="{23CAAB08-D44F-4CFA-BBBB-605D7679BF99}"/>
            </a:ext>
          </a:extLst>
        </xdr:cNvPr>
        <xdr:cNvSpPr/>
      </xdr:nvSpPr>
      <xdr:spPr>
        <a:xfrm>
          <a:off x="16388080" y="104937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2C6BED0-B2D2-4802-975B-88DE44F1977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194DA9E-1CF5-4BC2-AE98-E71F65EF724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8ACFC2B-E1CB-444B-A07C-2A50C0E2731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3508AFA-99C9-47D4-8489-9EDF6AC9FB1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04EF2A0-8D00-47C9-82F2-EB481CD11DD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01" name="楕円 600">
          <a:extLst>
            <a:ext uri="{FF2B5EF4-FFF2-40B4-BE49-F238E27FC236}">
              <a16:creationId xmlns:a16="http://schemas.microsoft.com/office/drawing/2014/main" id="{AB08E570-B6F0-4BD7-8865-F23BA549D264}"/>
            </a:ext>
          </a:extLst>
        </xdr:cNvPr>
        <xdr:cNvSpPr/>
      </xdr:nvSpPr>
      <xdr:spPr>
        <a:xfrm>
          <a:off x="19458940" y="10521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E2500389-306F-4C4C-974E-6C67A013D900}"/>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127508</xdr:rowOff>
    </xdr:from>
    <xdr:to>
      <xdr:col>112</xdr:col>
      <xdr:colOff>38100</xdr:colOff>
      <xdr:row>63</xdr:row>
      <xdr:rowOff>57658</xdr:rowOff>
    </xdr:to>
    <xdr:sp macro="" textlink="">
      <xdr:nvSpPr>
        <xdr:cNvPr id="603" name="楕円 602">
          <a:extLst>
            <a:ext uri="{FF2B5EF4-FFF2-40B4-BE49-F238E27FC236}">
              <a16:creationId xmlns:a16="http://schemas.microsoft.com/office/drawing/2014/main" id="{749EA8EC-46ED-4D47-AEB3-29C1B5DBF443}"/>
            </a:ext>
          </a:extLst>
        </xdr:cNvPr>
        <xdr:cNvSpPr/>
      </xdr:nvSpPr>
      <xdr:spPr>
        <a:xfrm>
          <a:off x="18735040" y="10521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6858</xdr:rowOff>
    </xdr:to>
    <xdr:cxnSp macro="">
      <xdr:nvCxnSpPr>
        <xdr:cNvPr id="604" name="直線コネクタ 603">
          <a:extLst>
            <a:ext uri="{FF2B5EF4-FFF2-40B4-BE49-F238E27FC236}">
              <a16:creationId xmlns:a16="http://schemas.microsoft.com/office/drawing/2014/main" id="{23E3FD5C-352C-483A-BCE3-05D1615B6AED}"/>
            </a:ext>
          </a:extLst>
        </xdr:cNvPr>
        <xdr:cNvCxnSpPr/>
      </xdr:nvCxnSpPr>
      <xdr:spPr>
        <a:xfrm>
          <a:off x="18778220" y="1056817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127508</xdr:rowOff>
    </xdr:from>
    <xdr:to>
      <xdr:col>107</xdr:col>
      <xdr:colOff>101600</xdr:colOff>
      <xdr:row>63</xdr:row>
      <xdr:rowOff>57658</xdr:rowOff>
    </xdr:to>
    <xdr:sp macro="" textlink="">
      <xdr:nvSpPr>
        <xdr:cNvPr id="605" name="楕円 604">
          <a:extLst>
            <a:ext uri="{FF2B5EF4-FFF2-40B4-BE49-F238E27FC236}">
              <a16:creationId xmlns:a16="http://schemas.microsoft.com/office/drawing/2014/main" id="{3A710BF1-CB87-4313-B3C7-3C34F93F9493}"/>
            </a:ext>
          </a:extLst>
        </xdr:cNvPr>
        <xdr:cNvSpPr/>
      </xdr:nvSpPr>
      <xdr:spPr>
        <a:xfrm>
          <a:off x="17937480" y="10521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xdr:rowOff>
    </xdr:from>
    <xdr:to>
      <xdr:col>111</xdr:col>
      <xdr:colOff>177800</xdr:colOff>
      <xdr:row>63</xdr:row>
      <xdr:rowOff>6858</xdr:rowOff>
    </xdr:to>
    <xdr:cxnSp macro="">
      <xdr:nvCxnSpPr>
        <xdr:cNvPr id="606" name="直線コネクタ 605">
          <a:extLst>
            <a:ext uri="{FF2B5EF4-FFF2-40B4-BE49-F238E27FC236}">
              <a16:creationId xmlns:a16="http://schemas.microsoft.com/office/drawing/2014/main" id="{B15999DA-816E-4B65-AE87-C7151AB458CA}"/>
            </a:ext>
          </a:extLst>
        </xdr:cNvPr>
        <xdr:cNvCxnSpPr/>
      </xdr:nvCxnSpPr>
      <xdr:spPr>
        <a:xfrm>
          <a:off x="17988280" y="105681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122936</xdr:rowOff>
    </xdr:from>
    <xdr:to>
      <xdr:col>102</xdr:col>
      <xdr:colOff>165100</xdr:colOff>
      <xdr:row>63</xdr:row>
      <xdr:rowOff>53086</xdr:rowOff>
    </xdr:to>
    <xdr:sp macro="" textlink="">
      <xdr:nvSpPr>
        <xdr:cNvPr id="607" name="楕円 606">
          <a:extLst>
            <a:ext uri="{FF2B5EF4-FFF2-40B4-BE49-F238E27FC236}">
              <a16:creationId xmlns:a16="http://schemas.microsoft.com/office/drawing/2014/main" id="{FC1D181F-5B2F-4E0C-9076-9549C0563774}"/>
            </a:ext>
          </a:extLst>
        </xdr:cNvPr>
        <xdr:cNvSpPr/>
      </xdr:nvSpPr>
      <xdr:spPr>
        <a:xfrm>
          <a:off x="17162780" y="105166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2286</xdr:rowOff>
    </xdr:from>
    <xdr:to>
      <xdr:col>107</xdr:col>
      <xdr:colOff>50800</xdr:colOff>
      <xdr:row>63</xdr:row>
      <xdr:rowOff>6858</xdr:rowOff>
    </xdr:to>
    <xdr:cxnSp macro="">
      <xdr:nvCxnSpPr>
        <xdr:cNvPr id="608" name="直線コネクタ 607">
          <a:extLst>
            <a:ext uri="{FF2B5EF4-FFF2-40B4-BE49-F238E27FC236}">
              <a16:creationId xmlns:a16="http://schemas.microsoft.com/office/drawing/2014/main" id="{871D44F2-47F5-47B1-A7B4-43A845EC6C25}"/>
            </a:ext>
          </a:extLst>
        </xdr:cNvPr>
        <xdr:cNvCxnSpPr/>
      </xdr:nvCxnSpPr>
      <xdr:spPr>
        <a:xfrm>
          <a:off x="17213580" y="1056360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122936</xdr:rowOff>
    </xdr:from>
    <xdr:to>
      <xdr:col>98</xdr:col>
      <xdr:colOff>38100</xdr:colOff>
      <xdr:row>63</xdr:row>
      <xdr:rowOff>53086</xdr:rowOff>
    </xdr:to>
    <xdr:sp macro="" textlink="">
      <xdr:nvSpPr>
        <xdr:cNvPr id="609" name="楕円 608">
          <a:extLst>
            <a:ext uri="{FF2B5EF4-FFF2-40B4-BE49-F238E27FC236}">
              <a16:creationId xmlns:a16="http://schemas.microsoft.com/office/drawing/2014/main" id="{E9ACF031-99CF-4D19-9C38-F66C6546AE15}"/>
            </a:ext>
          </a:extLst>
        </xdr:cNvPr>
        <xdr:cNvSpPr/>
      </xdr:nvSpPr>
      <xdr:spPr>
        <a:xfrm>
          <a:off x="16388080" y="10516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2286</xdr:rowOff>
    </xdr:from>
    <xdr:to>
      <xdr:col>102</xdr:col>
      <xdr:colOff>114300</xdr:colOff>
      <xdr:row>63</xdr:row>
      <xdr:rowOff>2286</xdr:rowOff>
    </xdr:to>
    <xdr:cxnSp macro="">
      <xdr:nvCxnSpPr>
        <xdr:cNvPr id="610" name="直線コネクタ 609">
          <a:extLst>
            <a:ext uri="{FF2B5EF4-FFF2-40B4-BE49-F238E27FC236}">
              <a16:creationId xmlns:a16="http://schemas.microsoft.com/office/drawing/2014/main" id="{7BC0D9B2-EC8F-48E2-BEF6-73E242A6CA42}"/>
            </a:ext>
          </a:extLst>
        </xdr:cNvPr>
        <xdr:cNvCxnSpPr/>
      </xdr:nvCxnSpPr>
      <xdr:spPr>
        <a:xfrm>
          <a:off x="16431260" y="1056360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611" name="n_1aveValue【保健センター・保健所】&#10;一人当たり面積">
          <a:extLst>
            <a:ext uri="{FF2B5EF4-FFF2-40B4-BE49-F238E27FC236}">
              <a16:creationId xmlns:a16="http://schemas.microsoft.com/office/drawing/2014/main" id="{CCE2A160-D1E3-4618-97A8-6339B3895C7C}"/>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2" name="n_2aveValue【保健センター・保健所】&#10;一人当たり面積">
          <a:extLst>
            <a:ext uri="{FF2B5EF4-FFF2-40B4-BE49-F238E27FC236}">
              <a16:creationId xmlns:a16="http://schemas.microsoft.com/office/drawing/2014/main" id="{66EE97E0-64C6-406B-A337-CD7A38D9E88E}"/>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613" name="n_3aveValue【保健センター・保健所】&#10;一人当たり面積">
          <a:extLst>
            <a:ext uri="{FF2B5EF4-FFF2-40B4-BE49-F238E27FC236}">
              <a16:creationId xmlns:a16="http://schemas.microsoft.com/office/drawing/2014/main" id="{DF4593EC-925A-4655-B4B5-0F4EA9F82601}"/>
            </a:ext>
          </a:extLst>
        </xdr:cNvPr>
        <xdr:cNvSpPr txBox="1"/>
      </xdr:nvSpPr>
      <xdr:spPr>
        <a:xfrm>
          <a:off x="1700156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614" name="n_4aveValue【保健センター・保健所】&#10;一人当たり面積">
          <a:extLst>
            <a:ext uri="{FF2B5EF4-FFF2-40B4-BE49-F238E27FC236}">
              <a16:creationId xmlns:a16="http://schemas.microsoft.com/office/drawing/2014/main" id="{41CBB333-64B2-409E-8715-D92BD78461EE}"/>
            </a:ext>
          </a:extLst>
        </xdr:cNvPr>
        <xdr:cNvSpPr txBox="1"/>
      </xdr:nvSpPr>
      <xdr:spPr>
        <a:xfrm>
          <a:off x="16226867" y="1027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74185</xdr:rowOff>
    </xdr:from>
    <xdr:ext cx="469744" cy="259045"/>
    <xdr:sp macro="" textlink="">
      <xdr:nvSpPr>
        <xdr:cNvPr id="615" name="n_1mainValue【保健センター・保健所】&#10;一人当たり面積">
          <a:extLst>
            <a:ext uri="{FF2B5EF4-FFF2-40B4-BE49-F238E27FC236}">
              <a16:creationId xmlns:a16="http://schemas.microsoft.com/office/drawing/2014/main" id="{75AB729C-3EC7-4569-8906-FBB354D7C575}"/>
            </a:ext>
          </a:extLst>
        </xdr:cNvPr>
        <xdr:cNvSpPr txBox="1"/>
      </xdr:nvSpPr>
      <xdr:spPr>
        <a:xfrm>
          <a:off x="1856112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74185</xdr:rowOff>
    </xdr:from>
    <xdr:ext cx="469744" cy="259045"/>
    <xdr:sp macro="" textlink="">
      <xdr:nvSpPr>
        <xdr:cNvPr id="616" name="n_2mainValue【保健センター・保健所】&#10;一人当たり面積">
          <a:extLst>
            <a:ext uri="{FF2B5EF4-FFF2-40B4-BE49-F238E27FC236}">
              <a16:creationId xmlns:a16="http://schemas.microsoft.com/office/drawing/2014/main" id="{220B1DBF-1176-49FC-A9D1-FFEC6662DF8D}"/>
            </a:ext>
          </a:extLst>
        </xdr:cNvPr>
        <xdr:cNvSpPr txBox="1"/>
      </xdr:nvSpPr>
      <xdr:spPr>
        <a:xfrm>
          <a:off x="177762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69613</xdr:rowOff>
    </xdr:from>
    <xdr:ext cx="469744" cy="259045"/>
    <xdr:sp macro="" textlink="">
      <xdr:nvSpPr>
        <xdr:cNvPr id="617" name="n_3mainValue【保健センター・保健所】&#10;一人当たり面積">
          <a:extLst>
            <a:ext uri="{FF2B5EF4-FFF2-40B4-BE49-F238E27FC236}">
              <a16:creationId xmlns:a16="http://schemas.microsoft.com/office/drawing/2014/main" id="{9DCEEFB6-E6B2-46EE-9CAF-8A98A3E204BB}"/>
            </a:ext>
          </a:extLst>
        </xdr:cNvPr>
        <xdr:cNvSpPr txBox="1"/>
      </xdr:nvSpPr>
      <xdr:spPr>
        <a:xfrm>
          <a:off x="17001567" y="1029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44213</xdr:rowOff>
    </xdr:from>
    <xdr:ext cx="469744" cy="259045"/>
    <xdr:sp macro="" textlink="">
      <xdr:nvSpPr>
        <xdr:cNvPr id="618" name="n_4mainValue【保健センター・保健所】&#10;一人当たり面積">
          <a:extLst>
            <a:ext uri="{FF2B5EF4-FFF2-40B4-BE49-F238E27FC236}">
              <a16:creationId xmlns:a16="http://schemas.microsoft.com/office/drawing/2014/main" id="{EEB7137D-B089-439E-A94F-EFD330190250}"/>
            </a:ext>
          </a:extLst>
        </xdr:cNvPr>
        <xdr:cNvSpPr txBox="1"/>
      </xdr:nvSpPr>
      <xdr:spPr>
        <a:xfrm>
          <a:off x="16226867" y="1060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DA0DA8E4-A6AE-45DA-971A-E5ACA202452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F7F32322-B2F9-490E-A9E1-E38E016AEF6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2CBFE0D1-DF07-4578-8180-9BB9F1C7A2A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5212BA7E-97C3-46EF-9A46-8A55E05D283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27AE77A-D073-4A53-9F82-91FB2F2B593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5009D177-F920-4160-9E85-6D34C0BF152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8079EB50-B017-4FD6-A8A0-EE290B4BD0A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88C9EB6E-E463-45B8-ABDC-36A03FC9287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C51482BF-115A-4D08-96CC-4155B6B7814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8C3CC158-F07A-4733-8941-15492414AD6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131622E7-FF99-41AE-9217-C25E5BC063B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CC3DB8F9-6102-4949-A036-737C0786FE3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00B75358-B8E5-47E2-98E0-520DDB014F5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C9E2452A-45A9-40BC-8EC4-AEB06E17B4D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1BB19A74-74DF-4DA3-BB62-50A754E8EE3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E03CA3FB-8660-4016-B312-98F25B377EB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8B919DD9-924C-48AE-AA45-511092A4685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B117E594-00E0-4E44-BD25-E8B8F4C33C1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2ADCAD6E-253A-4A4A-A273-339C26C35F5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70D6622A-D1C6-491B-9835-2FAA7F0902D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70F1C8DF-43CA-4D6E-9661-8D29F32C7A6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518A90D8-808E-4C94-85D4-9C0A1E7901E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5905E6B0-7C0C-4D22-952D-496E161E20A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C2C97ABE-9928-4308-9F89-2CEF0ED44CA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3" name="直線コネクタ 642">
          <a:extLst>
            <a:ext uri="{FF2B5EF4-FFF2-40B4-BE49-F238E27FC236}">
              <a16:creationId xmlns:a16="http://schemas.microsoft.com/office/drawing/2014/main" id="{998CD58D-405A-4D5B-9475-7AB8C60DA9DC}"/>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1F5D0641-7435-41D2-804D-3087017D9B90}"/>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5" name="直線コネクタ 644">
          <a:extLst>
            <a:ext uri="{FF2B5EF4-FFF2-40B4-BE49-F238E27FC236}">
              <a16:creationId xmlns:a16="http://schemas.microsoft.com/office/drawing/2014/main" id="{D7769F66-7CC2-4A91-900C-ED7A179D447C}"/>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2BC2E549-4793-45B6-ABF2-A1D11CB7093D}"/>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7" name="直線コネクタ 646">
          <a:extLst>
            <a:ext uri="{FF2B5EF4-FFF2-40B4-BE49-F238E27FC236}">
              <a16:creationId xmlns:a16="http://schemas.microsoft.com/office/drawing/2014/main" id="{7AE7F031-F603-467D-8C06-3FD7EF05BD3B}"/>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FAEECBD8-92AF-4778-8C32-453771509673}"/>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49" name="フローチャート: 判断 648">
          <a:extLst>
            <a:ext uri="{FF2B5EF4-FFF2-40B4-BE49-F238E27FC236}">
              <a16:creationId xmlns:a16="http://schemas.microsoft.com/office/drawing/2014/main" id="{FD8E34A6-044E-4A8D-81D6-645AA603BD0A}"/>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0" name="フローチャート: 判断 649">
          <a:extLst>
            <a:ext uri="{FF2B5EF4-FFF2-40B4-BE49-F238E27FC236}">
              <a16:creationId xmlns:a16="http://schemas.microsoft.com/office/drawing/2014/main" id="{B80969BA-83D5-442D-A96D-2C8BCBD82E23}"/>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1" name="フローチャート: 判断 650">
          <a:extLst>
            <a:ext uri="{FF2B5EF4-FFF2-40B4-BE49-F238E27FC236}">
              <a16:creationId xmlns:a16="http://schemas.microsoft.com/office/drawing/2014/main" id="{151957F5-F5E1-4F49-ABC0-045E44EFB768}"/>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2" name="フローチャート: 判断 651">
          <a:extLst>
            <a:ext uri="{FF2B5EF4-FFF2-40B4-BE49-F238E27FC236}">
              <a16:creationId xmlns:a16="http://schemas.microsoft.com/office/drawing/2014/main" id="{04A4EDD2-2F53-40C7-B158-5A817473648D}"/>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53" name="フローチャート: 判断 652">
          <a:extLst>
            <a:ext uri="{FF2B5EF4-FFF2-40B4-BE49-F238E27FC236}">
              <a16:creationId xmlns:a16="http://schemas.microsoft.com/office/drawing/2014/main" id="{DF43CC9C-ECEF-4948-8AB9-C4C12B9B3883}"/>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F1B485D-48BB-4114-B921-4F249DDA3C1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720420A-690B-4AEA-8D09-5875A04C902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558CF8A8-651E-4979-BE8F-2A866153905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5BB1D45-8715-4139-AB3A-1C4412D0288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630FB4E-9275-4C37-8FE9-7567E66B896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59689</xdr:rowOff>
    </xdr:from>
    <xdr:to>
      <xdr:col>85</xdr:col>
      <xdr:colOff>177800</xdr:colOff>
      <xdr:row>80</xdr:row>
      <xdr:rowOff>161289</xdr:rowOff>
    </xdr:to>
    <xdr:sp macro="" textlink="">
      <xdr:nvSpPr>
        <xdr:cNvPr id="659" name="楕円 658">
          <a:extLst>
            <a:ext uri="{FF2B5EF4-FFF2-40B4-BE49-F238E27FC236}">
              <a16:creationId xmlns:a16="http://schemas.microsoft.com/office/drawing/2014/main" id="{F36334EB-6081-4097-9E35-EF81FD392165}"/>
            </a:ext>
          </a:extLst>
        </xdr:cNvPr>
        <xdr:cNvSpPr/>
      </xdr:nvSpPr>
      <xdr:spPr>
        <a:xfrm>
          <a:off x="14325600" y="134708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82566</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58609F60-F4FE-420E-AEF8-A0E802C65103}"/>
            </a:ext>
          </a:extLst>
        </xdr:cNvPr>
        <xdr:cNvSpPr txBox="1"/>
      </xdr:nvSpPr>
      <xdr:spPr>
        <a:xfrm>
          <a:off x="14414500" y="1332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13970</xdr:rowOff>
    </xdr:from>
    <xdr:to>
      <xdr:col>81</xdr:col>
      <xdr:colOff>101600</xdr:colOff>
      <xdr:row>80</xdr:row>
      <xdr:rowOff>115570</xdr:rowOff>
    </xdr:to>
    <xdr:sp macro="" textlink="">
      <xdr:nvSpPr>
        <xdr:cNvPr id="661" name="楕円 660">
          <a:extLst>
            <a:ext uri="{FF2B5EF4-FFF2-40B4-BE49-F238E27FC236}">
              <a16:creationId xmlns:a16="http://schemas.microsoft.com/office/drawing/2014/main" id="{336B7CC9-21F6-48CA-BE20-4026F1A3A262}"/>
            </a:ext>
          </a:extLst>
        </xdr:cNvPr>
        <xdr:cNvSpPr/>
      </xdr:nvSpPr>
      <xdr:spPr>
        <a:xfrm>
          <a:off x="1357884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64770</xdr:rowOff>
    </xdr:from>
    <xdr:to>
      <xdr:col>85</xdr:col>
      <xdr:colOff>127000</xdr:colOff>
      <xdr:row>80</xdr:row>
      <xdr:rowOff>110489</xdr:rowOff>
    </xdr:to>
    <xdr:cxnSp macro="">
      <xdr:nvCxnSpPr>
        <xdr:cNvPr id="662" name="直線コネクタ 661">
          <a:extLst>
            <a:ext uri="{FF2B5EF4-FFF2-40B4-BE49-F238E27FC236}">
              <a16:creationId xmlns:a16="http://schemas.microsoft.com/office/drawing/2014/main" id="{7550C557-B85E-42C8-B479-67DD4BECF389}"/>
            </a:ext>
          </a:extLst>
        </xdr:cNvPr>
        <xdr:cNvCxnSpPr/>
      </xdr:nvCxnSpPr>
      <xdr:spPr>
        <a:xfrm>
          <a:off x="13629640" y="13475970"/>
          <a:ext cx="7467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126364</xdr:rowOff>
    </xdr:from>
    <xdr:to>
      <xdr:col>76</xdr:col>
      <xdr:colOff>165100</xdr:colOff>
      <xdr:row>80</xdr:row>
      <xdr:rowOff>56514</xdr:rowOff>
    </xdr:to>
    <xdr:sp macro="" textlink="">
      <xdr:nvSpPr>
        <xdr:cNvPr id="663" name="楕円 662">
          <a:extLst>
            <a:ext uri="{FF2B5EF4-FFF2-40B4-BE49-F238E27FC236}">
              <a16:creationId xmlns:a16="http://schemas.microsoft.com/office/drawing/2014/main" id="{319FD6B6-5924-4279-B382-BEF3DF367323}"/>
            </a:ext>
          </a:extLst>
        </xdr:cNvPr>
        <xdr:cNvSpPr/>
      </xdr:nvSpPr>
      <xdr:spPr>
        <a:xfrm>
          <a:off x="12804140" y="13369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5714</xdr:rowOff>
    </xdr:from>
    <xdr:to>
      <xdr:col>81</xdr:col>
      <xdr:colOff>50800</xdr:colOff>
      <xdr:row>80</xdr:row>
      <xdr:rowOff>64770</xdr:rowOff>
    </xdr:to>
    <xdr:cxnSp macro="">
      <xdr:nvCxnSpPr>
        <xdr:cNvPr id="664" name="直線コネクタ 663">
          <a:extLst>
            <a:ext uri="{FF2B5EF4-FFF2-40B4-BE49-F238E27FC236}">
              <a16:creationId xmlns:a16="http://schemas.microsoft.com/office/drawing/2014/main" id="{D4B8C79A-B25B-4BDE-B36A-3A6CD891BE23}"/>
            </a:ext>
          </a:extLst>
        </xdr:cNvPr>
        <xdr:cNvCxnSpPr/>
      </xdr:nvCxnSpPr>
      <xdr:spPr>
        <a:xfrm>
          <a:off x="12854940" y="13416914"/>
          <a:ext cx="7747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67311</xdr:rowOff>
    </xdr:from>
    <xdr:to>
      <xdr:col>72</xdr:col>
      <xdr:colOff>38100</xdr:colOff>
      <xdr:row>79</xdr:row>
      <xdr:rowOff>168911</xdr:rowOff>
    </xdr:to>
    <xdr:sp macro="" textlink="">
      <xdr:nvSpPr>
        <xdr:cNvPr id="665" name="楕円 664">
          <a:extLst>
            <a:ext uri="{FF2B5EF4-FFF2-40B4-BE49-F238E27FC236}">
              <a16:creationId xmlns:a16="http://schemas.microsoft.com/office/drawing/2014/main" id="{4295597A-D414-489F-AFFF-87A69B484EA9}"/>
            </a:ext>
          </a:extLst>
        </xdr:cNvPr>
        <xdr:cNvSpPr/>
      </xdr:nvSpPr>
      <xdr:spPr>
        <a:xfrm>
          <a:off x="12029440" y="133108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118111</xdr:rowOff>
    </xdr:from>
    <xdr:to>
      <xdr:col>76</xdr:col>
      <xdr:colOff>114300</xdr:colOff>
      <xdr:row>80</xdr:row>
      <xdr:rowOff>5714</xdr:rowOff>
    </xdr:to>
    <xdr:cxnSp macro="">
      <xdr:nvCxnSpPr>
        <xdr:cNvPr id="666" name="直線コネクタ 665">
          <a:extLst>
            <a:ext uri="{FF2B5EF4-FFF2-40B4-BE49-F238E27FC236}">
              <a16:creationId xmlns:a16="http://schemas.microsoft.com/office/drawing/2014/main" id="{F9073275-BD54-41DD-A369-D986C2178979}"/>
            </a:ext>
          </a:extLst>
        </xdr:cNvPr>
        <xdr:cNvCxnSpPr/>
      </xdr:nvCxnSpPr>
      <xdr:spPr>
        <a:xfrm>
          <a:off x="12072620" y="13361671"/>
          <a:ext cx="782320" cy="5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8255</xdr:rowOff>
    </xdr:from>
    <xdr:to>
      <xdr:col>67</xdr:col>
      <xdr:colOff>101600</xdr:colOff>
      <xdr:row>79</xdr:row>
      <xdr:rowOff>109855</xdr:rowOff>
    </xdr:to>
    <xdr:sp macro="" textlink="">
      <xdr:nvSpPr>
        <xdr:cNvPr id="667" name="楕円 666">
          <a:extLst>
            <a:ext uri="{FF2B5EF4-FFF2-40B4-BE49-F238E27FC236}">
              <a16:creationId xmlns:a16="http://schemas.microsoft.com/office/drawing/2014/main" id="{1A7047D5-87D8-46E8-8386-BCD193FA61F2}"/>
            </a:ext>
          </a:extLst>
        </xdr:cNvPr>
        <xdr:cNvSpPr/>
      </xdr:nvSpPr>
      <xdr:spPr>
        <a:xfrm>
          <a:off x="11231880" y="1325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59055</xdr:rowOff>
    </xdr:from>
    <xdr:to>
      <xdr:col>71</xdr:col>
      <xdr:colOff>177800</xdr:colOff>
      <xdr:row>79</xdr:row>
      <xdr:rowOff>118111</xdr:rowOff>
    </xdr:to>
    <xdr:cxnSp macro="">
      <xdr:nvCxnSpPr>
        <xdr:cNvPr id="668" name="直線コネクタ 667">
          <a:extLst>
            <a:ext uri="{FF2B5EF4-FFF2-40B4-BE49-F238E27FC236}">
              <a16:creationId xmlns:a16="http://schemas.microsoft.com/office/drawing/2014/main" id="{AD38BB1F-3255-4374-ADB8-FAEF149A5A44}"/>
            </a:ext>
          </a:extLst>
        </xdr:cNvPr>
        <xdr:cNvCxnSpPr/>
      </xdr:nvCxnSpPr>
      <xdr:spPr>
        <a:xfrm>
          <a:off x="11282680" y="13302615"/>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69" name="n_1aveValue【消防施設】&#10;有形固定資産減価償却率">
          <a:extLst>
            <a:ext uri="{FF2B5EF4-FFF2-40B4-BE49-F238E27FC236}">
              <a16:creationId xmlns:a16="http://schemas.microsoft.com/office/drawing/2014/main" id="{5A6D2D70-738C-4E01-AD16-D4A127B29760}"/>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0" name="n_2aveValue【消防施設】&#10;有形固定資産減価償却率">
          <a:extLst>
            <a:ext uri="{FF2B5EF4-FFF2-40B4-BE49-F238E27FC236}">
              <a16:creationId xmlns:a16="http://schemas.microsoft.com/office/drawing/2014/main" id="{EDA2FABF-3858-41B2-9341-D2B4EB90872F}"/>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1" name="n_3aveValue【消防施設】&#10;有形固定資産減価償却率">
          <a:extLst>
            <a:ext uri="{FF2B5EF4-FFF2-40B4-BE49-F238E27FC236}">
              <a16:creationId xmlns:a16="http://schemas.microsoft.com/office/drawing/2014/main" id="{113213C7-45F3-43A2-A30F-B0B1B31643CB}"/>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72" name="n_4aveValue【消防施設】&#10;有形固定資産減価償却率">
          <a:extLst>
            <a:ext uri="{FF2B5EF4-FFF2-40B4-BE49-F238E27FC236}">
              <a16:creationId xmlns:a16="http://schemas.microsoft.com/office/drawing/2014/main" id="{47DE92A2-058E-4700-94C4-6A95BFF97312}"/>
            </a:ext>
          </a:extLst>
        </xdr:cNvPr>
        <xdr:cNvSpPr txBox="1"/>
      </xdr:nvSpPr>
      <xdr:spPr>
        <a:xfrm>
          <a:off x="11102984"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132097</xdr:rowOff>
    </xdr:from>
    <xdr:ext cx="405111" cy="259045"/>
    <xdr:sp macro="" textlink="">
      <xdr:nvSpPr>
        <xdr:cNvPr id="673" name="n_1mainValue【消防施設】&#10;有形固定資産減価償却率">
          <a:extLst>
            <a:ext uri="{FF2B5EF4-FFF2-40B4-BE49-F238E27FC236}">
              <a16:creationId xmlns:a16="http://schemas.microsoft.com/office/drawing/2014/main" id="{F8EFB38D-9F62-48E7-98B9-7268DBD87C00}"/>
            </a:ext>
          </a:extLst>
        </xdr:cNvPr>
        <xdr:cNvSpPr txBox="1"/>
      </xdr:nvSpPr>
      <xdr:spPr>
        <a:xfrm>
          <a:off x="1343724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73041</xdr:rowOff>
    </xdr:from>
    <xdr:ext cx="405111" cy="259045"/>
    <xdr:sp macro="" textlink="">
      <xdr:nvSpPr>
        <xdr:cNvPr id="674" name="n_2mainValue【消防施設】&#10;有形固定資産減価償却率">
          <a:extLst>
            <a:ext uri="{FF2B5EF4-FFF2-40B4-BE49-F238E27FC236}">
              <a16:creationId xmlns:a16="http://schemas.microsoft.com/office/drawing/2014/main" id="{39A27DFD-8E9C-4562-AB95-9434291F4AEA}"/>
            </a:ext>
          </a:extLst>
        </xdr:cNvPr>
        <xdr:cNvSpPr txBox="1"/>
      </xdr:nvSpPr>
      <xdr:spPr>
        <a:xfrm>
          <a:off x="12675244" y="1314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13988</xdr:rowOff>
    </xdr:from>
    <xdr:ext cx="405111" cy="259045"/>
    <xdr:sp macro="" textlink="">
      <xdr:nvSpPr>
        <xdr:cNvPr id="675" name="n_3mainValue【消防施設】&#10;有形固定資産減価償却率">
          <a:extLst>
            <a:ext uri="{FF2B5EF4-FFF2-40B4-BE49-F238E27FC236}">
              <a16:creationId xmlns:a16="http://schemas.microsoft.com/office/drawing/2014/main" id="{B3BE8BCB-1BF9-4903-AF2F-08A33B14412E}"/>
            </a:ext>
          </a:extLst>
        </xdr:cNvPr>
        <xdr:cNvSpPr txBox="1"/>
      </xdr:nvSpPr>
      <xdr:spPr>
        <a:xfrm>
          <a:off x="1190054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126382</xdr:rowOff>
    </xdr:from>
    <xdr:ext cx="405111" cy="259045"/>
    <xdr:sp macro="" textlink="">
      <xdr:nvSpPr>
        <xdr:cNvPr id="676" name="n_4mainValue【消防施設】&#10;有形固定資産減価償却率">
          <a:extLst>
            <a:ext uri="{FF2B5EF4-FFF2-40B4-BE49-F238E27FC236}">
              <a16:creationId xmlns:a16="http://schemas.microsoft.com/office/drawing/2014/main" id="{8E53DE84-DD19-41E7-95B2-308485C0DA98}"/>
            </a:ext>
          </a:extLst>
        </xdr:cNvPr>
        <xdr:cNvSpPr txBox="1"/>
      </xdr:nvSpPr>
      <xdr:spPr>
        <a:xfrm>
          <a:off x="11102984" y="1303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FD2DBBB6-2844-478A-B777-0512DCB7878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3FB6CAE3-9D5C-449E-8DDB-861F2DA7553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DD3FAB24-022C-4F2C-AE59-2379F08AC9C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10C3558A-D0D1-4FC5-81DA-F1BBBD4B649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93FB8EC3-9314-44A8-86BE-0C8505F95BE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14EF90A5-570D-4631-B8E0-F0F3D987A40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6FC91A98-DF19-45C4-BA42-1C2B3EC2791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62FC76E6-5EA5-4757-92D6-BA7D098906E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89EF556B-F67F-4208-B834-0531E16CBA6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C164DC7A-9691-4079-9E02-7D1EBD54170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D7A0C1E4-3BBD-41EB-99E4-60B60E4262EE}"/>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683B980C-BB38-4D08-871A-CFCB6BBC3F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C488964B-BA9A-4775-BE9B-A699B0FDB83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BFD5A383-16CB-408B-9845-16F94FF64B9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A2FBBB1C-692B-4C77-85F3-D421E328054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20AAA514-0E84-4BF5-BE39-0098EC1624F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564EA8D2-0D89-41FA-8B58-1079885B2E5B}"/>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53DF60A7-C1DD-446E-A455-63779041EDEF}"/>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6F02C0FC-33DC-4FC3-A640-ABFFC0B2727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DBD8BDCF-B1E8-4979-848F-D0921A19C3E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14FE0176-795C-4E3F-9A60-465B9848719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8" name="直線コネクタ 697">
          <a:extLst>
            <a:ext uri="{FF2B5EF4-FFF2-40B4-BE49-F238E27FC236}">
              <a16:creationId xmlns:a16="http://schemas.microsoft.com/office/drawing/2014/main" id="{305D4094-467A-47F8-A28E-E0B818DED79B}"/>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9" name="【消防施設】&#10;一人当たり面積最小値テキスト">
          <a:extLst>
            <a:ext uri="{FF2B5EF4-FFF2-40B4-BE49-F238E27FC236}">
              <a16:creationId xmlns:a16="http://schemas.microsoft.com/office/drawing/2014/main" id="{C06D1E58-A48B-42E9-91F0-A2F2F416B068}"/>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0" name="直線コネクタ 699">
          <a:extLst>
            <a:ext uri="{FF2B5EF4-FFF2-40B4-BE49-F238E27FC236}">
              <a16:creationId xmlns:a16="http://schemas.microsoft.com/office/drawing/2014/main" id="{287A59C7-E806-4DA6-91EB-502B77017102}"/>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1" name="【消防施設】&#10;一人当たり面積最大値テキスト">
          <a:extLst>
            <a:ext uri="{FF2B5EF4-FFF2-40B4-BE49-F238E27FC236}">
              <a16:creationId xmlns:a16="http://schemas.microsoft.com/office/drawing/2014/main" id="{4CB226FF-2F5F-4405-B02D-1F94A6940984}"/>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2" name="直線コネクタ 701">
          <a:extLst>
            <a:ext uri="{FF2B5EF4-FFF2-40B4-BE49-F238E27FC236}">
              <a16:creationId xmlns:a16="http://schemas.microsoft.com/office/drawing/2014/main" id="{777C7CBA-1DAF-481D-A33D-2BD598C0F5D4}"/>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3" name="【消防施設】&#10;一人当たり面積平均値テキスト">
          <a:extLst>
            <a:ext uri="{FF2B5EF4-FFF2-40B4-BE49-F238E27FC236}">
              <a16:creationId xmlns:a16="http://schemas.microsoft.com/office/drawing/2014/main" id="{30FCEA78-D099-46AA-849E-6EFCA990E19C}"/>
            </a:ext>
          </a:extLst>
        </xdr:cNvPr>
        <xdr:cNvSpPr txBox="1"/>
      </xdr:nvSpPr>
      <xdr:spPr>
        <a:xfrm>
          <a:off x="19547840" y="14088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4" name="フローチャート: 判断 703">
          <a:extLst>
            <a:ext uri="{FF2B5EF4-FFF2-40B4-BE49-F238E27FC236}">
              <a16:creationId xmlns:a16="http://schemas.microsoft.com/office/drawing/2014/main" id="{F8A2950E-89FD-4FDC-8856-ADA52A13B411}"/>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5" name="フローチャート: 判断 704">
          <a:extLst>
            <a:ext uri="{FF2B5EF4-FFF2-40B4-BE49-F238E27FC236}">
              <a16:creationId xmlns:a16="http://schemas.microsoft.com/office/drawing/2014/main" id="{58F38919-6A89-4DFD-9B3D-A1C519D5111C}"/>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6" name="フローチャート: 判断 705">
          <a:extLst>
            <a:ext uri="{FF2B5EF4-FFF2-40B4-BE49-F238E27FC236}">
              <a16:creationId xmlns:a16="http://schemas.microsoft.com/office/drawing/2014/main" id="{2CDD5D57-CFB7-4782-B7A9-8DF17EEFA3F4}"/>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7" name="フローチャート: 判断 706">
          <a:extLst>
            <a:ext uri="{FF2B5EF4-FFF2-40B4-BE49-F238E27FC236}">
              <a16:creationId xmlns:a16="http://schemas.microsoft.com/office/drawing/2014/main" id="{AB9AF8D2-BDD3-4682-A1A8-EB15C47C1BD6}"/>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08" name="フローチャート: 判断 707">
          <a:extLst>
            <a:ext uri="{FF2B5EF4-FFF2-40B4-BE49-F238E27FC236}">
              <a16:creationId xmlns:a16="http://schemas.microsoft.com/office/drawing/2014/main" id="{2B6FB077-5B86-41AC-B005-A2A08144F7D0}"/>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F5EB2FA-53A5-48B4-905A-B90D0781734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4D0CD4A-C7B1-4DA6-B57E-C1A238B7246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1ECD57C-707A-4C28-AC85-D5F123E0F1D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B97AEF0-FBC7-4D69-B9A8-CC9D44EE710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1EBEC72-6ADC-45EB-BA35-774280B2B65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14" name="楕円 713">
          <a:extLst>
            <a:ext uri="{FF2B5EF4-FFF2-40B4-BE49-F238E27FC236}">
              <a16:creationId xmlns:a16="http://schemas.microsoft.com/office/drawing/2014/main" id="{5664C674-D80C-4549-815A-5379BB52FC91}"/>
            </a:ext>
          </a:extLst>
        </xdr:cNvPr>
        <xdr:cNvSpPr/>
      </xdr:nvSpPr>
      <xdr:spPr>
        <a:xfrm>
          <a:off x="19458940" y="140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715" name="【消防施設】&#10;一人当たり面積該当値テキスト">
          <a:extLst>
            <a:ext uri="{FF2B5EF4-FFF2-40B4-BE49-F238E27FC236}">
              <a16:creationId xmlns:a16="http://schemas.microsoft.com/office/drawing/2014/main" id="{D528A956-2724-4335-A678-88A355257B7A}"/>
            </a:ext>
          </a:extLst>
        </xdr:cNvPr>
        <xdr:cNvSpPr txBox="1"/>
      </xdr:nvSpPr>
      <xdr:spPr>
        <a:xfrm>
          <a:off x="19547840" y="139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716" name="楕円 715">
          <a:extLst>
            <a:ext uri="{FF2B5EF4-FFF2-40B4-BE49-F238E27FC236}">
              <a16:creationId xmlns:a16="http://schemas.microsoft.com/office/drawing/2014/main" id="{CEC2ABDD-F3F5-4F7F-96B0-DE17B671AE2B}"/>
            </a:ext>
          </a:extLst>
        </xdr:cNvPr>
        <xdr:cNvSpPr/>
      </xdr:nvSpPr>
      <xdr:spPr>
        <a:xfrm>
          <a:off x="18735040" y="14082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51815</xdr:rowOff>
    </xdr:to>
    <xdr:cxnSp macro="">
      <xdr:nvCxnSpPr>
        <xdr:cNvPr id="717" name="直線コネクタ 716">
          <a:extLst>
            <a:ext uri="{FF2B5EF4-FFF2-40B4-BE49-F238E27FC236}">
              <a16:creationId xmlns:a16="http://schemas.microsoft.com/office/drawing/2014/main" id="{EDBCE0D0-7B9F-4C96-A609-07F6B5213ADA}"/>
            </a:ext>
          </a:extLst>
        </xdr:cNvPr>
        <xdr:cNvCxnSpPr/>
      </xdr:nvCxnSpPr>
      <xdr:spPr>
        <a:xfrm>
          <a:off x="18778220" y="1413357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macro="" textlink="">
      <xdr:nvSpPr>
        <xdr:cNvPr id="718" name="楕円 717">
          <a:extLst>
            <a:ext uri="{FF2B5EF4-FFF2-40B4-BE49-F238E27FC236}">
              <a16:creationId xmlns:a16="http://schemas.microsoft.com/office/drawing/2014/main" id="{E314BF9F-4A6A-404D-9EA8-0BA1CF9E63DD}"/>
            </a:ext>
          </a:extLst>
        </xdr:cNvPr>
        <xdr:cNvSpPr/>
      </xdr:nvSpPr>
      <xdr:spPr>
        <a:xfrm>
          <a:off x="17937480" y="1408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51815</xdr:rowOff>
    </xdr:to>
    <xdr:cxnSp macro="">
      <xdr:nvCxnSpPr>
        <xdr:cNvPr id="719" name="直線コネクタ 718">
          <a:extLst>
            <a:ext uri="{FF2B5EF4-FFF2-40B4-BE49-F238E27FC236}">
              <a16:creationId xmlns:a16="http://schemas.microsoft.com/office/drawing/2014/main" id="{143BA991-E483-4B23-8959-07AF48AC67F3}"/>
            </a:ext>
          </a:extLst>
        </xdr:cNvPr>
        <xdr:cNvCxnSpPr/>
      </xdr:nvCxnSpPr>
      <xdr:spPr>
        <a:xfrm>
          <a:off x="17988280" y="14129004"/>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167894</xdr:rowOff>
    </xdr:from>
    <xdr:to>
      <xdr:col>102</xdr:col>
      <xdr:colOff>165100</xdr:colOff>
      <xdr:row>84</xdr:row>
      <xdr:rowOff>98044</xdr:rowOff>
    </xdr:to>
    <xdr:sp macro="" textlink="">
      <xdr:nvSpPr>
        <xdr:cNvPr id="720" name="楕円 719">
          <a:extLst>
            <a:ext uri="{FF2B5EF4-FFF2-40B4-BE49-F238E27FC236}">
              <a16:creationId xmlns:a16="http://schemas.microsoft.com/office/drawing/2014/main" id="{6CE0CC0C-3048-422D-AD79-C2B79577BCDC}"/>
            </a:ext>
          </a:extLst>
        </xdr:cNvPr>
        <xdr:cNvSpPr/>
      </xdr:nvSpPr>
      <xdr:spPr>
        <a:xfrm>
          <a:off x="17162780" y="1408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47244</xdr:rowOff>
    </xdr:to>
    <xdr:cxnSp macro="">
      <xdr:nvCxnSpPr>
        <xdr:cNvPr id="721" name="直線コネクタ 720">
          <a:extLst>
            <a:ext uri="{FF2B5EF4-FFF2-40B4-BE49-F238E27FC236}">
              <a16:creationId xmlns:a16="http://schemas.microsoft.com/office/drawing/2014/main" id="{4C7F5A9F-5F58-4885-AB8E-F6878E7867EA}"/>
            </a:ext>
          </a:extLst>
        </xdr:cNvPr>
        <xdr:cNvCxnSpPr/>
      </xdr:nvCxnSpPr>
      <xdr:spPr>
        <a:xfrm>
          <a:off x="17213580" y="1412900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167894</xdr:rowOff>
    </xdr:from>
    <xdr:to>
      <xdr:col>98</xdr:col>
      <xdr:colOff>38100</xdr:colOff>
      <xdr:row>84</xdr:row>
      <xdr:rowOff>98044</xdr:rowOff>
    </xdr:to>
    <xdr:sp macro="" textlink="">
      <xdr:nvSpPr>
        <xdr:cNvPr id="722" name="楕円 721">
          <a:extLst>
            <a:ext uri="{FF2B5EF4-FFF2-40B4-BE49-F238E27FC236}">
              <a16:creationId xmlns:a16="http://schemas.microsoft.com/office/drawing/2014/main" id="{C4637A13-7F3E-417F-B2DF-F029B7511962}"/>
            </a:ext>
          </a:extLst>
        </xdr:cNvPr>
        <xdr:cNvSpPr/>
      </xdr:nvSpPr>
      <xdr:spPr>
        <a:xfrm>
          <a:off x="16388080" y="14082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47244</xdr:rowOff>
    </xdr:from>
    <xdr:to>
      <xdr:col>102</xdr:col>
      <xdr:colOff>114300</xdr:colOff>
      <xdr:row>84</xdr:row>
      <xdr:rowOff>47244</xdr:rowOff>
    </xdr:to>
    <xdr:cxnSp macro="">
      <xdr:nvCxnSpPr>
        <xdr:cNvPr id="723" name="直線コネクタ 722">
          <a:extLst>
            <a:ext uri="{FF2B5EF4-FFF2-40B4-BE49-F238E27FC236}">
              <a16:creationId xmlns:a16="http://schemas.microsoft.com/office/drawing/2014/main" id="{D3ADACB0-BCC8-49B6-8625-24CEEB0F020F}"/>
            </a:ext>
          </a:extLst>
        </xdr:cNvPr>
        <xdr:cNvCxnSpPr/>
      </xdr:nvCxnSpPr>
      <xdr:spPr>
        <a:xfrm>
          <a:off x="16431260" y="1412900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4" name="n_1aveValue【消防施設】&#10;一人当たり面積">
          <a:extLst>
            <a:ext uri="{FF2B5EF4-FFF2-40B4-BE49-F238E27FC236}">
              <a16:creationId xmlns:a16="http://schemas.microsoft.com/office/drawing/2014/main" id="{D91081DB-E3C1-42D2-8FFB-C8EC7DBFCBA8}"/>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5" name="n_2aveValue【消防施設】&#10;一人当たり面積">
          <a:extLst>
            <a:ext uri="{FF2B5EF4-FFF2-40B4-BE49-F238E27FC236}">
              <a16:creationId xmlns:a16="http://schemas.microsoft.com/office/drawing/2014/main" id="{1201C9AA-3FA7-47DD-99BB-433DEC9C5DB2}"/>
            </a:ext>
          </a:extLst>
        </xdr:cNvPr>
        <xdr:cNvSpPr txBox="1"/>
      </xdr:nvSpPr>
      <xdr:spPr>
        <a:xfrm>
          <a:off x="1777626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6" name="n_3aveValue【消防施設】&#10;一人当たり面積">
          <a:extLst>
            <a:ext uri="{FF2B5EF4-FFF2-40B4-BE49-F238E27FC236}">
              <a16:creationId xmlns:a16="http://schemas.microsoft.com/office/drawing/2014/main" id="{8991183A-A70D-4553-839B-DCFA683601EA}"/>
            </a:ext>
          </a:extLst>
        </xdr:cNvPr>
        <xdr:cNvSpPr txBox="1"/>
      </xdr:nvSpPr>
      <xdr:spPr>
        <a:xfrm>
          <a:off x="170015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27" name="n_4aveValue【消防施設】&#10;一人当たり面積">
          <a:extLst>
            <a:ext uri="{FF2B5EF4-FFF2-40B4-BE49-F238E27FC236}">
              <a16:creationId xmlns:a16="http://schemas.microsoft.com/office/drawing/2014/main" id="{D97FB462-93FC-4012-93A6-6C990AB608F6}"/>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119142</xdr:rowOff>
    </xdr:from>
    <xdr:ext cx="469744" cy="259045"/>
    <xdr:sp macro="" textlink="">
      <xdr:nvSpPr>
        <xdr:cNvPr id="728" name="n_1mainValue【消防施設】&#10;一人当たり面積">
          <a:extLst>
            <a:ext uri="{FF2B5EF4-FFF2-40B4-BE49-F238E27FC236}">
              <a16:creationId xmlns:a16="http://schemas.microsoft.com/office/drawing/2014/main" id="{DF147811-1371-44E9-BF72-0177C1820FA6}"/>
            </a:ext>
          </a:extLst>
        </xdr:cNvPr>
        <xdr:cNvSpPr txBox="1"/>
      </xdr:nvSpPr>
      <xdr:spPr>
        <a:xfrm>
          <a:off x="185611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114571</xdr:rowOff>
    </xdr:from>
    <xdr:ext cx="469744" cy="259045"/>
    <xdr:sp macro="" textlink="">
      <xdr:nvSpPr>
        <xdr:cNvPr id="729" name="n_2mainValue【消防施設】&#10;一人当たり面積">
          <a:extLst>
            <a:ext uri="{FF2B5EF4-FFF2-40B4-BE49-F238E27FC236}">
              <a16:creationId xmlns:a16="http://schemas.microsoft.com/office/drawing/2014/main" id="{68CEB723-556D-451B-81A0-03781B29DD72}"/>
            </a:ext>
          </a:extLst>
        </xdr:cNvPr>
        <xdr:cNvSpPr txBox="1"/>
      </xdr:nvSpPr>
      <xdr:spPr>
        <a:xfrm>
          <a:off x="17776267" y="1386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114571</xdr:rowOff>
    </xdr:from>
    <xdr:ext cx="469744" cy="259045"/>
    <xdr:sp macro="" textlink="">
      <xdr:nvSpPr>
        <xdr:cNvPr id="730" name="n_3mainValue【消防施設】&#10;一人当たり面積">
          <a:extLst>
            <a:ext uri="{FF2B5EF4-FFF2-40B4-BE49-F238E27FC236}">
              <a16:creationId xmlns:a16="http://schemas.microsoft.com/office/drawing/2014/main" id="{AC8E8A12-7CBD-40C7-9ACB-CFA2F7FDABC0}"/>
            </a:ext>
          </a:extLst>
        </xdr:cNvPr>
        <xdr:cNvSpPr txBox="1"/>
      </xdr:nvSpPr>
      <xdr:spPr>
        <a:xfrm>
          <a:off x="17001567" y="1386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89171</xdr:rowOff>
    </xdr:from>
    <xdr:ext cx="469744" cy="259045"/>
    <xdr:sp macro="" textlink="">
      <xdr:nvSpPr>
        <xdr:cNvPr id="731" name="n_4mainValue【消防施設】&#10;一人当たり面積">
          <a:extLst>
            <a:ext uri="{FF2B5EF4-FFF2-40B4-BE49-F238E27FC236}">
              <a16:creationId xmlns:a16="http://schemas.microsoft.com/office/drawing/2014/main" id="{58659512-F3A1-45AA-924C-0A76A227A1D2}"/>
            </a:ext>
          </a:extLst>
        </xdr:cNvPr>
        <xdr:cNvSpPr txBox="1"/>
      </xdr:nvSpPr>
      <xdr:spPr>
        <a:xfrm>
          <a:off x="16226867"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CAAC29A0-64B9-4047-AB1B-75494168E35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4F13047C-4CC4-4C0F-B947-513BA263139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66B6770A-053C-4C84-BEE0-5AE69820F54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3780A135-5752-4594-944B-4C782DCCF7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C34A82DC-F073-4CE6-9C2C-BD4EBEDA9C5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373AB2A7-BADD-4CB6-B010-97CC255E764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AE326B5D-3412-48C6-A7F3-C5608D59BD3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1E30C704-CF28-4147-B733-A94CDC8CCF6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FE0D4705-6576-4C17-BC68-BFE1DCF45CD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EDA83C11-8E69-4D04-8477-D5EDEE0473E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DF3E30A-FE03-468D-A010-622C6F5894C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EB36F3FE-5663-4C3C-AD85-C25EA534E0D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23C40E05-8321-4366-80A6-F3FC432D365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368136A0-706F-4232-80B9-ED472701827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9262ACBA-E57D-49F4-B151-1D0099FCE1F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7B6B2C9E-0F63-498A-AF5F-A4EA5909336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DCC2EC2D-96B2-4E3A-B60D-B78112E5AC7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5A4D4AEA-DBCC-40F0-ACE6-F5C16152B86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52F0A5E9-C59D-46CE-AFC1-F8FB645A83C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52FAB5C4-AA7A-498F-A230-A97FA4CAFFC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C926CE85-2320-49E4-A988-E0FBCB122E5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0815DA70-F10C-41C0-8FEC-B674D2C884B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1773D312-612D-4BB3-B1F6-3894388776B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DB1922C6-312C-414D-99BE-25001109721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67D4FF9C-EFE7-4354-ABE9-929E02E8868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7" name="直線コネクタ 756">
          <a:extLst>
            <a:ext uri="{FF2B5EF4-FFF2-40B4-BE49-F238E27FC236}">
              <a16:creationId xmlns:a16="http://schemas.microsoft.com/office/drawing/2014/main" id="{1DFC1482-4A02-4F6D-AA3C-DAD19FD2BF16}"/>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8" name="【庁舎】&#10;有形固定資産減価償却率最小値テキスト">
          <a:extLst>
            <a:ext uri="{FF2B5EF4-FFF2-40B4-BE49-F238E27FC236}">
              <a16:creationId xmlns:a16="http://schemas.microsoft.com/office/drawing/2014/main" id="{613E05EA-1B9B-4817-8675-BEFDE2A39F33}"/>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59" name="直線コネクタ 758">
          <a:extLst>
            <a:ext uri="{FF2B5EF4-FFF2-40B4-BE49-F238E27FC236}">
              <a16:creationId xmlns:a16="http://schemas.microsoft.com/office/drawing/2014/main" id="{824BCE5C-DF35-4961-95C6-DEE347EA1DEB}"/>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0" name="【庁舎】&#10;有形固定資産減価償却率最大値テキスト">
          <a:extLst>
            <a:ext uri="{FF2B5EF4-FFF2-40B4-BE49-F238E27FC236}">
              <a16:creationId xmlns:a16="http://schemas.microsoft.com/office/drawing/2014/main" id="{46F0B87E-4AFD-40CF-9619-0769D9F290EF}"/>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1" name="直線コネクタ 760">
          <a:extLst>
            <a:ext uri="{FF2B5EF4-FFF2-40B4-BE49-F238E27FC236}">
              <a16:creationId xmlns:a16="http://schemas.microsoft.com/office/drawing/2014/main" id="{B451C02B-B21C-47B3-92C0-AB2698B9D146}"/>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2" name="【庁舎】&#10;有形固定資産減価償却率平均値テキスト">
          <a:extLst>
            <a:ext uri="{FF2B5EF4-FFF2-40B4-BE49-F238E27FC236}">
              <a16:creationId xmlns:a16="http://schemas.microsoft.com/office/drawing/2014/main" id="{0D5B17D2-5B85-4ED9-894F-7D7719708061}"/>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3" name="フローチャート: 判断 762">
          <a:extLst>
            <a:ext uri="{FF2B5EF4-FFF2-40B4-BE49-F238E27FC236}">
              <a16:creationId xmlns:a16="http://schemas.microsoft.com/office/drawing/2014/main" id="{B64BFDCC-1EBC-4246-BD95-FC9E9CF319FE}"/>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4" name="フローチャート: 判断 763">
          <a:extLst>
            <a:ext uri="{FF2B5EF4-FFF2-40B4-BE49-F238E27FC236}">
              <a16:creationId xmlns:a16="http://schemas.microsoft.com/office/drawing/2014/main" id="{C8280AF1-9A92-4B50-ACF0-6836B6AF6816}"/>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5" name="フローチャート: 判断 764">
          <a:extLst>
            <a:ext uri="{FF2B5EF4-FFF2-40B4-BE49-F238E27FC236}">
              <a16:creationId xmlns:a16="http://schemas.microsoft.com/office/drawing/2014/main" id="{8FE8D1BA-B24C-426A-A84B-928C5FAA5517}"/>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6" name="フローチャート: 判断 765">
          <a:extLst>
            <a:ext uri="{FF2B5EF4-FFF2-40B4-BE49-F238E27FC236}">
              <a16:creationId xmlns:a16="http://schemas.microsoft.com/office/drawing/2014/main" id="{6DD23413-5A9E-43A2-A05C-5641A812411B}"/>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7" name="フローチャート: 判断 766">
          <a:extLst>
            <a:ext uri="{FF2B5EF4-FFF2-40B4-BE49-F238E27FC236}">
              <a16:creationId xmlns:a16="http://schemas.microsoft.com/office/drawing/2014/main" id="{1E3074E3-CD98-4472-9CCE-4C3F2931C93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EB2AB7B-66BF-461F-BB49-49B18C8C0FD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13921E6-E6FF-486A-A1FB-4F98F16E775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DC70775-8F37-48CF-A050-463F175DB13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A25C324-DD9C-4DA9-A6B5-3C64EC205F6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D0B12E6-2A3D-48D6-AF80-A8EBED04B29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146231</xdr:rowOff>
    </xdr:from>
    <xdr:to>
      <xdr:col>85</xdr:col>
      <xdr:colOff>177800</xdr:colOff>
      <xdr:row>108</xdr:row>
      <xdr:rowOff>76381</xdr:rowOff>
    </xdr:to>
    <xdr:sp macro="" textlink="">
      <xdr:nvSpPr>
        <xdr:cNvPr id="773" name="楕円 772">
          <a:extLst>
            <a:ext uri="{FF2B5EF4-FFF2-40B4-BE49-F238E27FC236}">
              <a16:creationId xmlns:a16="http://schemas.microsoft.com/office/drawing/2014/main" id="{398129AD-F68D-4C7A-B67F-07019E783B99}"/>
            </a:ext>
          </a:extLst>
        </xdr:cNvPr>
        <xdr:cNvSpPr/>
      </xdr:nvSpPr>
      <xdr:spPr>
        <a:xfrm>
          <a:off x="14325600" y="180837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61158</xdr:rowOff>
    </xdr:from>
    <xdr:ext cx="405111" cy="259045"/>
    <xdr:sp macro="" textlink="">
      <xdr:nvSpPr>
        <xdr:cNvPr id="774" name="【庁舎】&#10;有形固定資産減価償却率該当値テキスト">
          <a:extLst>
            <a:ext uri="{FF2B5EF4-FFF2-40B4-BE49-F238E27FC236}">
              <a16:creationId xmlns:a16="http://schemas.microsoft.com/office/drawing/2014/main" id="{2D7FC447-0D06-49B3-9041-FCAF96E7483F}"/>
            </a:ext>
          </a:extLst>
        </xdr:cNvPr>
        <xdr:cNvSpPr txBox="1"/>
      </xdr:nvSpPr>
      <xdr:spPr>
        <a:xfrm>
          <a:off x="14414500" y="1799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154395</xdr:rowOff>
    </xdr:from>
    <xdr:to>
      <xdr:col>81</xdr:col>
      <xdr:colOff>101600</xdr:colOff>
      <xdr:row>108</xdr:row>
      <xdr:rowOff>84545</xdr:rowOff>
    </xdr:to>
    <xdr:sp macro="" textlink="">
      <xdr:nvSpPr>
        <xdr:cNvPr id="775" name="楕円 774">
          <a:extLst>
            <a:ext uri="{FF2B5EF4-FFF2-40B4-BE49-F238E27FC236}">
              <a16:creationId xmlns:a16="http://schemas.microsoft.com/office/drawing/2014/main" id="{C0B18F7F-1361-4600-8242-C17C003615AB}"/>
            </a:ext>
          </a:extLst>
        </xdr:cNvPr>
        <xdr:cNvSpPr/>
      </xdr:nvSpPr>
      <xdr:spPr>
        <a:xfrm>
          <a:off x="13578840" y="18091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25581</xdr:rowOff>
    </xdr:from>
    <xdr:to>
      <xdr:col>85</xdr:col>
      <xdr:colOff>127000</xdr:colOff>
      <xdr:row>108</xdr:row>
      <xdr:rowOff>33745</xdr:rowOff>
    </xdr:to>
    <xdr:cxnSp macro="">
      <xdr:nvCxnSpPr>
        <xdr:cNvPr id="776" name="直線コネクタ 775">
          <a:extLst>
            <a:ext uri="{FF2B5EF4-FFF2-40B4-BE49-F238E27FC236}">
              <a16:creationId xmlns:a16="http://schemas.microsoft.com/office/drawing/2014/main" id="{5A1F2965-36FC-4FE4-BEA6-C4D960E97D26}"/>
            </a:ext>
          </a:extLst>
        </xdr:cNvPr>
        <xdr:cNvCxnSpPr/>
      </xdr:nvCxnSpPr>
      <xdr:spPr>
        <a:xfrm flipV="1">
          <a:off x="13629640" y="18130701"/>
          <a:ext cx="7467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159294</xdr:rowOff>
    </xdr:from>
    <xdr:to>
      <xdr:col>76</xdr:col>
      <xdr:colOff>165100</xdr:colOff>
      <xdr:row>108</xdr:row>
      <xdr:rowOff>89444</xdr:rowOff>
    </xdr:to>
    <xdr:sp macro="" textlink="">
      <xdr:nvSpPr>
        <xdr:cNvPr id="777" name="楕円 776">
          <a:extLst>
            <a:ext uri="{FF2B5EF4-FFF2-40B4-BE49-F238E27FC236}">
              <a16:creationId xmlns:a16="http://schemas.microsoft.com/office/drawing/2014/main" id="{C726D9F0-B367-4999-87B3-6E94EA291E56}"/>
            </a:ext>
          </a:extLst>
        </xdr:cNvPr>
        <xdr:cNvSpPr/>
      </xdr:nvSpPr>
      <xdr:spPr>
        <a:xfrm>
          <a:off x="12804140" y="1809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33745</xdr:rowOff>
    </xdr:from>
    <xdr:to>
      <xdr:col>81</xdr:col>
      <xdr:colOff>50800</xdr:colOff>
      <xdr:row>108</xdr:row>
      <xdr:rowOff>38644</xdr:rowOff>
    </xdr:to>
    <xdr:cxnSp macro="">
      <xdr:nvCxnSpPr>
        <xdr:cNvPr id="778" name="直線コネクタ 777">
          <a:extLst>
            <a:ext uri="{FF2B5EF4-FFF2-40B4-BE49-F238E27FC236}">
              <a16:creationId xmlns:a16="http://schemas.microsoft.com/office/drawing/2014/main" id="{A5AD9A2E-6076-4A36-9E22-B2627DC77E93}"/>
            </a:ext>
          </a:extLst>
        </xdr:cNvPr>
        <xdr:cNvCxnSpPr/>
      </xdr:nvCxnSpPr>
      <xdr:spPr>
        <a:xfrm flipV="1">
          <a:off x="12854940" y="18138865"/>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167458</xdr:rowOff>
    </xdr:from>
    <xdr:to>
      <xdr:col>72</xdr:col>
      <xdr:colOff>38100</xdr:colOff>
      <xdr:row>108</xdr:row>
      <xdr:rowOff>97608</xdr:rowOff>
    </xdr:to>
    <xdr:sp macro="" textlink="">
      <xdr:nvSpPr>
        <xdr:cNvPr id="779" name="楕円 778">
          <a:extLst>
            <a:ext uri="{FF2B5EF4-FFF2-40B4-BE49-F238E27FC236}">
              <a16:creationId xmlns:a16="http://schemas.microsoft.com/office/drawing/2014/main" id="{D25CF39D-55A1-4AE0-A19F-8E7663BE822E}"/>
            </a:ext>
          </a:extLst>
        </xdr:cNvPr>
        <xdr:cNvSpPr/>
      </xdr:nvSpPr>
      <xdr:spPr>
        <a:xfrm>
          <a:off x="12029440" y="18104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38644</xdr:rowOff>
    </xdr:from>
    <xdr:to>
      <xdr:col>76</xdr:col>
      <xdr:colOff>114300</xdr:colOff>
      <xdr:row>108</xdr:row>
      <xdr:rowOff>46808</xdr:rowOff>
    </xdr:to>
    <xdr:cxnSp macro="">
      <xdr:nvCxnSpPr>
        <xdr:cNvPr id="780" name="直線コネクタ 779">
          <a:extLst>
            <a:ext uri="{FF2B5EF4-FFF2-40B4-BE49-F238E27FC236}">
              <a16:creationId xmlns:a16="http://schemas.microsoft.com/office/drawing/2014/main" id="{A8A2B416-F223-4CED-8CA7-3914A2675350}"/>
            </a:ext>
          </a:extLst>
        </xdr:cNvPr>
        <xdr:cNvCxnSpPr/>
      </xdr:nvCxnSpPr>
      <xdr:spPr>
        <a:xfrm flipV="1">
          <a:off x="12072620" y="18143764"/>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160927</xdr:rowOff>
    </xdr:from>
    <xdr:to>
      <xdr:col>67</xdr:col>
      <xdr:colOff>101600</xdr:colOff>
      <xdr:row>108</xdr:row>
      <xdr:rowOff>91077</xdr:rowOff>
    </xdr:to>
    <xdr:sp macro="" textlink="">
      <xdr:nvSpPr>
        <xdr:cNvPr id="781" name="楕円 780">
          <a:extLst>
            <a:ext uri="{FF2B5EF4-FFF2-40B4-BE49-F238E27FC236}">
              <a16:creationId xmlns:a16="http://schemas.microsoft.com/office/drawing/2014/main" id="{230FE271-4BA9-4A3A-96F7-4B906FD7F8EB}"/>
            </a:ext>
          </a:extLst>
        </xdr:cNvPr>
        <xdr:cNvSpPr/>
      </xdr:nvSpPr>
      <xdr:spPr>
        <a:xfrm>
          <a:off x="11231880" y="18098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40277</xdr:rowOff>
    </xdr:from>
    <xdr:to>
      <xdr:col>71</xdr:col>
      <xdr:colOff>177800</xdr:colOff>
      <xdr:row>108</xdr:row>
      <xdr:rowOff>46808</xdr:rowOff>
    </xdr:to>
    <xdr:cxnSp macro="">
      <xdr:nvCxnSpPr>
        <xdr:cNvPr id="782" name="直線コネクタ 781">
          <a:extLst>
            <a:ext uri="{FF2B5EF4-FFF2-40B4-BE49-F238E27FC236}">
              <a16:creationId xmlns:a16="http://schemas.microsoft.com/office/drawing/2014/main" id="{F2AC92C1-E9DA-4A5E-A3B1-3810D8C7B412}"/>
            </a:ext>
          </a:extLst>
        </xdr:cNvPr>
        <xdr:cNvCxnSpPr/>
      </xdr:nvCxnSpPr>
      <xdr:spPr>
        <a:xfrm>
          <a:off x="11282680" y="18145397"/>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3" name="n_1aveValue【庁舎】&#10;有形固定資産減価償却率">
          <a:extLst>
            <a:ext uri="{FF2B5EF4-FFF2-40B4-BE49-F238E27FC236}">
              <a16:creationId xmlns:a16="http://schemas.microsoft.com/office/drawing/2014/main" id="{B60FDEE3-4BBB-4800-9325-C3CDA2650B55}"/>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4" name="n_2aveValue【庁舎】&#10;有形固定資産減価償却率">
          <a:extLst>
            <a:ext uri="{FF2B5EF4-FFF2-40B4-BE49-F238E27FC236}">
              <a16:creationId xmlns:a16="http://schemas.microsoft.com/office/drawing/2014/main" id="{124A3F3F-92F7-465D-8D79-E918189600D8}"/>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5" name="n_3aveValue【庁舎】&#10;有形固定資産減価償却率">
          <a:extLst>
            <a:ext uri="{FF2B5EF4-FFF2-40B4-BE49-F238E27FC236}">
              <a16:creationId xmlns:a16="http://schemas.microsoft.com/office/drawing/2014/main" id="{0E8501F3-A3DC-41C9-ACB3-C29373C3B909}"/>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6" name="n_4aveValue【庁舎】&#10;有形固定資産減価償却率">
          <a:extLst>
            <a:ext uri="{FF2B5EF4-FFF2-40B4-BE49-F238E27FC236}">
              <a16:creationId xmlns:a16="http://schemas.microsoft.com/office/drawing/2014/main" id="{22638618-B482-41FF-AE8A-A7099F656DBB}"/>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75672</xdr:rowOff>
    </xdr:from>
    <xdr:ext cx="405111" cy="259045"/>
    <xdr:sp macro="" textlink="">
      <xdr:nvSpPr>
        <xdr:cNvPr id="787" name="n_1mainValue【庁舎】&#10;有形固定資産減価償却率">
          <a:extLst>
            <a:ext uri="{FF2B5EF4-FFF2-40B4-BE49-F238E27FC236}">
              <a16:creationId xmlns:a16="http://schemas.microsoft.com/office/drawing/2014/main" id="{0E4FCDD9-7B4B-4E67-830A-98C65AAB0A07}"/>
            </a:ext>
          </a:extLst>
        </xdr:cNvPr>
        <xdr:cNvSpPr txBox="1"/>
      </xdr:nvSpPr>
      <xdr:spPr>
        <a:xfrm>
          <a:off x="13437244" y="1818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80571</xdr:rowOff>
    </xdr:from>
    <xdr:ext cx="405111" cy="259045"/>
    <xdr:sp macro="" textlink="">
      <xdr:nvSpPr>
        <xdr:cNvPr id="788" name="n_2mainValue【庁舎】&#10;有形固定資産減価償却率">
          <a:extLst>
            <a:ext uri="{FF2B5EF4-FFF2-40B4-BE49-F238E27FC236}">
              <a16:creationId xmlns:a16="http://schemas.microsoft.com/office/drawing/2014/main" id="{E45EF768-9224-43C7-AF98-831BC8641025}"/>
            </a:ext>
          </a:extLst>
        </xdr:cNvPr>
        <xdr:cNvSpPr txBox="1"/>
      </xdr:nvSpPr>
      <xdr:spPr>
        <a:xfrm>
          <a:off x="126752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88735</xdr:rowOff>
    </xdr:from>
    <xdr:ext cx="405111" cy="259045"/>
    <xdr:sp macro="" textlink="">
      <xdr:nvSpPr>
        <xdr:cNvPr id="789" name="n_3mainValue【庁舎】&#10;有形固定資産減価償却率">
          <a:extLst>
            <a:ext uri="{FF2B5EF4-FFF2-40B4-BE49-F238E27FC236}">
              <a16:creationId xmlns:a16="http://schemas.microsoft.com/office/drawing/2014/main" id="{636892D0-FBA0-4A1B-B2C1-975F276E34A9}"/>
            </a:ext>
          </a:extLst>
        </xdr:cNvPr>
        <xdr:cNvSpPr txBox="1"/>
      </xdr:nvSpPr>
      <xdr:spPr>
        <a:xfrm>
          <a:off x="11900544" y="1819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82204</xdr:rowOff>
    </xdr:from>
    <xdr:ext cx="405111" cy="259045"/>
    <xdr:sp macro="" textlink="">
      <xdr:nvSpPr>
        <xdr:cNvPr id="790" name="n_4mainValue【庁舎】&#10;有形固定資産減価償却率">
          <a:extLst>
            <a:ext uri="{FF2B5EF4-FFF2-40B4-BE49-F238E27FC236}">
              <a16:creationId xmlns:a16="http://schemas.microsoft.com/office/drawing/2014/main" id="{8B523F7B-1822-43FD-829B-917B9AC85299}"/>
            </a:ext>
          </a:extLst>
        </xdr:cNvPr>
        <xdr:cNvSpPr txBox="1"/>
      </xdr:nvSpPr>
      <xdr:spPr>
        <a:xfrm>
          <a:off x="11102984" y="1818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C8B7D610-E5F4-49DF-AD8B-62EB7C9A677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5F0B5EEF-14B7-4669-970C-BDA09C491C0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62AFE23D-65A6-4623-98B6-7B6C1715AF6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FC0FB67F-AD0D-4452-975E-FE3E04A3C4C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D5D0057D-C28F-4E17-A635-722D87D4BE0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ADE25379-08DF-4F1C-ADE1-605CA0481FF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63F0CC8F-4A8C-42EE-B187-05990EE1737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BA545FAC-0573-4AC9-8A82-6CA31CCB764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9CA9764F-74A1-4386-9D32-2396D9AC012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EBA89CFD-4F2E-4B19-B7D9-02D2FF75647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E64C0708-BDD2-43BB-B042-BDE08B333B71}"/>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1AE0D640-2FBA-4062-B0F4-9593D7EA613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BC4F223C-8087-4D54-AC7E-67A4B056D6C6}"/>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0FC6A127-91A8-40A0-BF84-5827119D387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C8D73632-7F37-4336-9A14-CC96C894E47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CAB62DB-0018-48B4-8547-84E553F54E0C}"/>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8A84736C-DD87-4624-96F6-66321EF30CE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0069F215-33F9-464E-96D8-EA3532B9AA35}"/>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5F92AC3A-F158-4A8A-A2A4-C69F4A455AA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91B3097C-FFDD-42E4-A380-E2EC11E4ABE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2FF9EF11-A7B4-468F-AA1D-69D726E6D86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89F63624-1766-4254-85FB-BD9C3389AD1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FB543E36-8A0B-4D62-A9D9-FE76FCA43AD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FE585807-D1CA-4E67-B340-ECEB7BDBD9E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17B7FF97-176E-4CD1-9F90-5B430C4E5CD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6" name="直線コネクタ 815">
          <a:extLst>
            <a:ext uri="{FF2B5EF4-FFF2-40B4-BE49-F238E27FC236}">
              <a16:creationId xmlns:a16="http://schemas.microsoft.com/office/drawing/2014/main" id="{B41D388D-430B-4822-B8CC-E8ED3F5C6C10}"/>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7" name="【庁舎】&#10;一人当たり面積最小値テキスト">
          <a:extLst>
            <a:ext uri="{FF2B5EF4-FFF2-40B4-BE49-F238E27FC236}">
              <a16:creationId xmlns:a16="http://schemas.microsoft.com/office/drawing/2014/main" id="{B53699ED-2FBA-4F74-B1C5-4170B8DF3B52}"/>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8" name="直線コネクタ 817">
          <a:extLst>
            <a:ext uri="{FF2B5EF4-FFF2-40B4-BE49-F238E27FC236}">
              <a16:creationId xmlns:a16="http://schemas.microsoft.com/office/drawing/2014/main" id="{603CFB52-8E4F-404D-BB50-BE01DE6B912B}"/>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19" name="【庁舎】&#10;一人当たり面積最大値テキスト">
          <a:extLst>
            <a:ext uri="{FF2B5EF4-FFF2-40B4-BE49-F238E27FC236}">
              <a16:creationId xmlns:a16="http://schemas.microsoft.com/office/drawing/2014/main" id="{6A5D123E-9D5D-4F08-A4A7-25B9064AF6FD}"/>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0" name="直線コネクタ 819">
          <a:extLst>
            <a:ext uri="{FF2B5EF4-FFF2-40B4-BE49-F238E27FC236}">
              <a16:creationId xmlns:a16="http://schemas.microsoft.com/office/drawing/2014/main" id="{BD648A85-E2CF-467F-B50B-A3F447D2B965}"/>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1" name="【庁舎】&#10;一人当たり面積平均値テキスト">
          <a:extLst>
            <a:ext uri="{FF2B5EF4-FFF2-40B4-BE49-F238E27FC236}">
              <a16:creationId xmlns:a16="http://schemas.microsoft.com/office/drawing/2014/main" id="{EC5B661B-1ADB-4024-9A92-2331D9694AB3}"/>
            </a:ext>
          </a:extLst>
        </xdr:cNvPr>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2" name="フローチャート: 判断 821">
          <a:extLst>
            <a:ext uri="{FF2B5EF4-FFF2-40B4-BE49-F238E27FC236}">
              <a16:creationId xmlns:a16="http://schemas.microsoft.com/office/drawing/2014/main" id="{E1A96411-D5D3-4C50-BA0D-C01E1335B96D}"/>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3" name="フローチャート: 判断 822">
          <a:extLst>
            <a:ext uri="{FF2B5EF4-FFF2-40B4-BE49-F238E27FC236}">
              <a16:creationId xmlns:a16="http://schemas.microsoft.com/office/drawing/2014/main" id="{7B15A6EE-C711-425C-AA80-8B60243EC42D}"/>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4" name="フローチャート: 判断 823">
          <a:extLst>
            <a:ext uri="{FF2B5EF4-FFF2-40B4-BE49-F238E27FC236}">
              <a16:creationId xmlns:a16="http://schemas.microsoft.com/office/drawing/2014/main" id="{77C15947-D8A3-4955-B229-EEC816AFAE64}"/>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5" name="フローチャート: 判断 824">
          <a:extLst>
            <a:ext uri="{FF2B5EF4-FFF2-40B4-BE49-F238E27FC236}">
              <a16:creationId xmlns:a16="http://schemas.microsoft.com/office/drawing/2014/main" id="{7C93EFE5-C71F-4C8E-B89E-BB6F104C9B8F}"/>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826" name="フローチャート: 判断 825">
          <a:extLst>
            <a:ext uri="{FF2B5EF4-FFF2-40B4-BE49-F238E27FC236}">
              <a16:creationId xmlns:a16="http://schemas.microsoft.com/office/drawing/2014/main" id="{BD5D6689-C80A-42A1-8B36-78C5F2F81924}"/>
            </a:ext>
          </a:extLst>
        </xdr:cNvPr>
        <xdr:cNvSpPr/>
      </xdr:nvSpPr>
      <xdr:spPr>
        <a:xfrm>
          <a:off x="1638808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CF951B8-2D4E-43DE-9EB1-77855789E7F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D18125C-4E24-4552-8AD9-AA3AA561768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0801B3A-49F4-4B4C-8DD4-E8D613955E7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29C441F-789C-478C-B51B-1ADC905E1A0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F7A0207-4725-4641-9CC3-EFED70EB296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832" name="楕円 831">
          <a:extLst>
            <a:ext uri="{FF2B5EF4-FFF2-40B4-BE49-F238E27FC236}">
              <a16:creationId xmlns:a16="http://schemas.microsoft.com/office/drawing/2014/main" id="{33F6DA00-23B4-4763-8C15-E868AA8EA96B}"/>
            </a:ext>
          </a:extLst>
        </xdr:cNvPr>
        <xdr:cNvSpPr/>
      </xdr:nvSpPr>
      <xdr:spPr>
        <a:xfrm>
          <a:off x="19458940" y="17697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74040</xdr:rowOff>
    </xdr:from>
    <xdr:ext cx="469744" cy="259045"/>
    <xdr:sp macro="" textlink="">
      <xdr:nvSpPr>
        <xdr:cNvPr id="833" name="【庁舎】&#10;一人当たり面積該当値テキスト">
          <a:extLst>
            <a:ext uri="{FF2B5EF4-FFF2-40B4-BE49-F238E27FC236}">
              <a16:creationId xmlns:a16="http://schemas.microsoft.com/office/drawing/2014/main" id="{78DF6B84-C507-4BE8-BCAB-AC58E790E030}"/>
            </a:ext>
          </a:extLst>
        </xdr:cNvPr>
        <xdr:cNvSpPr txBox="1"/>
      </xdr:nvSpPr>
      <xdr:spPr>
        <a:xfrm>
          <a:off x="19547840" y="176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95613</xdr:rowOff>
    </xdr:from>
    <xdr:to>
      <xdr:col>112</xdr:col>
      <xdr:colOff>38100</xdr:colOff>
      <xdr:row>106</xdr:row>
      <xdr:rowOff>25763</xdr:rowOff>
    </xdr:to>
    <xdr:sp macro="" textlink="">
      <xdr:nvSpPr>
        <xdr:cNvPr id="834" name="楕円 833">
          <a:extLst>
            <a:ext uri="{FF2B5EF4-FFF2-40B4-BE49-F238E27FC236}">
              <a16:creationId xmlns:a16="http://schemas.microsoft.com/office/drawing/2014/main" id="{A5A0C332-D1FF-4DB3-B508-BB27CCD83440}"/>
            </a:ext>
          </a:extLst>
        </xdr:cNvPr>
        <xdr:cNvSpPr/>
      </xdr:nvSpPr>
      <xdr:spPr>
        <a:xfrm>
          <a:off x="18735040" y="176978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146413</xdr:rowOff>
    </xdr:from>
    <xdr:to>
      <xdr:col>116</xdr:col>
      <xdr:colOff>63500</xdr:colOff>
      <xdr:row>105</xdr:row>
      <xdr:rowOff>146413</xdr:rowOff>
    </xdr:to>
    <xdr:cxnSp macro="">
      <xdr:nvCxnSpPr>
        <xdr:cNvPr id="835" name="直線コネクタ 834">
          <a:extLst>
            <a:ext uri="{FF2B5EF4-FFF2-40B4-BE49-F238E27FC236}">
              <a16:creationId xmlns:a16="http://schemas.microsoft.com/office/drawing/2014/main" id="{6144AE31-8E77-4657-8EE9-0890AC441BFB}"/>
            </a:ext>
          </a:extLst>
        </xdr:cNvPr>
        <xdr:cNvCxnSpPr/>
      </xdr:nvCxnSpPr>
      <xdr:spPr>
        <a:xfrm>
          <a:off x="18778220" y="1774861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92348</xdr:rowOff>
    </xdr:from>
    <xdr:to>
      <xdr:col>107</xdr:col>
      <xdr:colOff>101600</xdr:colOff>
      <xdr:row>106</xdr:row>
      <xdr:rowOff>22498</xdr:rowOff>
    </xdr:to>
    <xdr:sp macro="" textlink="">
      <xdr:nvSpPr>
        <xdr:cNvPr id="836" name="楕円 835">
          <a:extLst>
            <a:ext uri="{FF2B5EF4-FFF2-40B4-BE49-F238E27FC236}">
              <a16:creationId xmlns:a16="http://schemas.microsoft.com/office/drawing/2014/main" id="{95A12F9B-3E64-422D-97B2-7281D561D72A}"/>
            </a:ext>
          </a:extLst>
        </xdr:cNvPr>
        <xdr:cNvSpPr/>
      </xdr:nvSpPr>
      <xdr:spPr>
        <a:xfrm>
          <a:off x="17937480" y="17694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143148</xdr:rowOff>
    </xdr:from>
    <xdr:to>
      <xdr:col>111</xdr:col>
      <xdr:colOff>177800</xdr:colOff>
      <xdr:row>105</xdr:row>
      <xdr:rowOff>146413</xdr:rowOff>
    </xdr:to>
    <xdr:cxnSp macro="">
      <xdr:nvCxnSpPr>
        <xdr:cNvPr id="837" name="直線コネクタ 836">
          <a:extLst>
            <a:ext uri="{FF2B5EF4-FFF2-40B4-BE49-F238E27FC236}">
              <a16:creationId xmlns:a16="http://schemas.microsoft.com/office/drawing/2014/main" id="{26C44721-8AAE-4522-9707-9379555F383E}"/>
            </a:ext>
          </a:extLst>
        </xdr:cNvPr>
        <xdr:cNvCxnSpPr/>
      </xdr:nvCxnSpPr>
      <xdr:spPr>
        <a:xfrm>
          <a:off x="17988280" y="17745348"/>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85816</xdr:rowOff>
    </xdr:from>
    <xdr:to>
      <xdr:col>102</xdr:col>
      <xdr:colOff>165100</xdr:colOff>
      <xdr:row>106</xdr:row>
      <xdr:rowOff>15966</xdr:rowOff>
    </xdr:to>
    <xdr:sp macro="" textlink="">
      <xdr:nvSpPr>
        <xdr:cNvPr id="838" name="楕円 837">
          <a:extLst>
            <a:ext uri="{FF2B5EF4-FFF2-40B4-BE49-F238E27FC236}">
              <a16:creationId xmlns:a16="http://schemas.microsoft.com/office/drawing/2014/main" id="{6A58E76D-9DFE-4030-9C9C-A8627CADD249}"/>
            </a:ext>
          </a:extLst>
        </xdr:cNvPr>
        <xdr:cNvSpPr/>
      </xdr:nvSpPr>
      <xdr:spPr>
        <a:xfrm>
          <a:off x="17162780" y="17688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136616</xdr:rowOff>
    </xdr:from>
    <xdr:to>
      <xdr:col>107</xdr:col>
      <xdr:colOff>50800</xdr:colOff>
      <xdr:row>105</xdr:row>
      <xdr:rowOff>143148</xdr:rowOff>
    </xdr:to>
    <xdr:cxnSp macro="">
      <xdr:nvCxnSpPr>
        <xdr:cNvPr id="839" name="直線コネクタ 838">
          <a:extLst>
            <a:ext uri="{FF2B5EF4-FFF2-40B4-BE49-F238E27FC236}">
              <a16:creationId xmlns:a16="http://schemas.microsoft.com/office/drawing/2014/main" id="{64CC0A00-ED63-4CDB-B42A-03B758CC84EC}"/>
            </a:ext>
          </a:extLst>
        </xdr:cNvPr>
        <xdr:cNvCxnSpPr/>
      </xdr:nvCxnSpPr>
      <xdr:spPr>
        <a:xfrm>
          <a:off x="17213580" y="17738816"/>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85816</xdr:rowOff>
    </xdr:from>
    <xdr:to>
      <xdr:col>98</xdr:col>
      <xdr:colOff>38100</xdr:colOff>
      <xdr:row>106</xdr:row>
      <xdr:rowOff>15966</xdr:rowOff>
    </xdr:to>
    <xdr:sp macro="" textlink="">
      <xdr:nvSpPr>
        <xdr:cNvPr id="840" name="楕円 839">
          <a:extLst>
            <a:ext uri="{FF2B5EF4-FFF2-40B4-BE49-F238E27FC236}">
              <a16:creationId xmlns:a16="http://schemas.microsoft.com/office/drawing/2014/main" id="{56E2D3F2-870F-491B-92B4-106478F477B2}"/>
            </a:ext>
          </a:extLst>
        </xdr:cNvPr>
        <xdr:cNvSpPr/>
      </xdr:nvSpPr>
      <xdr:spPr>
        <a:xfrm>
          <a:off x="16388080" y="176880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136616</xdr:rowOff>
    </xdr:from>
    <xdr:to>
      <xdr:col>102</xdr:col>
      <xdr:colOff>114300</xdr:colOff>
      <xdr:row>105</xdr:row>
      <xdr:rowOff>136616</xdr:rowOff>
    </xdr:to>
    <xdr:cxnSp macro="">
      <xdr:nvCxnSpPr>
        <xdr:cNvPr id="841" name="直線コネクタ 840">
          <a:extLst>
            <a:ext uri="{FF2B5EF4-FFF2-40B4-BE49-F238E27FC236}">
              <a16:creationId xmlns:a16="http://schemas.microsoft.com/office/drawing/2014/main" id="{D9049EFD-FE86-4C7A-BE98-1AFA61FBB05C}"/>
            </a:ext>
          </a:extLst>
        </xdr:cNvPr>
        <xdr:cNvCxnSpPr/>
      </xdr:nvCxnSpPr>
      <xdr:spPr>
        <a:xfrm>
          <a:off x="16431260" y="177388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2" name="n_1aveValue【庁舎】&#10;一人当たり面積">
          <a:extLst>
            <a:ext uri="{FF2B5EF4-FFF2-40B4-BE49-F238E27FC236}">
              <a16:creationId xmlns:a16="http://schemas.microsoft.com/office/drawing/2014/main" id="{FFDEA572-B13C-4273-832A-DFFF8326F7F6}"/>
            </a:ext>
          </a:extLst>
        </xdr:cNvPr>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3" name="n_2aveValue【庁舎】&#10;一人当たり面積">
          <a:extLst>
            <a:ext uri="{FF2B5EF4-FFF2-40B4-BE49-F238E27FC236}">
              <a16:creationId xmlns:a16="http://schemas.microsoft.com/office/drawing/2014/main" id="{E05BE3A0-8560-418C-9D1B-53B263EE6F6E}"/>
            </a:ext>
          </a:extLst>
        </xdr:cNvPr>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4" name="n_3aveValue【庁舎】&#10;一人当たり面積">
          <a:extLst>
            <a:ext uri="{FF2B5EF4-FFF2-40B4-BE49-F238E27FC236}">
              <a16:creationId xmlns:a16="http://schemas.microsoft.com/office/drawing/2014/main" id="{AB67DA4C-A526-4374-9E1F-B5B5FE49E419}"/>
            </a:ext>
          </a:extLst>
        </xdr:cNvPr>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845" name="n_4aveValue【庁舎】&#10;一人当たり面積">
          <a:extLst>
            <a:ext uri="{FF2B5EF4-FFF2-40B4-BE49-F238E27FC236}">
              <a16:creationId xmlns:a16="http://schemas.microsoft.com/office/drawing/2014/main" id="{117CCA74-90CB-4CDC-9598-A00BA2028D66}"/>
            </a:ext>
          </a:extLst>
        </xdr:cNvPr>
        <xdr:cNvSpPr txBox="1"/>
      </xdr:nvSpPr>
      <xdr:spPr>
        <a:xfrm>
          <a:off x="16226867" y="1735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16890</xdr:rowOff>
    </xdr:from>
    <xdr:ext cx="469744" cy="259045"/>
    <xdr:sp macro="" textlink="">
      <xdr:nvSpPr>
        <xdr:cNvPr id="846" name="n_1mainValue【庁舎】&#10;一人当たり面積">
          <a:extLst>
            <a:ext uri="{FF2B5EF4-FFF2-40B4-BE49-F238E27FC236}">
              <a16:creationId xmlns:a16="http://schemas.microsoft.com/office/drawing/2014/main" id="{8B01B28B-62ED-4B88-9D9E-20040123B82A}"/>
            </a:ext>
          </a:extLst>
        </xdr:cNvPr>
        <xdr:cNvSpPr txBox="1"/>
      </xdr:nvSpPr>
      <xdr:spPr>
        <a:xfrm>
          <a:off x="18561127" y="1778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13625</xdr:rowOff>
    </xdr:from>
    <xdr:ext cx="469744" cy="259045"/>
    <xdr:sp macro="" textlink="">
      <xdr:nvSpPr>
        <xdr:cNvPr id="847" name="n_2mainValue【庁舎】&#10;一人当たり面積">
          <a:extLst>
            <a:ext uri="{FF2B5EF4-FFF2-40B4-BE49-F238E27FC236}">
              <a16:creationId xmlns:a16="http://schemas.microsoft.com/office/drawing/2014/main" id="{42237F78-0EEC-44F8-B32E-28A301943A7A}"/>
            </a:ext>
          </a:extLst>
        </xdr:cNvPr>
        <xdr:cNvSpPr txBox="1"/>
      </xdr:nvSpPr>
      <xdr:spPr>
        <a:xfrm>
          <a:off x="17776267" y="1778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7093</xdr:rowOff>
    </xdr:from>
    <xdr:ext cx="469744" cy="259045"/>
    <xdr:sp macro="" textlink="">
      <xdr:nvSpPr>
        <xdr:cNvPr id="848" name="n_3mainValue【庁舎】&#10;一人当たり面積">
          <a:extLst>
            <a:ext uri="{FF2B5EF4-FFF2-40B4-BE49-F238E27FC236}">
              <a16:creationId xmlns:a16="http://schemas.microsoft.com/office/drawing/2014/main" id="{9F046FD9-647E-45D2-9C6F-640DA949C9B6}"/>
            </a:ext>
          </a:extLst>
        </xdr:cNvPr>
        <xdr:cNvSpPr txBox="1"/>
      </xdr:nvSpPr>
      <xdr:spPr>
        <a:xfrm>
          <a:off x="17001567" y="177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7093</xdr:rowOff>
    </xdr:from>
    <xdr:ext cx="469744" cy="259045"/>
    <xdr:sp macro="" textlink="">
      <xdr:nvSpPr>
        <xdr:cNvPr id="849" name="n_4mainValue【庁舎】&#10;一人当たり面積">
          <a:extLst>
            <a:ext uri="{FF2B5EF4-FFF2-40B4-BE49-F238E27FC236}">
              <a16:creationId xmlns:a16="http://schemas.microsoft.com/office/drawing/2014/main" id="{79A8EF06-6786-416C-9BEC-3B8FBEB8DAE4}"/>
            </a:ext>
          </a:extLst>
        </xdr:cNvPr>
        <xdr:cNvSpPr txBox="1"/>
      </xdr:nvSpPr>
      <xdr:spPr>
        <a:xfrm>
          <a:off x="16226867" y="177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5CF20D48-019E-4E23-A55E-6B4B780BF94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94B98BE4-ECBC-4984-9365-44D825A5A19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8A07A16-150A-4B12-A7B0-6DDF2A0A03B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本市では、体育館・プール、福祉施設において、有形固定資産減価償却率が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90%</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を超える状況にあり、施設の老朽化が進行している。　</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　庁舎については、令和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88.9%</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となっており、前年度と比較して</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ポイント低下しているものの、主たる建物が築</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年近く、新しい建物でも築</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年を経過していることから、引き続き高い水準にある。また、施設内には老朽化が進行している箇所も見られるため、建て替えを含めた対応を検討している。　</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一方、市民会館に分類される総合センターについては、築</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年近くが経過しているものの、毎年計画的に部分改修を実施していることから、類似団体と比較して有形固定資産減価償却率は低い水準にある。</a:t>
          </a:r>
        </a:p>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今後も、各施設の状況に応じて適切な維持管理を行うとともに、老朽化が著しい施設については、長寿命化や建て替えの必要性を総合的に判断し、公共施設等総合管理計画に基づき、適切な施設管理を進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23239514</v>
      </c>
      <c r="BO4" s="407"/>
      <c r="BP4" s="407"/>
      <c r="BQ4" s="407"/>
      <c r="BR4" s="407"/>
      <c r="BS4" s="407"/>
      <c r="BT4" s="407"/>
      <c r="BU4" s="408"/>
      <c r="BV4" s="406">
        <v>21687450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2.9</v>
      </c>
      <c r="CU4" s="413"/>
      <c r="CV4" s="413"/>
      <c r="CW4" s="413"/>
      <c r="CX4" s="413"/>
      <c r="CY4" s="413"/>
      <c r="CZ4" s="413"/>
      <c r="DA4" s="414"/>
      <c r="DB4" s="412">
        <v>5.0999999999999996</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22533801</v>
      </c>
      <c r="BO5" s="444"/>
      <c r="BP5" s="444"/>
      <c r="BQ5" s="444"/>
      <c r="BR5" s="444"/>
      <c r="BS5" s="444"/>
      <c r="BT5" s="444"/>
      <c r="BU5" s="445"/>
      <c r="BV5" s="443">
        <v>20789234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87.7</v>
      </c>
      <c r="CU5" s="441"/>
      <c r="CV5" s="441"/>
      <c r="CW5" s="441"/>
      <c r="CX5" s="441"/>
      <c r="CY5" s="441"/>
      <c r="CZ5" s="441"/>
      <c r="DA5" s="442"/>
      <c r="DB5" s="440">
        <v>88</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705713</v>
      </c>
      <c r="BO6" s="444"/>
      <c r="BP6" s="444"/>
      <c r="BQ6" s="444"/>
      <c r="BR6" s="444"/>
      <c r="BS6" s="444"/>
      <c r="BT6" s="444"/>
      <c r="BU6" s="445"/>
      <c r="BV6" s="443">
        <v>898216</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87.7</v>
      </c>
      <c r="CU6" s="481"/>
      <c r="CV6" s="481"/>
      <c r="CW6" s="481"/>
      <c r="CX6" s="481"/>
      <c r="CY6" s="481"/>
      <c r="CZ6" s="481"/>
      <c r="DA6" s="482"/>
      <c r="DB6" s="480">
        <v>89</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334316</v>
      </c>
      <c r="BO7" s="444"/>
      <c r="BP7" s="444"/>
      <c r="BQ7" s="444"/>
      <c r="BR7" s="444"/>
      <c r="BS7" s="444"/>
      <c r="BT7" s="444"/>
      <c r="BU7" s="445"/>
      <c r="BV7" s="443">
        <v>272662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12731806</v>
      </c>
      <c r="CU7" s="444"/>
      <c r="CV7" s="444"/>
      <c r="CW7" s="444"/>
      <c r="CX7" s="444"/>
      <c r="CY7" s="444"/>
      <c r="CZ7" s="444"/>
      <c r="DA7" s="445"/>
      <c r="DB7" s="443">
        <v>12254320</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371397</v>
      </c>
      <c r="BO8" s="444"/>
      <c r="BP8" s="444"/>
      <c r="BQ8" s="444"/>
      <c r="BR8" s="444"/>
      <c r="BS8" s="444"/>
      <c r="BT8" s="444"/>
      <c r="BU8" s="445"/>
      <c r="BV8" s="443">
        <v>625554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0.71</v>
      </c>
      <c r="CU8" s="484"/>
      <c r="CV8" s="484"/>
      <c r="CW8" s="484"/>
      <c r="CX8" s="484"/>
      <c r="CY8" s="484"/>
      <c r="CZ8" s="484"/>
      <c r="DA8" s="485"/>
      <c r="DB8" s="483">
        <v>0.72</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56388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-254157</v>
      </c>
      <c r="BO9" s="444"/>
      <c r="BP9" s="444"/>
      <c r="BQ9" s="444"/>
      <c r="BR9" s="444"/>
      <c r="BS9" s="444"/>
      <c r="BT9" s="444"/>
      <c r="BU9" s="445"/>
      <c r="BV9" s="443">
        <v>-258590</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7.1</v>
      </c>
      <c r="CU9" s="441"/>
      <c r="CV9" s="441"/>
      <c r="CW9" s="441"/>
      <c r="CX9" s="441"/>
      <c r="CY9" s="441"/>
      <c r="CZ9" s="441"/>
      <c r="DA9" s="442"/>
      <c r="DB9" s="440">
        <v>8.1999999999999993</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113</v>
      </c>
      <c r="M10" s="473"/>
      <c r="N10" s="473"/>
      <c r="O10" s="473"/>
      <c r="P10" s="473"/>
      <c r="Q10" s="474"/>
      <c r="R10" s="494">
        <v>54354</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2307</v>
      </c>
      <c r="BO10" s="444"/>
      <c r="BP10" s="444"/>
      <c r="BQ10" s="444"/>
      <c r="BR10" s="444"/>
      <c r="BS10" s="444"/>
      <c r="BT10" s="444"/>
      <c r="BU10" s="445"/>
      <c r="BV10" s="443">
        <v>444014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70584</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56343</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261939</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53503</v>
      </c>
      <c r="S13" s="528"/>
      <c r="T13" s="528"/>
      <c r="U13" s="528"/>
      <c r="V13" s="529"/>
      <c r="W13" s="459" t="s">
        <v>131</v>
      </c>
      <c r="X13" s="460"/>
      <c r="Y13" s="460"/>
      <c r="Z13" s="460"/>
      <c r="AA13" s="460"/>
      <c r="AB13" s="450"/>
      <c r="AC13" s="494">
        <v>581</v>
      </c>
      <c r="AD13" s="495"/>
      <c r="AE13" s="495"/>
      <c r="AF13" s="495"/>
      <c r="AG13" s="537"/>
      <c r="AH13" s="494">
        <v>580</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-251850</v>
      </c>
      <c r="BO13" s="444"/>
      <c r="BP13" s="444"/>
      <c r="BQ13" s="444"/>
      <c r="BR13" s="444"/>
      <c r="BS13" s="444"/>
      <c r="BT13" s="444"/>
      <c r="BU13" s="445"/>
      <c r="BV13" s="443">
        <v>-5931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1.6</v>
      </c>
      <c r="CU13" s="441"/>
      <c r="CV13" s="441"/>
      <c r="CW13" s="441"/>
      <c r="CX13" s="441"/>
      <c r="CY13" s="441"/>
      <c r="CZ13" s="441"/>
      <c r="DA13" s="442"/>
      <c r="DB13" s="440">
        <v>1.2</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56329</v>
      </c>
      <c r="S14" s="528"/>
      <c r="T14" s="528"/>
      <c r="U14" s="528"/>
      <c r="V14" s="529"/>
      <c r="W14" s="433"/>
      <c r="X14" s="434"/>
      <c r="Y14" s="434"/>
      <c r="Z14" s="434"/>
      <c r="AA14" s="434"/>
      <c r="AB14" s="423"/>
      <c r="AC14" s="530">
        <v>2.2000000000000002</v>
      </c>
      <c r="AD14" s="531"/>
      <c r="AE14" s="531"/>
      <c r="AF14" s="531"/>
      <c r="AG14" s="532"/>
      <c r="AH14" s="530">
        <v>2.2000000000000002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53639</v>
      </c>
      <c r="S15" s="528"/>
      <c r="T15" s="528"/>
      <c r="U15" s="528"/>
      <c r="V15" s="529"/>
      <c r="W15" s="459" t="s">
        <v>137</v>
      </c>
      <c r="X15" s="460"/>
      <c r="Y15" s="460"/>
      <c r="Z15" s="460"/>
      <c r="AA15" s="460"/>
      <c r="AB15" s="450"/>
      <c r="AC15" s="494">
        <v>7994</v>
      </c>
      <c r="AD15" s="495"/>
      <c r="AE15" s="495"/>
      <c r="AF15" s="495"/>
      <c r="AG15" s="537"/>
      <c r="AH15" s="494">
        <v>7992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7382423</v>
      </c>
      <c r="BO15" s="407"/>
      <c r="BP15" s="407"/>
      <c r="BQ15" s="407"/>
      <c r="BR15" s="407"/>
      <c r="BS15" s="407"/>
      <c r="BT15" s="407"/>
      <c r="BU15" s="408"/>
      <c r="BV15" s="406">
        <v>7313828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30</v>
      </c>
      <c r="AD16" s="531"/>
      <c r="AE16" s="531"/>
      <c r="AF16" s="531"/>
      <c r="AG16" s="532"/>
      <c r="AH16" s="530">
        <v>31</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10717607</v>
      </c>
      <c r="BO16" s="444"/>
      <c r="BP16" s="444"/>
      <c r="BQ16" s="444"/>
      <c r="BR16" s="444"/>
      <c r="BS16" s="444"/>
      <c r="BT16" s="444"/>
      <c r="BU16" s="445"/>
      <c r="BV16" s="443">
        <v>10204165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18033</v>
      </c>
      <c r="AD17" s="495"/>
      <c r="AE17" s="495"/>
      <c r="AF17" s="495"/>
      <c r="AG17" s="537"/>
      <c r="AH17" s="494">
        <v>17224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9326812</v>
      </c>
      <c r="BO17" s="444"/>
      <c r="BP17" s="444"/>
      <c r="BQ17" s="444"/>
      <c r="BR17" s="444"/>
      <c r="BS17" s="444"/>
      <c r="BT17" s="444"/>
      <c r="BU17" s="445"/>
      <c r="BV17" s="443">
        <v>9230576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28.19</v>
      </c>
      <c r="M18" s="567"/>
      <c r="N18" s="567"/>
      <c r="O18" s="567"/>
      <c r="P18" s="567"/>
      <c r="Q18" s="567"/>
      <c r="R18" s="568"/>
      <c r="S18" s="568"/>
      <c r="T18" s="568"/>
      <c r="U18" s="568"/>
      <c r="V18" s="569"/>
      <c r="W18" s="461"/>
      <c r="X18" s="462"/>
      <c r="Y18" s="462"/>
      <c r="Z18" s="462"/>
      <c r="AA18" s="462"/>
      <c r="AB18" s="453"/>
      <c r="AC18" s="570">
        <v>67.8</v>
      </c>
      <c r="AD18" s="571"/>
      <c r="AE18" s="571"/>
      <c r="AF18" s="571"/>
      <c r="AG18" s="572"/>
      <c r="AH18" s="570">
        <v>66.8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11331785</v>
      </c>
      <c r="BO18" s="444"/>
      <c r="BP18" s="444"/>
      <c r="BQ18" s="444"/>
      <c r="BR18" s="444"/>
      <c r="BS18" s="444"/>
      <c r="BT18" s="444"/>
      <c r="BU18" s="445"/>
      <c r="BV18" s="443">
        <v>10793244</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2000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15255972</v>
      </c>
      <c r="BO19" s="444"/>
      <c r="BP19" s="444"/>
      <c r="BQ19" s="444"/>
      <c r="BR19" s="444"/>
      <c r="BS19" s="444"/>
      <c r="BT19" s="444"/>
      <c r="BU19" s="445"/>
      <c r="BV19" s="443">
        <v>14883748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22502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10925386</v>
      </c>
      <c r="BO22" s="407"/>
      <c r="BP22" s="407"/>
      <c r="BQ22" s="407"/>
      <c r="BR22" s="407"/>
      <c r="BS22" s="407"/>
      <c r="BT22" s="407"/>
      <c r="BU22" s="408"/>
      <c r="BV22" s="406">
        <v>10882117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4261731</v>
      </c>
      <c r="BO23" s="444"/>
      <c r="BP23" s="444"/>
      <c r="BQ23" s="444"/>
      <c r="BR23" s="444"/>
      <c r="BS23" s="444"/>
      <c r="BT23" s="444"/>
      <c r="BU23" s="445"/>
      <c r="BV23" s="443">
        <v>3503301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8600</v>
      </c>
      <c r="R24" s="495"/>
      <c r="S24" s="495"/>
      <c r="T24" s="495"/>
      <c r="U24" s="495"/>
      <c r="V24" s="537"/>
      <c r="W24" s="589"/>
      <c r="X24" s="590"/>
      <c r="Y24" s="591"/>
      <c r="Z24" s="493" t="s">
        <v>162</v>
      </c>
      <c r="AA24" s="473"/>
      <c r="AB24" s="473"/>
      <c r="AC24" s="473"/>
      <c r="AD24" s="473"/>
      <c r="AE24" s="473"/>
      <c r="AF24" s="473"/>
      <c r="AG24" s="474"/>
      <c r="AH24" s="494">
        <v>317</v>
      </c>
      <c r="AI24" s="495"/>
      <c r="AJ24" s="495"/>
      <c r="AK24" s="495"/>
      <c r="AL24" s="537"/>
      <c r="AM24" s="494">
        <v>940856</v>
      </c>
      <c r="AN24" s="495"/>
      <c r="AO24" s="495"/>
      <c r="AP24" s="495"/>
      <c r="AQ24" s="495"/>
      <c r="AR24" s="537"/>
      <c r="AS24" s="494">
        <v>2968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4426716</v>
      </c>
      <c r="BO24" s="444"/>
      <c r="BP24" s="444"/>
      <c r="BQ24" s="444"/>
      <c r="BR24" s="444"/>
      <c r="BS24" s="444"/>
      <c r="BT24" s="444"/>
      <c r="BU24" s="445"/>
      <c r="BV24" s="443">
        <v>3677834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2</v>
      </c>
      <c r="M25" s="495"/>
      <c r="N25" s="495"/>
      <c r="O25" s="495"/>
      <c r="P25" s="537"/>
      <c r="Q25" s="494">
        <v>7200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316343</v>
      </c>
      <c r="BO25" s="407"/>
      <c r="BP25" s="407"/>
      <c r="BQ25" s="407"/>
      <c r="BR25" s="407"/>
      <c r="BS25" s="407"/>
      <c r="BT25" s="407"/>
      <c r="BU25" s="408"/>
      <c r="BV25" s="406">
        <v>378186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6500</v>
      </c>
      <c r="R26" s="495"/>
      <c r="S26" s="495"/>
      <c r="T26" s="495"/>
      <c r="U26" s="495"/>
      <c r="V26" s="537"/>
      <c r="W26" s="589"/>
      <c r="X26" s="590"/>
      <c r="Y26" s="591"/>
      <c r="Z26" s="493" t="s">
        <v>168</v>
      </c>
      <c r="AA26" s="595"/>
      <c r="AB26" s="595"/>
      <c r="AC26" s="595"/>
      <c r="AD26" s="595"/>
      <c r="AE26" s="595"/>
      <c r="AF26" s="595"/>
      <c r="AG26" s="596"/>
      <c r="AH26" s="494">
        <v>10</v>
      </c>
      <c r="AI26" s="495"/>
      <c r="AJ26" s="495"/>
      <c r="AK26" s="495"/>
      <c r="AL26" s="537"/>
      <c r="AM26" s="494">
        <v>22480</v>
      </c>
      <c r="AN26" s="495"/>
      <c r="AO26" s="495"/>
      <c r="AP26" s="495"/>
      <c r="AQ26" s="495"/>
      <c r="AR26" s="537"/>
      <c r="AS26" s="494">
        <v>2248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3850</v>
      </c>
      <c r="R27" s="495"/>
      <c r="S27" s="495"/>
      <c r="T27" s="495"/>
      <c r="U27" s="495"/>
      <c r="V27" s="537"/>
      <c r="W27" s="589"/>
      <c r="X27" s="590"/>
      <c r="Y27" s="591"/>
      <c r="Z27" s="493" t="s">
        <v>171</v>
      </c>
      <c r="AA27" s="473"/>
      <c r="AB27" s="473"/>
      <c r="AC27" s="473"/>
      <c r="AD27" s="473"/>
      <c r="AE27" s="473"/>
      <c r="AF27" s="473"/>
      <c r="AG27" s="474"/>
      <c r="AH27" s="494">
        <v>9</v>
      </c>
      <c r="AI27" s="495"/>
      <c r="AJ27" s="495"/>
      <c r="AK27" s="495"/>
      <c r="AL27" s="537"/>
      <c r="AM27" s="494">
        <v>25866</v>
      </c>
      <c r="AN27" s="495"/>
      <c r="AO27" s="495"/>
      <c r="AP27" s="495"/>
      <c r="AQ27" s="495"/>
      <c r="AR27" s="537"/>
      <c r="AS27" s="494">
        <v>2874</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189505</v>
      </c>
      <c r="BO27" s="563"/>
      <c r="BP27" s="563"/>
      <c r="BQ27" s="563"/>
      <c r="BR27" s="563"/>
      <c r="BS27" s="563"/>
      <c r="BT27" s="563"/>
      <c r="BU27" s="564"/>
      <c r="BV27" s="562">
        <v>189452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3300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2362615</v>
      </c>
      <c r="BO28" s="407"/>
      <c r="BP28" s="407"/>
      <c r="BQ28" s="407"/>
      <c r="BR28" s="407"/>
      <c r="BS28" s="407"/>
      <c r="BT28" s="407"/>
      <c r="BU28" s="408"/>
      <c r="BV28" s="406">
        <v>2360308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16</v>
      </c>
      <c r="M29" s="495"/>
      <c r="N29" s="495"/>
      <c r="O29" s="495"/>
      <c r="P29" s="537"/>
      <c r="Q29" s="494">
        <v>3080</v>
      </c>
      <c r="R29" s="495"/>
      <c r="S29" s="495"/>
      <c r="T29" s="495"/>
      <c r="U29" s="495"/>
      <c r="V29" s="537"/>
      <c r="W29" s="592"/>
      <c r="X29" s="593"/>
      <c r="Y29" s="594"/>
      <c r="Z29" s="493" t="s">
        <v>177</v>
      </c>
      <c r="AA29" s="473"/>
      <c r="AB29" s="473"/>
      <c r="AC29" s="473"/>
      <c r="AD29" s="473"/>
      <c r="AE29" s="473"/>
      <c r="AF29" s="473"/>
      <c r="AG29" s="474"/>
      <c r="AH29" s="494">
        <v>326</v>
      </c>
      <c r="AI29" s="495"/>
      <c r="AJ29" s="495"/>
      <c r="AK29" s="495"/>
      <c r="AL29" s="537"/>
      <c r="AM29" s="494">
        <v>966722</v>
      </c>
      <c r="AN29" s="495"/>
      <c r="AO29" s="495"/>
      <c r="AP29" s="495"/>
      <c r="AQ29" s="495"/>
      <c r="AR29" s="537"/>
      <c r="AS29" s="494">
        <v>2965</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1401987</v>
      </c>
      <c r="BO29" s="444"/>
      <c r="BP29" s="444"/>
      <c r="BQ29" s="444"/>
      <c r="BR29" s="444"/>
      <c r="BS29" s="444"/>
      <c r="BT29" s="444"/>
      <c r="BU29" s="445"/>
      <c r="BV29" s="443">
        <v>1406870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9758701</v>
      </c>
      <c r="BO30" s="563"/>
      <c r="BP30" s="563"/>
      <c r="BQ30" s="563"/>
      <c r="BR30" s="563"/>
      <c r="BS30" s="563"/>
      <c r="BT30" s="563"/>
      <c r="BU30" s="564"/>
      <c r="BV30" s="562">
        <v>9338568</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4</v>
      </c>
      <c r="AN34" s="633"/>
      <c r="AO34" s="634" t="str">
        <f>IF('各会計、関係団体の財政状況及び健全化判断比率'!B30="","",'各会計、関係団体の財政状況及び健全化判断比率'!B30)</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6</v>
      </c>
      <c r="BX34" s="633"/>
      <c r="BY34" s="634" t="str">
        <f>IF('各会計、関係団体の財政状況及び健全化判断比率'!B68="","",'各会計、関係団体の財政状況及び健全化判断比率'!B68)</f>
        <v>岐阜県市町村会館組合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瑞穂市土地開発公社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後期高齢者医療事業特別会計</v>
      </c>
      <c r="X35" s="634"/>
      <c r="Y35" s="634"/>
      <c r="Z35" s="634"/>
      <c r="AA35" s="634"/>
      <c r="AB35" s="634"/>
      <c r="AC35" s="634"/>
      <c r="AD35" s="634"/>
      <c r="AE35" s="634"/>
      <c r="AF35" s="634"/>
      <c r="AG35" s="634"/>
      <c r="AH35" s="634"/>
      <c r="AI35" s="634"/>
      <c r="AJ35" s="634"/>
      <c r="AK35" s="634"/>
      <c r="AL35" s="169"/>
      <c r="AM35" s="633">
        <f t="shared" ref="AM35:AM43" si="0">IF(AO35="","",AM34+1)</f>
        <v>5</v>
      </c>
      <c r="AN35" s="633"/>
      <c r="AO35" s="634" t="str">
        <f>IF('各会計、関係団体の財政状況及び健全化判断比率'!B31="","",'各会計、関係団体の財政状況及び健全化判断比率'!B31)</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7</v>
      </c>
      <c r="BX35" s="633"/>
      <c r="BY35" s="634" t="str">
        <f>IF('各会計、関係団体の財政状況及び健全化判断比率'!B69="","",'各会計、関係団体の財政状況及び健全化判断比率'!B69)</f>
        <v>岐阜県市町村職員退職手当組合</v>
      </c>
      <c r="BZ35" s="634"/>
      <c r="CA35" s="634"/>
      <c r="CB35" s="634"/>
      <c r="CC35" s="634"/>
      <c r="CD35" s="634"/>
      <c r="CE35" s="634"/>
      <c r="CF35" s="634"/>
      <c r="CG35" s="634"/>
      <c r="CH35" s="634"/>
      <c r="CI35" s="634"/>
      <c r="CJ35" s="634"/>
      <c r="CK35" s="634"/>
      <c r="CL35" s="634"/>
      <c r="CM35" s="634"/>
      <c r="CN35" s="169"/>
      <c r="CO35" s="633">
        <f t="shared" ref="CO35:CO43" si="3">IF(CQ35="","",CO34+1)</f>
        <v>16</v>
      </c>
      <c r="CP35" s="633"/>
      <c r="CQ35" s="634" t="str">
        <f>IF('各会計、関係団体の財政状況及び健全化判断比率'!BS8="","",'各会計、関係団体の財政状況及び健全化判断比率'!BS8)</f>
        <v>（一財）瑞穂市ふれあい公共公社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t="str">
        <f t="shared" ref="U36:U43" si="4">IF(W36="","",U35+1)</f>
        <v/>
      </c>
      <c r="V36" s="633"/>
      <c r="W36" s="634"/>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8</v>
      </c>
      <c r="BX36" s="633"/>
      <c r="BY36" s="634" t="str">
        <f>IF('各会計、関係団体の財政状況及び健全化判断比率'!B70="","",'各会計、関係団体の財政状況及び健全化判断比率'!B70)</f>
        <v>西濃環境整備組合</v>
      </c>
      <c r="BZ36" s="634"/>
      <c r="CA36" s="634"/>
      <c r="CB36" s="634"/>
      <c r="CC36" s="634"/>
      <c r="CD36" s="634"/>
      <c r="CE36" s="634"/>
      <c r="CF36" s="634"/>
      <c r="CG36" s="634"/>
      <c r="CH36" s="634"/>
      <c r="CI36" s="634"/>
      <c r="CJ36" s="634"/>
      <c r="CK36" s="634"/>
      <c r="CL36" s="634"/>
      <c r="CM36" s="634"/>
      <c r="CN36" s="169"/>
      <c r="CO36" s="633">
        <f t="shared" si="3"/>
        <v>17</v>
      </c>
      <c r="CP36" s="633"/>
      <c r="CQ36" s="634" t="str">
        <f>IF('各会計、関係団体の財政状況及び健全化判断比率'!BS9="","",'各会計、関係団体の財政状況及び健全化判断比率'!BS9)</f>
        <v>樽見鉄道株式会社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9</v>
      </c>
      <c r="BX37" s="633"/>
      <c r="BY37" s="634" t="str">
        <f>IF('各会計、関係団体の財政状況及び健全化判断比率'!B71="","",'各会計、関係団体の財政状況及び健全化判断比率'!B71)</f>
        <v>岐阜地域児童発達支援センター組合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10</v>
      </c>
      <c r="BX38" s="633"/>
      <c r="BY38" s="634" t="str">
        <f>IF('各会計、関係団体の財政状況及び健全化判断比率'!B72="","",'各会計、関係団体の財政状況及び健全化判断比率'!B72)</f>
        <v>もとす広域連合（一般会計分）</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11</v>
      </c>
      <c r="BX39" s="633"/>
      <c r="BY39" s="634" t="str">
        <f>IF('各会計、関係団体の財政状況及び健全化判断比率'!B73="","",'各会計、関係団体の財政状況及び健全化判断比率'!B73)</f>
        <v>もとす広域連合（介護保険事業会計分）</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12</v>
      </c>
      <c r="BX40" s="633"/>
      <c r="BY40" s="634" t="str">
        <f>IF('各会計、関係団体の財政状況及び健全化判断比率'!B74="","",'各会計、関係団体の財政状況及び健全化判断比率'!B74)</f>
        <v>もとす広域連合（老人福祉施設特別会計分）</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13</v>
      </c>
      <c r="BX41" s="633"/>
      <c r="BY41" s="634" t="str">
        <f>IF('各会計、関係団体の財政状況及び健全化判断比率'!B75="","",'各会計、関係団体の財政状況及び健全化判断比率'!B75)</f>
        <v>後期高齢者医療連合（一般会計分）</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14</v>
      </c>
      <c r="BX42" s="633"/>
      <c r="BY42" s="634" t="str">
        <f>IF('各会計、関係団体の財政状況及び健全化判断比率'!B76="","",'各会計、関係団体の財政状況及び健全化判断比率'!B76)</f>
        <v>後期高齢者医療連合（特別会計分）</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0hDk06IbuG3p3koKPx7rGHThfjkYk21fr2HjtBy35n/G/F761FZwMJpru/OHEMdnMLk7m5TY5zitQR4tKtwzaQ==" saltValue="H3Y1HbFIyYN0NUKAgcSsP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7317412</v>
      </c>
      <c r="S5" s="649"/>
      <c r="T5" s="649"/>
      <c r="U5" s="649"/>
      <c r="V5" s="649"/>
      <c r="W5" s="649"/>
      <c r="X5" s="649"/>
      <c r="Y5" s="650"/>
      <c r="Z5" s="651">
        <v>31.5</v>
      </c>
      <c r="AA5" s="651"/>
      <c r="AB5" s="651"/>
      <c r="AC5" s="651"/>
      <c r="AD5" s="652">
        <v>7317412</v>
      </c>
      <c r="AE5" s="652"/>
      <c r="AF5" s="652"/>
      <c r="AG5" s="652"/>
      <c r="AH5" s="652"/>
      <c r="AI5" s="652"/>
      <c r="AJ5" s="652"/>
      <c r="AK5" s="652"/>
      <c r="AL5" s="653">
        <v>56.6</v>
      </c>
      <c r="AM5" s="654"/>
      <c r="AN5" s="654"/>
      <c r="AO5" s="655"/>
      <c r="AP5" s="645" t="s">
        <v>216</v>
      </c>
      <c r="AQ5" s="646"/>
      <c r="AR5" s="646"/>
      <c r="AS5" s="646"/>
      <c r="AT5" s="646"/>
      <c r="AU5" s="646"/>
      <c r="AV5" s="646"/>
      <c r="AW5" s="646"/>
      <c r="AX5" s="646"/>
      <c r="AY5" s="646"/>
      <c r="AZ5" s="646"/>
      <c r="BA5" s="646"/>
      <c r="BB5" s="646"/>
      <c r="BC5" s="646"/>
      <c r="BD5" s="646"/>
      <c r="BE5" s="646"/>
      <c r="BF5" s="647"/>
      <c r="BG5" s="659">
        <v>7317412</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195710</v>
      </c>
      <c r="S6" s="660"/>
      <c r="T6" s="660"/>
      <c r="U6" s="660"/>
      <c r="V6" s="660"/>
      <c r="W6" s="660"/>
      <c r="X6" s="660"/>
      <c r="Y6" s="661"/>
      <c r="Z6" s="662">
        <v>0.8</v>
      </c>
      <c r="AA6" s="662"/>
      <c r="AB6" s="662"/>
      <c r="AC6" s="662"/>
      <c r="AD6" s="663">
        <v>195710</v>
      </c>
      <c r="AE6" s="663"/>
      <c r="AF6" s="663"/>
      <c r="AG6" s="663"/>
      <c r="AH6" s="663"/>
      <c r="AI6" s="663"/>
      <c r="AJ6" s="663"/>
      <c r="AK6" s="663"/>
      <c r="AL6" s="664">
        <v>1.5</v>
      </c>
      <c r="AM6" s="665"/>
      <c r="AN6" s="665"/>
      <c r="AO6" s="666"/>
      <c r="AP6" s="656" t="s">
        <v>221</v>
      </c>
      <c r="AQ6" s="657"/>
      <c r="AR6" s="657"/>
      <c r="AS6" s="657"/>
      <c r="AT6" s="657"/>
      <c r="AU6" s="657"/>
      <c r="AV6" s="657"/>
      <c r="AW6" s="657"/>
      <c r="AX6" s="657"/>
      <c r="AY6" s="657"/>
      <c r="AZ6" s="657"/>
      <c r="BA6" s="657"/>
      <c r="BB6" s="657"/>
      <c r="BC6" s="657"/>
      <c r="BD6" s="657"/>
      <c r="BE6" s="657"/>
      <c r="BF6" s="658"/>
      <c r="BG6" s="659">
        <v>7317412</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153303</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153183</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3601</v>
      </c>
      <c r="S7" s="660"/>
      <c r="T7" s="660"/>
      <c r="U7" s="660"/>
      <c r="V7" s="660"/>
      <c r="W7" s="660"/>
      <c r="X7" s="660"/>
      <c r="Y7" s="661"/>
      <c r="Z7" s="662">
        <v>0</v>
      </c>
      <c r="AA7" s="662"/>
      <c r="AB7" s="662"/>
      <c r="AC7" s="662"/>
      <c r="AD7" s="663">
        <v>3601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3391124</v>
      </c>
      <c r="BH7" s="660"/>
      <c r="BI7" s="660"/>
      <c r="BJ7" s="660"/>
      <c r="BK7" s="660"/>
      <c r="BL7" s="660"/>
      <c r="BM7" s="660"/>
      <c r="BN7" s="661"/>
      <c r="BO7" s="662">
        <v>46.3</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3467483</v>
      </c>
      <c r="CS7" s="660"/>
      <c r="CT7" s="660"/>
      <c r="CU7" s="660"/>
      <c r="CV7" s="660"/>
      <c r="CW7" s="660"/>
      <c r="CX7" s="660"/>
      <c r="CY7" s="661"/>
      <c r="CZ7" s="662">
        <v>15.4</v>
      </c>
      <c r="DA7" s="662"/>
      <c r="DB7" s="662"/>
      <c r="DC7" s="662"/>
      <c r="DD7" s="668">
        <v>111270</v>
      </c>
      <c r="DE7" s="660"/>
      <c r="DF7" s="660"/>
      <c r="DG7" s="660"/>
      <c r="DH7" s="660"/>
      <c r="DI7" s="660"/>
      <c r="DJ7" s="660"/>
      <c r="DK7" s="660"/>
      <c r="DL7" s="660"/>
      <c r="DM7" s="660"/>
      <c r="DN7" s="660"/>
      <c r="DO7" s="660"/>
      <c r="DP7" s="661"/>
      <c r="DQ7" s="668">
        <v>2450966</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76782</v>
      </c>
      <c r="S8" s="660"/>
      <c r="T8" s="660"/>
      <c r="U8" s="660"/>
      <c r="V8" s="660"/>
      <c r="W8" s="660"/>
      <c r="X8" s="660"/>
      <c r="Y8" s="661"/>
      <c r="Z8" s="662">
        <v>0.3</v>
      </c>
      <c r="AA8" s="662"/>
      <c r="AB8" s="662"/>
      <c r="AC8" s="662"/>
      <c r="AD8" s="663">
        <v>76782</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90661</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9893320</v>
      </c>
      <c r="CS8" s="660"/>
      <c r="CT8" s="660"/>
      <c r="CU8" s="660"/>
      <c r="CV8" s="660"/>
      <c r="CW8" s="660"/>
      <c r="CX8" s="660"/>
      <c r="CY8" s="661"/>
      <c r="CZ8" s="662">
        <v>43.9</v>
      </c>
      <c r="DA8" s="662"/>
      <c r="DB8" s="662"/>
      <c r="DC8" s="662"/>
      <c r="DD8" s="668">
        <v>390371</v>
      </c>
      <c r="DE8" s="660"/>
      <c r="DF8" s="660"/>
      <c r="DG8" s="660"/>
      <c r="DH8" s="660"/>
      <c r="DI8" s="660"/>
      <c r="DJ8" s="660"/>
      <c r="DK8" s="660"/>
      <c r="DL8" s="660"/>
      <c r="DM8" s="660"/>
      <c r="DN8" s="660"/>
      <c r="DO8" s="660"/>
      <c r="DP8" s="661"/>
      <c r="DQ8" s="668">
        <v>5533780</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98777</v>
      </c>
      <c r="S9" s="660"/>
      <c r="T9" s="660"/>
      <c r="U9" s="660"/>
      <c r="V9" s="660"/>
      <c r="W9" s="660"/>
      <c r="X9" s="660"/>
      <c r="Y9" s="661"/>
      <c r="Z9" s="662">
        <v>0.4</v>
      </c>
      <c r="AA9" s="662"/>
      <c r="AB9" s="662"/>
      <c r="AC9" s="662"/>
      <c r="AD9" s="663">
        <v>98777</v>
      </c>
      <c r="AE9" s="663"/>
      <c r="AF9" s="663"/>
      <c r="AG9" s="663"/>
      <c r="AH9" s="663"/>
      <c r="AI9" s="663"/>
      <c r="AJ9" s="663"/>
      <c r="AK9" s="663"/>
      <c r="AL9" s="664">
        <v>0.8</v>
      </c>
      <c r="AM9" s="665"/>
      <c r="AN9" s="665"/>
      <c r="AO9" s="666"/>
      <c r="AP9" s="656" t="s">
        <v>230</v>
      </c>
      <c r="AQ9" s="657"/>
      <c r="AR9" s="657"/>
      <c r="AS9" s="657"/>
      <c r="AT9" s="657"/>
      <c r="AU9" s="657"/>
      <c r="AV9" s="657"/>
      <c r="AW9" s="657"/>
      <c r="AX9" s="657"/>
      <c r="AY9" s="657"/>
      <c r="AZ9" s="657"/>
      <c r="BA9" s="657"/>
      <c r="BB9" s="657"/>
      <c r="BC9" s="657"/>
      <c r="BD9" s="657"/>
      <c r="BE9" s="657"/>
      <c r="BF9" s="658"/>
      <c r="BG9" s="659">
        <v>2956729</v>
      </c>
      <c r="BH9" s="660"/>
      <c r="BI9" s="660"/>
      <c r="BJ9" s="660"/>
      <c r="BK9" s="660"/>
      <c r="BL9" s="660"/>
      <c r="BM9" s="660"/>
      <c r="BN9" s="661"/>
      <c r="BO9" s="662">
        <v>40.4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1708947</v>
      </c>
      <c r="CS9" s="660"/>
      <c r="CT9" s="660"/>
      <c r="CU9" s="660"/>
      <c r="CV9" s="660"/>
      <c r="CW9" s="660"/>
      <c r="CX9" s="660"/>
      <c r="CY9" s="661"/>
      <c r="CZ9" s="662">
        <v>7.6</v>
      </c>
      <c r="DA9" s="662"/>
      <c r="DB9" s="662"/>
      <c r="DC9" s="662"/>
      <c r="DD9" s="668">
        <v>81038</v>
      </c>
      <c r="DE9" s="660"/>
      <c r="DF9" s="660"/>
      <c r="DG9" s="660"/>
      <c r="DH9" s="660"/>
      <c r="DI9" s="660"/>
      <c r="DJ9" s="660"/>
      <c r="DK9" s="660"/>
      <c r="DL9" s="660"/>
      <c r="DM9" s="660"/>
      <c r="DN9" s="660"/>
      <c r="DO9" s="660"/>
      <c r="DP9" s="661"/>
      <c r="DQ9" s="668">
        <v>1395651</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122559</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5000</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5000</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1378108</v>
      </c>
      <c r="S11" s="660"/>
      <c r="T11" s="660"/>
      <c r="U11" s="660"/>
      <c r="V11" s="660"/>
      <c r="W11" s="660"/>
      <c r="X11" s="660"/>
      <c r="Y11" s="661"/>
      <c r="Z11" s="664">
        <v>5.9</v>
      </c>
      <c r="AA11" s="665"/>
      <c r="AB11" s="665"/>
      <c r="AC11" s="671"/>
      <c r="AD11" s="668">
        <v>1378108</v>
      </c>
      <c r="AE11" s="660"/>
      <c r="AF11" s="660"/>
      <c r="AG11" s="660"/>
      <c r="AH11" s="660"/>
      <c r="AI11" s="660"/>
      <c r="AJ11" s="660"/>
      <c r="AK11" s="661"/>
      <c r="AL11" s="664">
        <v>10.7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221175</v>
      </c>
      <c r="BH11" s="660"/>
      <c r="BI11" s="660"/>
      <c r="BJ11" s="660"/>
      <c r="BK11" s="660"/>
      <c r="BL11" s="660"/>
      <c r="BM11" s="660"/>
      <c r="BN11" s="661"/>
      <c r="BO11" s="662">
        <v>3</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127822</v>
      </c>
      <c r="CS11" s="660"/>
      <c r="CT11" s="660"/>
      <c r="CU11" s="660"/>
      <c r="CV11" s="660"/>
      <c r="CW11" s="660"/>
      <c r="CX11" s="660"/>
      <c r="CY11" s="661"/>
      <c r="CZ11" s="662">
        <v>0.6</v>
      </c>
      <c r="DA11" s="662"/>
      <c r="DB11" s="662"/>
      <c r="DC11" s="662"/>
      <c r="DD11" s="668">
        <v>21709</v>
      </c>
      <c r="DE11" s="660"/>
      <c r="DF11" s="660"/>
      <c r="DG11" s="660"/>
      <c r="DH11" s="660"/>
      <c r="DI11" s="660"/>
      <c r="DJ11" s="660"/>
      <c r="DK11" s="660"/>
      <c r="DL11" s="660"/>
      <c r="DM11" s="660"/>
      <c r="DN11" s="660"/>
      <c r="DO11" s="660"/>
      <c r="DP11" s="661"/>
      <c r="DQ11" s="668">
        <v>78627</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3413014</v>
      </c>
      <c r="BH12" s="660"/>
      <c r="BI12" s="660"/>
      <c r="BJ12" s="660"/>
      <c r="BK12" s="660"/>
      <c r="BL12" s="660"/>
      <c r="BM12" s="660"/>
      <c r="BN12" s="661"/>
      <c r="BO12" s="662">
        <v>46.6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43021</v>
      </c>
      <c r="CS12" s="660"/>
      <c r="CT12" s="660"/>
      <c r="CU12" s="660"/>
      <c r="CV12" s="660"/>
      <c r="CW12" s="660"/>
      <c r="CX12" s="660"/>
      <c r="CY12" s="661"/>
      <c r="CZ12" s="662">
        <v>0.2</v>
      </c>
      <c r="DA12" s="662"/>
      <c r="DB12" s="662"/>
      <c r="DC12" s="662"/>
      <c r="DD12" s="668" t="s">
        <v>122</v>
      </c>
      <c r="DE12" s="660"/>
      <c r="DF12" s="660"/>
      <c r="DG12" s="660"/>
      <c r="DH12" s="660"/>
      <c r="DI12" s="660"/>
      <c r="DJ12" s="660"/>
      <c r="DK12" s="660"/>
      <c r="DL12" s="660"/>
      <c r="DM12" s="660"/>
      <c r="DN12" s="660"/>
      <c r="DO12" s="660"/>
      <c r="DP12" s="661"/>
      <c r="DQ12" s="668">
        <v>25535</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v>1828</v>
      </c>
      <c r="S13" s="660"/>
      <c r="T13" s="660"/>
      <c r="U13" s="660"/>
      <c r="V13" s="660"/>
      <c r="W13" s="660"/>
      <c r="X13" s="660"/>
      <c r="Y13" s="661"/>
      <c r="Z13" s="662">
        <v>0</v>
      </c>
      <c r="AA13" s="662"/>
      <c r="AB13" s="662"/>
      <c r="AC13" s="662"/>
      <c r="AD13" s="663">
        <v>1828</v>
      </c>
      <c r="AE13" s="663"/>
      <c r="AF13" s="663"/>
      <c r="AG13" s="663"/>
      <c r="AH13" s="663"/>
      <c r="AI13" s="663"/>
      <c r="AJ13" s="663"/>
      <c r="AK13" s="663"/>
      <c r="AL13" s="664">
        <v>0</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3412191</v>
      </c>
      <c r="BH13" s="660"/>
      <c r="BI13" s="660"/>
      <c r="BJ13" s="660"/>
      <c r="BK13" s="660"/>
      <c r="BL13" s="660"/>
      <c r="BM13" s="660"/>
      <c r="BN13" s="661"/>
      <c r="BO13" s="662">
        <v>46.6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2279999</v>
      </c>
      <c r="CS13" s="660"/>
      <c r="CT13" s="660"/>
      <c r="CU13" s="660"/>
      <c r="CV13" s="660"/>
      <c r="CW13" s="660"/>
      <c r="CX13" s="660"/>
      <c r="CY13" s="661"/>
      <c r="CZ13" s="662">
        <v>10.1</v>
      </c>
      <c r="DA13" s="662"/>
      <c r="DB13" s="662"/>
      <c r="DC13" s="662"/>
      <c r="DD13" s="668">
        <v>1305687</v>
      </c>
      <c r="DE13" s="660"/>
      <c r="DF13" s="660"/>
      <c r="DG13" s="660"/>
      <c r="DH13" s="660"/>
      <c r="DI13" s="660"/>
      <c r="DJ13" s="660"/>
      <c r="DK13" s="660"/>
      <c r="DL13" s="660"/>
      <c r="DM13" s="660"/>
      <c r="DN13" s="660"/>
      <c r="DO13" s="660"/>
      <c r="DP13" s="661"/>
      <c r="DQ13" s="668">
        <v>1012481</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175376</v>
      </c>
      <c r="BH14" s="660"/>
      <c r="BI14" s="660"/>
      <c r="BJ14" s="660"/>
      <c r="BK14" s="660"/>
      <c r="BL14" s="660"/>
      <c r="BM14" s="660"/>
      <c r="BN14" s="661"/>
      <c r="BO14" s="662">
        <v>2.4</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1083070</v>
      </c>
      <c r="CS14" s="660"/>
      <c r="CT14" s="660"/>
      <c r="CU14" s="660"/>
      <c r="CV14" s="660"/>
      <c r="CW14" s="660"/>
      <c r="CX14" s="660"/>
      <c r="CY14" s="661"/>
      <c r="CZ14" s="662">
        <v>4.8</v>
      </c>
      <c r="DA14" s="662"/>
      <c r="DB14" s="662"/>
      <c r="DC14" s="662"/>
      <c r="DD14" s="668">
        <v>161097</v>
      </c>
      <c r="DE14" s="660"/>
      <c r="DF14" s="660"/>
      <c r="DG14" s="660"/>
      <c r="DH14" s="660"/>
      <c r="DI14" s="660"/>
      <c r="DJ14" s="660"/>
      <c r="DK14" s="660"/>
      <c r="DL14" s="660"/>
      <c r="DM14" s="660"/>
      <c r="DN14" s="660"/>
      <c r="DO14" s="660"/>
      <c r="DP14" s="661"/>
      <c r="DQ14" s="668">
        <v>899719</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31047</v>
      </c>
      <c r="S15" s="660"/>
      <c r="T15" s="660"/>
      <c r="U15" s="660"/>
      <c r="V15" s="660"/>
      <c r="W15" s="660"/>
      <c r="X15" s="660"/>
      <c r="Y15" s="661"/>
      <c r="Z15" s="662">
        <v>0.1</v>
      </c>
      <c r="AA15" s="662"/>
      <c r="AB15" s="662"/>
      <c r="AC15" s="662"/>
      <c r="AD15" s="663">
        <v>31047</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337898</v>
      </c>
      <c r="BH15" s="660"/>
      <c r="BI15" s="660"/>
      <c r="BJ15" s="660"/>
      <c r="BK15" s="660"/>
      <c r="BL15" s="660"/>
      <c r="BM15" s="660"/>
      <c r="BN15" s="661"/>
      <c r="BO15" s="662">
        <v>4.5999999999999996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2682425</v>
      </c>
      <c r="CS15" s="660"/>
      <c r="CT15" s="660"/>
      <c r="CU15" s="660"/>
      <c r="CV15" s="660"/>
      <c r="CW15" s="660"/>
      <c r="CX15" s="660"/>
      <c r="CY15" s="661"/>
      <c r="CZ15" s="662">
        <v>11.9</v>
      </c>
      <c r="DA15" s="662"/>
      <c r="DB15" s="662"/>
      <c r="DC15" s="662"/>
      <c r="DD15" s="668">
        <v>482770</v>
      </c>
      <c r="DE15" s="660"/>
      <c r="DF15" s="660"/>
      <c r="DG15" s="660"/>
      <c r="DH15" s="660"/>
      <c r="DI15" s="660"/>
      <c r="DJ15" s="660"/>
      <c r="DK15" s="660"/>
      <c r="DL15" s="660"/>
      <c r="DM15" s="660"/>
      <c r="DN15" s="660"/>
      <c r="DO15" s="660"/>
      <c r="DP15" s="661"/>
      <c r="DQ15" s="668">
        <v>1910241</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93620</v>
      </c>
      <c r="S16" s="660"/>
      <c r="T16" s="660"/>
      <c r="U16" s="660"/>
      <c r="V16" s="660"/>
      <c r="W16" s="660"/>
      <c r="X16" s="660"/>
      <c r="Y16" s="661"/>
      <c r="Z16" s="662">
        <v>0.4</v>
      </c>
      <c r="AA16" s="662"/>
      <c r="AB16" s="662"/>
      <c r="AC16" s="662"/>
      <c r="AD16" s="663">
        <v>93620</v>
      </c>
      <c r="AE16" s="663"/>
      <c r="AF16" s="663"/>
      <c r="AG16" s="663"/>
      <c r="AH16" s="663"/>
      <c r="AI16" s="663"/>
      <c r="AJ16" s="663"/>
      <c r="AK16" s="663"/>
      <c r="AL16" s="664">
        <v>0.7</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365949</v>
      </c>
      <c r="S17" s="660"/>
      <c r="T17" s="660"/>
      <c r="U17" s="660"/>
      <c r="V17" s="660"/>
      <c r="W17" s="660"/>
      <c r="X17" s="660"/>
      <c r="Y17" s="661"/>
      <c r="Z17" s="662">
        <v>1.6</v>
      </c>
      <c r="AA17" s="662"/>
      <c r="AB17" s="662"/>
      <c r="AC17" s="662"/>
      <c r="AD17" s="663">
        <v>365949</v>
      </c>
      <c r="AE17" s="663"/>
      <c r="AF17" s="663"/>
      <c r="AG17" s="663"/>
      <c r="AH17" s="663"/>
      <c r="AI17" s="663"/>
      <c r="AJ17" s="663"/>
      <c r="AK17" s="663"/>
      <c r="AL17" s="664">
        <v>2.8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1089411</v>
      </c>
      <c r="CS17" s="660"/>
      <c r="CT17" s="660"/>
      <c r="CU17" s="660"/>
      <c r="CV17" s="660"/>
      <c r="CW17" s="660"/>
      <c r="CX17" s="660"/>
      <c r="CY17" s="661"/>
      <c r="CZ17" s="662">
        <v>4.8</v>
      </c>
      <c r="DA17" s="662"/>
      <c r="DB17" s="662"/>
      <c r="DC17" s="662"/>
      <c r="DD17" s="668" t="s">
        <v>122</v>
      </c>
      <c r="DE17" s="660"/>
      <c r="DF17" s="660"/>
      <c r="DG17" s="660"/>
      <c r="DH17" s="660"/>
      <c r="DI17" s="660"/>
      <c r="DJ17" s="660"/>
      <c r="DK17" s="660"/>
      <c r="DL17" s="660"/>
      <c r="DM17" s="660"/>
      <c r="DN17" s="660"/>
      <c r="DO17" s="660"/>
      <c r="DP17" s="661"/>
      <c r="DQ17" s="668">
        <v>1085076</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88874</v>
      </c>
      <c r="S18" s="660"/>
      <c r="T18" s="660"/>
      <c r="U18" s="660"/>
      <c r="V18" s="660"/>
      <c r="W18" s="660"/>
      <c r="X18" s="660"/>
      <c r="Y18" s="661"/>
      <c r="Z18" s="662">
        <v>0.4</v>
      </c>
      <c r="AA18" s="662"/>
      <c r="AB18" s="662"/>
      <c r="AC18" s="662"/>
      <c r="AD18" s="663">
        <v>88874</v>
      </c>
      <c r="AE18" s="663"/>
      <c r="AF18" s="663"/>
      <c r="AG18" s="663"/>
      <c r="AH18" s="663"/>
      <c r="AI18" s="663"/>
      <c r="AJ18" s="663"/>
      <c r="AK18" s="663"/>
      <c r="AL18" s="664">
        <v>0.7</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270433</v>
      </c>
      <c r="S19" s="660"/>
      <c r="T19" s="660"/>
      <c r="U19" s="660"/>
      <c r="V19" s="660"/>
      <c r="W19" s="660"/>
      <c r="X19" s="660"/>
      <c r="Y19" s="661"/>
      <c r="Z19" s="662">
        <v>1.2</v>
      </c>
      <c r="AA19" s="662"/>
      <c r="AB19" s="662"/>
      <c r="AC19" s="662"/>
      <c r="AD19" s="663">
        <v>270433</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6642</v>
      </c>
      <c r="S20" s="660"/>
      <c r="T20" s="660"/>
      <c r="U20" s="660"/>
      <c r="V20" s="660"/>
      <c r="W20" s="660"/>
      <c r="X20" s="660"/>
      <c r="Y20" s="661"/>
      <c r="Z20" s="662">
        <v>0</v>
      </c>
      <c r="AA20" s="662"/>
      <c r="AB20" s="662"/>
      <c r="AC20" s="662"/>
      <c r="AD20" s="663">
        <v>6642</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22533801</v>
      </c>
      <c r="CS20" s="660"/>
      <c r="CT20" s="660"/>
      <c r="CU20" s="660"/>
      <c r="CV20" s="660"/>
      <c r="CW20" s="660"/>
      <c r="CX20" s="660"/>
      <c r="CY20" s="661"/>
      <c r="CZ20" s="662">
        <v>100</v>
      </c>
      <c r="DA20" s="662"/>
      <c r="DB20" s="662"/>
      <c r="DC20" s="662"/>
      <c r="DD20" s="668">
        <v>2553942</v>
      </c>
      <c r="DE20" s="660"/>
      <c r="DF20" s="660"/>
      <c r="DG20" s="660"/>
      <c r="DH20" s="660"/>
      <c r="DI20" s="660"/>
      <c r="DJ20" s="660"/>
      <c r="DK20" s="660"/>
      <c r="DL20" s="660"/>
      <c r="DM20" s="660"/>
      <c r="DN20" s="660"/>
      <c r="DO20" s="660"/>
      <c r="DP20" s="661"/>
      <c r="DQ20" s="668">
        <v>14550259</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3667870</v>
      </c>
      <c r="S21" s="660"/>
      <c r="T21" s="660"/>
      <c r="U21" s="660"/>
      <c r="V21" s="660"/>
      <c r="W21" s="660"/>
      <c r="X21" s="660"/>
      <c r="Y21" s="661"/>
      <c r="Z21" s="662">
        <v>15.8</v>
      </c>
      <c r="AA21" s="662"/>
      <c r="AB21" s="662"/>
      <c r="AC21" s="662"/>
      <c r="AD21" s="663">
        <v>3340742</v>
      </c>
      <c r="AE21" s="663"/>
      <c r="AF21" s="663"/>
      <c r="AG21" s="663"/>
      <c r="AH21" s="663"/>
      <c r="AI21" s="663"/>
      <c r="AJ21" s="663"/>
      <c r="AK21" s="663"/>
      <c r="AL21" s="664">
        <v>25.8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3340742</v>
      </c>
      <c r="S22" s="660"/>
      <c r="T22" s="660"/>
      <c r="U22" s="660"/>
      <c r="V22" s="660"/>
      <c r="W22" s="660"/>
      <c r="X22" s="660"/>
      <c r="Y22" s="661"/>
      <c r="Z22" s="662">
        <v>14.4</v>
      </c>
      <c r="AA22" s="662"/>
      <c r="AB22" s="662"/>
      <c r="AC22" s="662"/>
      <c r="AD22" s="663">
        <v>3340742</v>
      </c>
      <c r="AE22" s="663"/>
      <c r="AF22" s="663"/>
      <c r="AG22" s="663"/>
      <c r="AH22" s="663"/>
      <c r="AI22" s="663"/>
      <c r="AJ22" s="663"/>
      <c r="AK22" s="663"/>
      <c r="AL22" s="664">
        <v>25.8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327128</v>
      </c>
      <c r="S23" s="660"/>
      <c r="T23" s="660"/>
      <c r="U23" s="660"/>
      <c r="V23" s="660"/>
      <c r="W23" s="660"/>
      <c r="X23" s="660"/>
      <c r="Y23" s="661"/>
      <c r="Z23" s="662">
        <v>1.4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10811249</v>
      </c>
      <c r="CS24" s="649"/>
      <c r="CT24" s="649"/>
      <c r="CU24" s="649"/>
      <c r="CV24" s="649"/>
      <c r="CW24" s="649"/>
      <c r="CX24" s="649"/>
      <c r="CY24" s="650"/>
      <c r="CZ24" s="653">
        <v>48</v>
      </c>
      <c r="DA24" s="654"/>
      <c r="DB24" s="654"/>
      <c r="DC24" s="670"/>
      <c r="DD24" s="694">
        <v>7038834</v>
      </c>
      <c r="DE24" s="649"/>
      <c r="DF24" s="649"/>
      <c r="DG24" s="649"/>
      <c r="DH24" s="649"/>
      <c r="DI24" s="649"/>
      <c r="DJ24" s="649"/>
      <c r="DK24" s="650"/>
      <c r="DL24" s="694">
        <v>6290420</v>
      </c>
      <c r="DM24" s="649"/>
      <c r="DN24" s="649"/>
      <c r="DO24" s="649"/>
      <c r="DP24" s="649"/>
      <c r="DQ24" s="649"/>
      <c r="DR24" s="649"/>
      <c r="DS24" s="649"/>
      <c r="DT24" s="649"/>
      <c r="DU24" s="649"/>
      <c r="DV24" s="650"/>
      <c r="DW24" s="653">
        <v>48.7</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13230704</v>
      </c>
      <c r="S25" s="660"/>
      <c r="T25" s="660"/>
      <c r="U25" s="660"/>
      <c r="V25" s="660"/>
      <c r="W25" s="660"/>
      <c r="X25" s="660"/>
      <c r="Y25" s="661"/>
      <c r="Z25" s="662">
        <v>56.9</v>
      </c>
      <c r="AA25" s="662"/>
      <c r="AB25" s="662"/>
      <c r="AC25" s="662"/>
      <c r="AD25" s="663">
        <v>12903576</v>
      </c>
      <c r="AE25" s="663"/>
      <c r="AF25" s="663"/>
      <c r="AG25" s="663"/>
      <c r="AH25" s="663"/>
      <c r="AI25" s="663"/>
      <c r="AJ25" s="663"/>
      <c r="AK25" s="663"/>
      <c r="AL25" s="664">
        <v>99.8</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3698276</v>
      </c>
      <c r="CS25" s="691"/>
      <c r="CT25" s="691"/>
      <c r="CU25" s="691"/>
      <c r="CV25" s="691"/>
      <c r="CW25" s="691"/>
      <c r="CX25" s="691"/>
      <c r="CY25" s="692"/>
      <c r="CZ25" s="664">
        <v>16.399999999999999</v>
      </c>
      <c r="DA25" s="689"/>
      <c r="DB25" s="689"/>
      <c r="DC25" s="693"/>
      <c r="DD25" s="668">
        <v>3354723</v>
      </c>
      <c r="DE25" s="691"/>
      <c r="DF25" s="691"/>
      <c r="DG25" s="691"/>
      <c r="DH25" s="691"/>
      <c r="DI25" s="691"/>
      <c r="DJ25" s="691"/>
      <c r="DK25" s="692"/>
      <c r="DL25" s="668">
        <v>3340069</v>
      </c>
      <c r="DM25" s="691"/>
      <c r="DN25" s="691"/>
      <c r="DO25" s="691"/>
      <c r="DP25" s="691"/>
      <c r="DQ25" s="691"/>
      <c r="DR25" s="691"/>
      <c r="DS25" s="691"/>
      <c r="DT25" s="691"/>
      <c r="DU25" s="691"/>
      <c r="DV25" s="692"/>
      <c r="DW25" s="664">
        <v>25.8</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4892</v>
      </c>
      <c r="S26" s="660"/>
      <c r="T26" s="660"/>
      <c r="U26" s="660"/>
      <c r="V26" s="660"/>
      <c r="W26" s="660"/>
      <c r="X26" s="660"/>
      <c r="Y26" s="661"/>
      <c r="Z26" s="662">
        <v>0</v>
      </c>
      <c r="AA26" s="662"/>
      <c r="AB26" s="662"/>
      <c r="AC26" s="662"/>
      <c r="AD26" s="663">
        <v>4892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1866907</v>
      </c>
      <c r="CS26" s="660"/>
      <c r="CT26" s="660"/>
      <c r="CU26" s="660"/>
      <c r="CV26" s="660"/>
      <c r="CW26" s="660"/>
      <c r="CX26" s="660"/>
      <c r="CY26" s="661"/>
      <c r="CZ26" s="664">
        <v>8.3000000000000007</v>
      </c>
      <c r="DA26" s="689"/>
      <c r="DB26" s="689"/>
      <c r="DC26" s="693"/>
      <c r="DD26" s="668">
        <v>1774171</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34039</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7317412</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6023562</v>
      </c>
      <c r="CS27" s="691"/>
      <c r="CT27" s="691"/>
      <c r="CU27" s="691"/>
      <c r="CV27" s="691"/>
      <c r="CW27" s="691"/>
      <c r="CX27" s="691"/>
      <c r="CY27" s="692"/>
      <c r="CZ27" s="664">
        <v>26.7</v>
      </c>
      <c r="DA27" s="689"/>
      <c r="DB27" s="689"/>
      <c r="DC27" s="693"/>
      <c r="DD27" s="668">
        <v>2599035</v>
      </c>
      <c r="DE27" s="691"/>
      <c r="DF27" s="691"/>
      <c r="DG27" s="691"/>
      <c r="DH27" s="691"/>
      <c r="DI27" s="691"/>
      <c r="DJ27" s="691"/>
      <c r="DK27" s="692"/>
      <c r="DL27" s="668">
        <v>1865275</v>
      </c>
      <c r="DM27" s="691"/>
      <c r="DN27" s="691"/>
      <c r="DO27" s="691"/>
      <c r="DP27" s="691"/>
      <c r="DQ27" s="691"/>
      <c r="DR27" s="691"/>
      <c r="DS27" s="691"/>
      <c r="DT27" s="691"/>
      <c r="DU27" s="691"/>
      <c r="DV27" s="692"/>
      <c r="DW27" s="664">
        <v>14.4</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284254</v>
      </c>
      <c r="S28" s="660"/>
      <c r="T28" s="660"/>
      <c r="U28" s="660"/>
      <c r="V28" s="660"/>
      <c r="W28" s="660"/>
      <c r="X28" s="660"/>
      <c r="Y28" s="661"/>
      <c r="Z28" s="662">
        <v>1.2</v>
      </c>
      <c r="AA28" s="662"/>
      <c r="AB28" s="662"/>
      <c r="AC28" s="662"/>
      <c r="AD28" s="663">
        <v>18131</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1089411</v>
      </c>
      <c r="CS28" s="660"/>
      <c r="CT28" s="660"/>
      <c r="CU28" s="660"/>
      <c r="CV28" s="660"/>
      <c r="CW28" s="660"/>
      <c r="CX28" s="660"/>
      <c r="CY28" s="661"/>
      <c r="CZ28" s="664">
        <v>4.8</v>
      </c>
      <c r="DA28" s="689"/>
      <c r="DB28" s="689"/>
      <c r="DC28" s="693"/>
      <c r="DD28" s="668">
        <v>1085076</v>
      </c>
      <c r="DE28" s="660"/>
      <c r="DF28" s="660"/>
      <c r="DG28" s="660"/>
      <c r="DH28" s="660"/>
      <c r="DI28" s="660"/>
      <c r="DJ28" s="660"/>
      <c r="DK28" s="661"/>
      <c r="DL28" s="668">
        <v>1085076</v>
      </c>
      <c r="DM28" s="660"/>
      <c r="DN28" s="660"/>
      <c r="DO28" s="660"/>
      <c r="DP28" s="660"/>
      <c r="DQ28" s="660"/>
      <c r="DR28" s="660"/>
      <c r="DS28" s="660"/>
      <c r="DT28" s="660"/>
      <c r="DU28" s="660"/>
      <c r="DV28" s="661"/>
      <c r="DW28" s="664">
        <v>8.4</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115765</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1089411</v>
      </c>
      <c r="CS29" s="691"/>
      <c r="CT29" s="691"/>
      <c r="CU29" s="691"/>
      <c r="CV29" s="691"/>
      <c r="CW29" s="691"/>
      <c r="CX29" s="691"/>
      <c r="CY29" s="692"/>
      <c r="CZ29" s="664">
        <v>4.8</v>
      </c>
      <c r="DA29" s="689"/>
      <c r="DB29" s="689"/>
      <c r="DC29" s="693"/>
      <c r="DD29" s="668">
        <v>1085076</v>
      </c>
      <c r="DE29" s="691"/>
      <c r="DF29" s="691"/>
      <c r="DG29" s="691"/>
      <c r="DH29" s="691"/>
      <c r="DI29" s="691"/>
      <c r="DJ29" s="691"/>
      <c r="DK29" s="692"/>
      <c r="DL29" s="668">
        <v>1085076</v>
      </c>
      <c r="DM29" s="691"/>
      <c r="DN29" s="691"/>
      <c r="DO29" s="691"/>
      <c r="DP29" s="691"/>
      <c r="DQ29" s="691"/>
      <c r="DR29" s="691"/>
      <c r="DS29" s="691"/>
      <c r="DT29" s="691"/>
      <c r="DU29" s="691"/>
      <c r="DV29" s="692"/>
      <c r="DW29" s="664">
        <v>8.4</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3919522</v>
      </c>
      <c r="S30" s="660"/>
      <c r="T30" s="660"/>
      <c r="U30" s="660"/>
      <c r="V30" s="660"/>
      <c r="W30" s="660"/>
      <c r="X30" s="660"/>
      <c r="Y30" s="661"/>
      <c r="Z30" s="662">
        <v>16.899999999999999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1064930</v>
      </c>
      <c r="CS30" s="660"/>
      <c r="CT30" s="660"/>
      <c r="CU30" s="660"/>
      <c r="CV30" s="660"/>
      <c r="CW30" s="660"/>
      <c r="CX30" s="660"/>
      <c r="CY30" s="661"/>
      <c r="CZ30" s="664">
        <v>4.7</v>
      </c>
      <c r="DA30" s="689"/>
      <c r="DB30" s="689"/>
      <c r="DC30" s="693"/>
      <c r="DD30" s="668">
        <v>1060695</v>
      </c>
      <c r="DE30" s="660"/>
      <c r="DF30" s="660"/>
      <c r="DG30" s="660"/>
      <c r="DH30" s="660"/>
      <c r="DI30" s="660"/>
      <c r="DJ30" s="660"/>
      <c r="DK30" s="661"/>
      <c r="DL30" s="668">
        <v>1060695</v>
      </c>
      <c r="DM30" s="660"/>
      <c r="DN30" s="660"/>
      <c r="DO30" s="660"/>
      <c r="DP30" s="660"/>
      <c r="DQ30" s="660"/>
      <c r="DR30" s="660"/>
      <c r="DS30" s="660"/>
      <c r="DT30" s="660"/>
      <c r="DU30" s="660"/>
      <c r="DV30" s="661"/>
      <c r="DW30" s="664">
        <v>8.1999999999999993</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v>
      </c>
      <c r="BH31" s="703"/>
      <c r="BI31" s="703"/>
      <c r="BJ31" s="703"/>
      <c r="BK31" s="703"/>
      <c r="BL31" s="703"/>
      <c r="BM31" s="654">
        <v>97.1</v>
      </c>
      <c r="BN31" s="703"/>
      <c r="BO31" s="703"/>
      <c r="BP31" s="703"/>
      <c r="BQ31" s="704"/>
      <c r="BR31" s="715">
        <v>99</v>
      </c>
      <c r="BS31" s="703"/>
      <c r="BT31" s="703"/>
      <c r="BU31" s="703"/>
      <c r="BV31" s="703"/>
      <c r="BW31" s="703"/>
      <c r="BX31" s="654">
        <v>97.2</v>
      </c>
      <c r="BY31" s="703"/>
      <c r="BZ31" s="703"/>
      <c r="CA31" s="703"/>
      <c r="CB31" s="704"/>
      <c r="CD31" s="697"/>
      <c r="CE31" s="698"/>
      <c r="CF31" s="656" t="s">
        <v>300</v>
      </c>
      <c r="CG31" s="657"/>
      <c r="CH31" s="657"/>
      <c r="CI31" s="657"/>
      <c r="CJ31" s="657"/>
      <c r="CK31" s="657"/>
      <c r="CL31" s="657"/>
      <c r="CM31" s="657"/>
      <c r="CN31" s="657"/>
      <c r="CO31" s="657"/>
      <c r="CP31" s="657"/>
      <c r="CQ31" s="658"/>
      <c r="CR31" s="659">
        <v>24481</v>
      </c>
      <c r="CS31" s="691"/>
      <c r="CT31" s="691"/>
      <c r="CU31" s="691"/>
      <c r="CV31" s="691"/>
      <c r="CW31" s="691"/>
      <c r="CX31" s="691"/>
      <c r="CY31" s="692"/>
      <c r="CZ31" s="664">
        <v>0.1</v>
      </c>
      <c r="DA31" s="689"/>
      <c r="DB31" s="689"/>
      <c r="DC31" s="693"/>
      <c r="DD31" s="668">
        <v>24381</v>
      </c>
      <c r="DE31" s="691"/>
      <c r="DF31" s="691"/>
      <c r="DG31" s="691"/>
      <c r="DH31" s="691"/>
      <c r="DI31" s="691"/>
      <c r="DJ31" s="691"/>
      <c r="DK31" s="692"/>
      <c r="DL31" s="668">
        <v>24381</v>
      </c>
      <c r="DM31" s="691"/>
      <c r="DN31" s="691"/>
      <c r="DO31" s="691"/>
      <c r="DP31" s="691"/>
      <c r="DQ31" s="691"/>
      <c r="DR31" s="691"/>
      <c r="DS31" s="691"/>
      <c r="DT31" s="691"/>
      <c r="DU31" s="691"/>
      <c r="DV31" s="692"/>
      <c r="DW31" s="664">
        <v>0.2</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1533125</v>
      </c>
      <c r="S32" s="660"/>
      <c r="T32" s="660"/>
      <c r="U32" s="660"/>
      <c r="V32" s="660"/>
      <c r="W32" s="660"/>
      <c r="X32" s="660"/>
      <c r="Y32" s="661"/>
      <c r="Z32" s="662">
        <v>6.6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98.9</v>
      </c>
      <c r="BH32" s="691"/>
      <c r="BI32" s="691"/>
      <c r="BJ32" s="691"/>
      <c r="BK32" s="691"/>
      <c r="BL32" s="691"/>
      <c r="BM32" s="665">
        <v>96.7</v>
      </c>
      <c r="BN32" s="691"/>
      <c r="BO32" s="691"/>
      <c r="BP32" s="691"/>
      <c r="BQ32" s="714"/>
      <c r="BR32" s="716">
        <v>98.9</v>
      </c>
      <c r="BS32" s="691"/>
      <c r="BT32" s="691"/>
      <c r="BU32" s="691"/>
      <c r="BV32" s="691"/>
      <c r="BW32" s="691"/>
      <c r="BX32" s="665">
        <v>96.8</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39481</v>
      </c>
      <c r="S33" s="660"/>
      <c r="T33" s="660"/>
      <c r="U33" s="660"/>
      <c r="V33" s="660"/>
      <c r="W33" s="660"/>
      <c r="X33" s="660"/>
      <c r="Y33" s="661"/>
      <c r="Z33" s="662">
        <v>0.2</v>
      </c>
      <c r="AA33" s="662"/>
      <c r="AB33" s="662"/>
      <c r="AC33" s="662"/>
      <c r="AD33" s="663">
        <v>56</v>
      </c>
      <c r="AE33" s="663"/>
      <c r="AF33" s="663"/>
      <c r="AG33" s="663"/>
      <c r="AH33" s="663"/>
      <c r="AI33" s="663"/>
      <c r="AJ33" s="663"/>
      <c r="AK33" s="663"/>
      <c r="AL33" s="664">
        <v>0</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99.1</v>
      </c>
      <c r="BH33" s="718"/>
      <c r="BI33" s="718"/>
      <c r="BJ33" s="718"/>
      <c r="BK33" s="718"/>
      <c r="BL33" s="718"/>
      <c r="BM33" s="719">
        <v>97.4</v>
      </c>
      <c r="BN33" s="718"/>
      <c r="BO33" s="718"/>
      <c r="BP33" s="718"/>
      <c r="BQ33" s="720"/>
      <c r="BR33" s="717">
        <v>99.2</v>
      </c>
      <c r="BS33" s="718"/>
      <c r="BT33" s="718"/>
      <c r="BU33" s="718"/>
      <c r="BV33" s="718"/>
      <c r="BW33" s="718"/>
      <c r="BX33" s="719">
        <v>97.5</v>
      </c>
      <c r="BY33" s="718"/>
      <c r="BZ33" s="718"/>
      <c r="CA33" s="718"/>
      <c r="CB33" s="720"/>
      <c r="CD33" s="656" t="s">
        <v>307</v>
      </c>
      <c r="CE33" s="657"/>
      <c r="CF33" s="657"/>
      <c r="CG33" s="657"/>
      <c r="CH33" s="657"/>
      <c r="CI33" s="657"/>
      <c r="CJ33" s="657"/>
      <c r="CK33" s="657"/>
      <c r="CL33" s="657"/>
      <c r="CM33" s="657"/>
      <c r="CN33" s="657"/>
      <c r="CO33" s="657"/>
      <c r="CP33" s="657"/>
      <c r="CQ33" s="658"/>
      <c r="CR33" s="659">
        <v>9168610</v>
      </c>
      <c r="CS33" s="691"/>
      <c r="CT33" s="691"/>
      <c r="CU33" s="691"/>
      <c r="CV33" s="691"/>
      <c r="CW33" s="691"/>
      <c r="CX33" s="691"/>
      <c r="CY33" s="692"/>
      <c r="CZ33" s="664">
        <v>40.700000000000003</v>
      </c>
      <c r="DA33" s="689"/>
      <c r="DB33" s="689"/>
      <c r="DC33" s="693"/>
      <c r="DD33" s="668">
        <v>6908532</v>
      </c>
      <c r="DE33" s="691"/>
      <c r="DF33" s="691"/>
      <c r="DG33" s="691"/>
      <c r="DH33" s="691"/>
      <c r="DI33" s="691"/>
      <c r="DJ33" s="691"/>
      <c r="DK33" s="692"/>
      <c r="DL33" s="668">
        <v>5041365</v>
      </c>
      <c r="DM33" s="691"/>
      <c r="DN33" s="691"/>
      <c r="DO33" s="691"/>
      <c r="DP33" s="691"/>
      <c r="DQ33" s="691"/>
      <c r="DR33" s="691"/>
      <c r="DS33" s="691"/>
      <c r="DT33" s="691"/>
      <c r="DU33" s="691"/>
      <c r="DV33" s="692"/>
      <c r="DW33" s="664">
        <v>39</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587152</v>
      </c>
      <c r="S34" s="660"/>
      <c r="T34" s="660"/>
      <c r="U34" s="660"/>
      <c r="V34" s="660"/>
      <c r="W34" s="660"/>
      <c r="X34" s="660"/>
      <c r="Y34" s="661"/>
      <c r="Z34" s="662">
        <v>2.5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3688713</v>
      </c>
      <c r="CS34" s="660"/>
      <c r="CT34" s="660"/>
      <c r="CU34" s="660"/>
      <c r="CV34" s="660"/>
      <c r="CW34" s="660"/>
      <c r="CX34" s="660"/>
      <c r="CY34" s="661"/>
      <c r="CZ34" s="664">
        <v>16.399999999999999</v>
      </c>
      <c r="DA34" s="689"/>
      <c r="DB34" s="689"/>
      <c r="DC34" s="693"/>
      <c r="DD34" s="668">
        <v>2759371</v>
      </c>
      <c r="DE34" s="660"/>
      <c r="DF34" s="660"/>
      <c r="DG34" s="660"/>
      <c r="DH34" s="660"/>
      <c r="DI34" s="660"/>
      <c r="DJ34" s="660"/>
      <c r="DK34" s="661"/>
      <c r="DL34" s="668">
        <v>2609289</v>
      </c>
      <c r="DM34" s="660"/>
      <c r="DN34" s="660"/>
      <c r="DO34" s="660"/>
      <c r="DP34" s="660"/>
      <c r="DQ34" s="660"/>
      <c r="DR34" s="660"/>
      <c r="DS34" s="660"/>
      <c r="DT34" s="660"/>
      <c r="DU34" s="660"/>
      <c r="DV34" s="661"/>
      <c r="DW34" s="664">
        <v>20.2</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835746</v>
      </c>
      <c r="S35" s="660"/>
      <c r="T35" s="660"/>
      <c r="U35" s="660"/>
      <c r="V35" s="660"/>
      <c r="W35" s="660"/>
      <c r="X35" s="660"/>
      <c r="Y35" s="661"/>
      <c r="Z35" s="662">
        <v>3.6</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323786</v>
      </c>
      <c r="CS35" s="691"/>
      <c r="CT35" s="691"/>
      <c r="CU35" s="691"/>
      <c r="CV35" s="691"/>
      <c r="CW35" s="691"/>
      <c r="CX35" s="691"/>
      <c r="CY35" s="692"/>
      <c r="CZ35" s="664">
        <v>1.4</v>
      </c>
      <c r="DA35" s="689"/>
      <c r="DB35" s="689"/>
      <c r="DC35" s="693"/>
      <c r="DD35" s="668">
        <v>213017</v>
      </c>
      <c r="DE35" s="691"/>
      <c r="DF35" s="691"/>
      <c r="DG35" s="691"/>
      <c r="DH35" s="691"/>
      <c r="DI35" s="691"/>
      <c r="DJ35" s="691"/>
      <c r="DK35" s="692"/>
      <c r="DL35" s="668">
        <v>191166</v>
      </c>
      <c r="DM35" s="691"/>
      <c r="DN35" s="691"/>
      <c r="DO35" s="691"/>
      <c r="DP35" s="691"/>
      <c r="DQ35" s="691"/>
      <c r="DR35" s="691"/>
      <c r="DS35" s="691"/>
      <c r="DT35" s="691"/>
      <c r="DU35" s="691"/>
      <c r="DV35" s="692"/>
      <c r="DW35" s="664">
        <v>1.5</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898216</v>
      </c>
      <c r="S36" s="660"/>
      <c r="T36" s="660"/>
      <c r="U36" s="660"/>
      <c r="V36" s="660"/>
      <c r="W36" s="660"/>
      <c r="X36" s="660"/>
      <c r="Y36" s="661"/>
      <c r="Z36" s="662">
        <v>3.9</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1389617</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81878</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2650712</v>
      </c>
      <c r="CS36" s="660"/>
      <c r="CT36" s="660"/>
      <c r="CU36" s="660"/>
      <c r="CV36" s="660"/>
      <c r="CW36" s="660"/>
      <c r="CX36" s="660"/>
      <c r="CY36" s="661"/>
      <c r="CZ36" s="664">
        <v>11.8</v>
      </c>
      <c r="DA36" s="689"/>
      <c r="DB36" s="689"/>
      <c r="DC36" s="693"/>
      <c r="DD36" s="668">
        <v>2337149</v>
      </c>
      <c r="DE36" s="660"/>
      <c r="DF36" s="660"/>
      <c r="DG36" s="660"/>
      <c r="DH36" s="660"/>
      <c r="DI36" s="660"/>
      <c r="DJ36" s="660"/>
      <c r="DK36" s="661"/>
      <c r="DL36" s="668">
        <v>1968311</v>
      </c>
      <c r="DM36" s="660"/>
      <c r="DN36" s="660"/>
      <c r="DO36" s="660"/>
      <c r="DP36" s="660"/>
      <c r="DQ36" s="660"/>
      <c r="DR36" s="660"/>
      <c r="DS36" s="660"/>
      <c r="DT36" s="660"/>
      <c r="DU36" s="660"/>
      <c r="DV36" s="661"/>
      <c r="DW36" s="664">
        <v>15.2</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648418</v>
      </c>
      <c r="S37" s="660"/>
      <c r="T37" s="660"/>
      <c r="U37" s="660"/>
      <c r="V37" s="660"/>
      <c r="W37" s="660"/>
      <c r="X37" s="660"/>
      <c r="Y37" s="661"/>
      <c r="Z37" s="662">
        <v>2.8</v>
      </c>
      <c r="AA37" s="662"/>
      <c r="AB37" s="662"/>
      <c r="AC37" s="662"/>
      <c r="AD37" s="663">
        <v>349</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301867</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59282</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928478</v>
      </c>
      <c r="CS37" s="691"/>
      <c r="CT37" s="691"/>
      <c r="CU37" s="691"/>
      <c r="CV37" s="691"/>
      <c r="CW37" s="691"/>
      <c r="CX37" s="691"/>
      <c r="CY37" s="692"/>
      <c r="CZ37" s="664">
        <v>4.0999999999999996</v>
      </c>
      <c r="DA37" s="689"/>
      <c r="DB37" s="689"/>
      <c r="DC37" s="693"/>
      <c r="DD37" s="668">
        <v>926257</v>
      </c>
      <c r="DE37" s="691"/>
      <c r="DF37" s="691"/>
      <c r="DG37" s="691"/>
      <c r="DH37" s="691"/>
      <c r="DI37" s="691"/>
      <c r="DJ37" s="691"/>
      <c r="DK37" s="692"/>
      <c r="DL37" s="668">
        <v>802013</v>
      </c>
      <c r="DM37" s="691"/>
      <c r="DN37" s="691"/>
      <c r="DO37" s="691"/>
      <c r="DP37" s="691"/>
      <c r="DQ37" s="691"/>
      <c r="DR37" s="691"/>
      <c r="DS37" s="691"/>
      <c r="DT37" s="691"/>
      <c r="DU37" s="691"/>
      <c r="DV37" s="692"/>
      <c r="DW37" s="664">
        <v>6.2</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1108200</v>
      </c>
      <c r="S38" s="660"/>
      <c r="T38" s="660"/>
      <c r="U38" s="660"/>
      <c r="V38" s="660"/>
      <c r="W38" s="660"/>
      <c r="X38" s="660"/>
      <c r="Y38" s="661"/>
      <c r="Z38" s="662">
        <v>4.8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19406</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5656</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1068344</v>
      </c>
      <c r="CS38" s="660"/>
      <c r="CT38" s="660"/>
      <c r="CU38" s="660"/>
      <c r="CV38" s="660"/>
      <c r="CW38" s="660"/>
      <c r="CX38" s="660"/>
      <c r="CY38" s="661"/>
      <c r="CZ38" s="664">
        <v>4.7</v>
      </c>
      <c r="DA38" s="689"/>
      <c r="DB38" s="689"/>
      <c r="DC38" s="693"/>
      <c r="DD38" s="668">
        <v>769138</v>
      </c>
      <c r="DE38" s="660"/>
      <c r="DF38" s="660"/>
      <c r="DG38" s="660"/>
      <c r="DH38" s="660"/>
      <c r="DI38" s="660"/>
      <c r="DJ38" s="660"/>
      <c r="DK38" s="661"/>
      <c r="DL38" s="668">
        <v>267599</v>
      </c>
      <c r="DM38" s="660"/>
      <c r="DN38" s="660"/>
      <c r="DO38" s="660"/>
      <c r="DP38" s="660"/>
      <c r="DQ38" s="660"/>
      <c r="DR38" s="660"/>
      <c r="DS38" s="660"/>
      <c r="DT38" s="660"/>
      <c r="DU38" s="660"/>
      <c r="DV38" s="661"/>
      <c r="DW38" s="664">
        <v>2.1</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743</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8528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1247469</v>
      </c>
      <c r="CS39" s="691"/>
      <c r="CT39" s="691"/>
      <c r="CU39" s="691"/>
      <c r="CV39" s="691"/>
      <c r="CW39" s="691"/>
      <c r="CX39" s="691"/>
      <c r="CY39" s="692"/>
      <c r="CZ39" s="664">
        <v>5.5</v>
      </c>
      <c r="DA39" s="689"/>
      <c r="DB39" s="689"/>
      <c r="DC39" s="693"/>
      <c r="DD39" s="668">
        <v>697499</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189586</v>
      </c>
      <c r="CS40" s="660"/>
      <c r="CT40" s="660"/>
      <c r="CU40" s="660"/>
      <c r="CV40" s="660"/>
      <c r="CW40" s="660"/>
      <c r="CX40" s="660"/>
      <c r="CY40" s="661"/>
      <c r="CZ40" s="664">
        <v>0.8</v>
      </c>
      <c r="DA40" s="689"/>
      <c r="DB40" s="689"/>
      <c r="DC40" s="693"/>
      <c r="DD40" s="668">
        <v>132358</v>
      </c>
      <c r="DE40" s="660"/>
      <c r="DF40" s="660"/>
      <c r="DG40" s="660"/>
      <c r="DH40" s="660"/>
      <c r="DI40" s="660"/>
      <c r="DJ40" s="660"/>
      <c r="DK40" s="661"/>
      <c r="DL40" s="668">
        <v>5000</v>
      </c>
      <c r="DM40" s="660"/>
      <c r="DN40" s="660"/>
      <c r="DO40" s="660"/>
      <c r="DP40" s="660"/>
      <c r="DQ40" s="660"/>
      <c r="DR40" s="660"/>
      <c r="DS40" s="660"/>
      <c r="DT40" s="660"/>
      <c r="DU40" s="660"/>
      <c r="DV40" s="661"/>
      <c r="DW40" s="664">
        <v>0</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23239514</v>
      </c>
      <c r="S41" s="732"/>
      <c r="T41" s="732"/>
      <c r="U41" s="732"/>
      <c r="V41" s="732"/>
      <c r="W41" s="732"/>
      <c r="X41" s="732"/>
      <c r="Y41" s="736"/>
      <c r="Z41" s="737">
        <v>100</v>
      </c>
      <c r="AA41" s="737"/>
      <c r="AB41" s="737"/>
      <c r="AC41" s="737"/>
      <c r="AD41" s="738">
        <v>12927004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332015</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735586</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363</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2553942</v>
      </c>
      <c r="CS42" s="691"/>
      <c r="CT42" s="691"/>
      <c r="CU42" s="691"/>
      <c r="CV42" s="691"/>
      <c r="CW42" s="691"/>
      <c r="CX42" s="691"/>
      <c r="CY42" s="692"/>
      <c r="CZ42" s="664">
        <v>11.3</v>
      </c>
      <c r="DA42" s="689"/>
      <c r="DB42" s="689"/>
      <c r="DC42" s="693"/>
      <c r="DD42" s="668">
        <v>602893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42762</v>
      </c>
      <c r="CS43" s="691"/>
      <c r="CT43" s="691"/>
      <c r="CU43" s="691"/>
      <c r="CV43" s="691"/>
      <c r="CW43" s="691"/>
      <c r="CX43" s="691"/>
      <c r="CY43" s="692"/>
      <c r="CZ43" s="664">
        <v>0.2</v>
      </c>
      <c r="DA43" s="689"/>
      <c r="DB43" s="689"/>
      <c r="DC43" s="693"/>
      <c r="DD43" s="668">
        <v>42762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2553942</v>
      </c>
      <c r="CS44" s="660"/>
      <c r="CT44" s="660"/>
      <c r="CU44" s="660"/>
      <c r="CV44" s="660"/>
      <c r="CW44" s="660"/>
      <c r="CX44" s="660"/>
      <c r="CY44" s="661"/>
      <c r="CZ44" s="664">
        <v>11.3</v>
      </c>
      <c r="DA44" s="665"/>
      <c r="DB44" s="665"/>
      <c r="DC44" s="671"/>
      <c r="DD44" s="668">
        <v>602893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539864</v>
      </c>
      <c r="CS45" s="691"/>
      <c r="CT45" s="691"/>
      <c r="CU45" s="691"/>
      <c r="CV45" s="691"/>
      <c r="CW45" s="691"/>
      <c r="CX45" s="691"/>
      <c r="CY45" s="692"/>
      <c r="CZ45" s="664">
        <v>2.4</v>
      </c>
      <c r="DA45" s="689"/>
      <c r="DB45" s="689"/>
      <c r="DC45" s="693"/>
      <c r="DD45" s="668">
        <v>118381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1991038</v>
      </c>
      <c r="CS46" s="660"/>
      <c r="CT46" s="660"/>
      <c r="CU46" s="660"/>
      <c r="CV46" s="660"/>
      <c r="CW46" s="660"/>
      <c r="CX46" s="660"/>
      <c r="CY46" s="661"/>
      <c r="CZ46" s="664">
        <v>8.8000000000000007</v>
      </c>
      <c r="DA46" s="665"/>
      <c r="DB46" s="665"/>
      <c r="DC46" s="671"/>
      <c r="DD46" s="668">
        <v>461954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22533801</v>
      </c>
      <c r="CS49" s="718"/>
      <c r="CT49" s="718"/>
      <c r="CU49" s="718"/>
      <c r="CV49" s="718"/>
      <c r="CW49" s="718"/>
      <c r="CX49" s="718"/>
      <c r="CY49" s="747"/>
      <c r="CZ49" s="739">
        <v>100</v>
      </c>
      <c r="DA49" s="748"/>
      <c r="DB49" s="748"/>
      <c r="DC49" s="749"/>
      <c r="DD49" s="750">
        <v>14550259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LdwsVkKJ7m6/FQbJPuEFbuvtsIxxIFuOYl6fDuhm79liUePtuEENWphq54rSRrItRiWMP6YtdFcYzWuxFXw/gg==" saltValue="4mRqCAPK2MW6Gptj4ifb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23252</v>
      </c>
      <c r="R7" s="789"/>
      <c r="S7" s="789"/>
      <c r="T7" s="789"/>
      <c r="U7" s="789"/>
      <c r="V7" s="789">
        <v>22546</v>
      </c>
      <c r="W7" s="789"/>
      <c r="X7" s="789"/>
      <c r="Y7" s="789"/>
      <c r="Z7" s="789"/>
      <c r="AA7" s="789">
        <v>706</v>
      </c>
      <c r="AB7" s="789"/>
      <c r="AC7" s="789"/>
      <c r="AD7" s="789"/>
      <c r="AE7" s="790"/>
      <c r="AF7" s="791">
        <v>371</v>
      </c>
      <c r="AG7" s="792"/>
      <c r="AH7" s="792"/>
      <c r="AI7" s="792"/>
      <c r="AJ7" s="793"/>
      <c r="AK7" s="794">
        <v>836</v>
      </c>
      <c r="AL7" s="795"/>
      <c r="AM7" s="795"/>
      <c r="AN7" s="795"/>
      <c r="AO7" s="795"/>
      <c r="AP7" s="795">
        <v>10925</v>
      </c>
      <c r="AQ7" s="795"/>
      <c r="AR7" s="795"/>
      <c r="AS7" s="795"/>
      <c r="AT7" s="795"/>
      <c r="AU7" s="796" t="s">
        <v>549</v>
      </c>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564</v>
      </c>
      <c r="BS7" s="782" t="s">
        <v>561</v>
      </c>
      <c r="BT7" s="783"/>
      <c r="BU7" s="783"/>
      <c r="BV7" s="783"/>
      <c r="BW7" s="783"/>
      <c r="BX7" s="783"/>
      <c r="BY7" s="783"/>
      <c r="BZ7" s="783"/>
      <c r="CA7" s="783"/>
      <c r="CB7" s="783"/>
      <c r="CC7" s="783"/>
      <c r="CD7" s="783"/>
      <c r="CE7" s="783"/>
      <c r="CF7" s="783"/>
      <c r="CG7" s="798"/>
      <c r="CH7" s="779">
        <v>0</v>
      </c>
      <c r="CI7" s="780"/>
      <c r="CJ7" s="780"/>
      <c r="CK7" s="780"/>
      <c r="CL7" s="781"/>
      <c r="CM7" s="779">
        <v>1</v>
      </c>
      <c r="CN7" s="780"/>
      <c r="CO7" s="780"/>
      <c r="CP7" s="780"/>
      <c r="CQ7" s="781"/>
      <c r="CR7" s="779">
        <v>1</v>
      </c>
      <c r="CS7" s="780"/>
      <c r="CT7" s="780"/>
      <c r="CU7" s="780"/>
      <c r="CV7" s="781"/>
      <c r="CW7" s="779" t="s">
        <v>550</v>
      </c>
      <c r="CX7" s="780"/>
      <c r="CY7" s="780"/>
      <c r="CZ7" s="780"/>
      <c r="DA7" s="781"/>
      <c r="DB7" s="779" t="s">
        <v>550</v>
      </c>
      <c r="DC7" s="780"/>
      <c r="DD7" s="780"/>
      <c r="DE7" s="780"/>
      <c r="DF7" s="781"/>
      <c r="DG7" s="779" t="s">
        <v>550</v>
      </c>
      <c r="DH7" s="780"/>
      <c r="DI7" s="780"/>
      <c r="DJ7" s="780"/>
      <c r="DK7" s="781"/>
      <c r="DL7" s="779" t="s">
        <v>550</v>
      </c>
      <c r="DM7" s="780"/>
      <c r="DN7" s="780"/>
      <c r="DO7" s="780"/>
      <c r="DP7" s="781"/>
      <c r="DQ7" s="779" t="s">
        <v>550</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562</v>
      </c>
      <c r="BT8" s="810"/>
      <c r="BU8" s="810"/>
      <c r="BV8" s="810"/>
      <c r="BW8" s="810"/>
      <c r="BX8" s="810"/>
      <c r="BY8" s="810"/>
      <c r="BZ8" s="810"/>
      <c r="CA8" s="810"/>
      <c r="CB8" s="810"/>
      <c r="CC8" s="810"/>
      <c r="CD8" s="810"/>
      <c r="CE8" s="810"/>
      <c r="CF8" s="810"/>
      <c r="CG8" s="811"/>
      <c r="CH8" s="812">
        <v>1</v>
      </c>
      <c r="CI8" s="813"/>
      <c r="CJ8" s="813"/>
      <c r="CK8" s="813"/>
      <c r="CL8" s="814"/>
      <c r="CM8" s="812">
        <v>95</v>
      </c>
      <c r="CN8" s="813"/>
      <c r="CO8" s="813"/>
      <c r="CP8" s="813"/>
      <c r="CQ8" s="814"/>
      <c r="CR8" s="812">
        <v>3</v>
      </c>
      <c r="CS8" s="813"/>
      <c r="CT8" s="813"/>
      <c r="CU8" s="813"/>
      <c r="CV8" s="814"/>
      <c r="CW8" s="812" t="s">
        <v>550</v>
      </c>
      <c r="CX8" s="813"/>
      <c r="CY8" s="813"/>
      <c r="CZ8" s="813"/>
      <c r="DA8" s="814"/>
      <c r="DB8" s="812" t="s">
        <v>550</v>
      </c>
      <c r="DC8" s="813"/>
      <c r="DD8" s="813"/>
      <c r="DE8" s="813"/>
      <c r="DF8" s="814"/>
      <c r="DG8" s="812" t="s">
        <v>550</v>
      </c>
      <c r="DH8" s="813"/>
      <c r="DI8" s="813"/>
      <c r="DJ8" s="813"/>
      <c r="DK8" s="814"/>
      <c r="DL8" s="812" t="s">
        <v>550</v>
      </c>
      <c r="DM8" s="813"/>
      <c r="DN8" s="813"/>
      <c r="DO8" s="813"/>
      <c r="DP8" s="814"/>
      <c r="DQ8" s="812" t="s">
        <v>550</v>
      </c>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563</v>
      </c>
      <c r="BT9" s="810"/>
      <c r="BU9" s="810"/>
      <c r="BV9" s="810"/>
      <c r="BW9" s="810"/>
      <c r="BX9" s="810"/>
      <c r="BY9" s="810"/>
      <c r="BZ9" s="810"/>
      <c r="CA9" s="810"/>
      <c r="CB9" s="810"/>
      <c r="CC9" s="810"/>
      <c r="CD9" s="810"/>
      <c r="CE9" s="810"/>
      <c r="CF9" s="810"/>
      <c r="CG9" s="811"/>
      <c r="CH9" s="812">
        <v>-85</v>
      </c>
      <c r="CI9" s="813"/>
      <c r="CJ9" s="813"/>
      <c r="CK9" s="813"/>
      <c r="CL9" s="814"/>
      <c r="CM9" s="812">
        <v>68</v>
      </c>
      <c r="CN9" s="813"/>
      <c r="CO9" s="813"/>
      <c r="CP9" s="813"/>
      <c r="CQ9" s="814"/>
      <c r="CR9" s="812">
        <v>2</v>
      </c>
      <c r="CS9" s="813"/>
      <c r="CT9" s="813"/>
      <c r="CU9" s="813"/>
      <c r="CV9" s="814"/>
      <c r="CW9" s="812">
        <v>11</v>
      </c>
      <c r="CX9" s="813"/>
      <c r="CY9" s="813"/>
      <c r="CZ9" s="813"/>
      <c r="DA9" s="814"/>
      <c r="DB9" s="812" t="s">
        <v>550</v>
      </c>
      <c r="DC9" s="813"/>
      <c r="DD9" s="813"/>
      <c r="DE9" s="813"/>
      <c r="DF9" s="814"/>
      <c r="DG9" s="812" t="s">
        <v>550</v>
      </c>
      <c r="DH9" s="813"/>
      <c r="DI9" s="813"/>
      <c r="DJ9" s="813"/>
      <c r="DK9" s="814"/>
      <c r="DL9" s="812" t="s">
        <v>550</v>
      </c>
      <c r="DM9" s="813"/>
      <c r="DN9" s="813"/>
      <c r="DO9" s="813"/>
      <c r="DP9" s="814"/>
      <c r="DQ9" s="812" t="s">
        <v>550</v>
      </c>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23252</v>
      </c>
      <c r="R23" s="829"/>
      <c r="S23" s="829"/>
      <c r="T23" s="829"/>
      <c r="U23" s="829"/>
      <c r="V23" s="829">
        <v>22546</v>
      </c>
      <c r="W23" s="829"/>
      <c r="X23" s="829"/>
      <c r="Y23" s="829"/>
      <c r="Z23" s="829"/>
      <c r="AA23" s="829">
        <v>706</v>
      </c>
      <c r="AB23" s="829"/>
      <c r="AC23" s="829"/>
      <c r="AD23" s="829"/>
      <c r="AE23" s="830"/>
      <c r="AF23" s="831">
        <v>371</v>
      </c>
      <c r="AG23" s="829"/>
      <c r="AH23" s="829"/>
      <c r="AI23" s="829"/>
      <c r="AJ23" s="832"/>
      <c r="AK23" s="833"/>
      <c r="AL23" s="834"/>
      <c r="AM23" s="834"/>
      <c r="AN23" s="834"/>
      <c r="AO23" s="834"/>
      <c r="AP23" s="829">
        <v>10925</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4678</v>
      </c>
      <c r="R28" s="859"/>
      <c r="S28" s="859"/>
      <c r="T28" s="859"/>
      <c r="U28" s="859"/>
      <c r="V28" s="859">
        <v>4600</v>
      </c>
      <c r="W28" s="859"/>
      <c r="X28" s="859"/>
      <c r="Y28" s="859"/>
      <c r="Z28" s="859"/>
      <c r="AA28" s="859">
        <v>78</v>
      </c>
      <c r="AB28" s="859"/>
      <c r="AC28" s="859"/>
      <c r="AD28" s="859"/>
      <c r="AE28" s="860"/>
      <c r="AF28" s="861">
        <v>78</v>
      </c>
      <c r="AG28" s="859"/>
      <c r="AH28" s="859"/>
      <c r="AI28" s="859"/>
      <c r="AJ28" s="862"/>
      <c r="AK28" s="863">
        <v>336</v>
      </c>
      <c r="AL28" s="864"/>
      <c r="AM28" s="864"/>
      <c r="AN28" s="864"/>
      <c r="AO28" s="864"/>
      <c r="AP28" s="864" t="s">
        <v>550</v>
      </c>
      <c r="AQ28" s="864"/>
      <c r="AR28" s="864"/>
      <c r="AS28" s="864"/>
      <c r="AT28" s="864"/>
      <c r="AU28" s="864" t="s">
        <v>550</v>
      </c>
      <c r="AV28" s="864"/>
      <c r="AW28" s="864"/>
      <c r="AX28" s="864"/>
      <c r="AY28" s="864"/>
      <c r="AZ28" s="865"/>
      <c r="BA28" s="865"/>
      <c r="BB28" s="865"/>
      <c r="BC28" s="865"/>
      <c r="BD28" s="865"/>
      <c r="BE28" s="856" t="s">
        <v>560</v>
      </c>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788</v>
      </c>
      <c r="R29" s="820"/>
      <c r="S29" s="820"/>
      <c r="T29" s="820"/>
      <c r="U29" s="820"/>
      <c r="V29" s="820">
        <v>785</v>
      </c>
      <c r="W29" s="820"/>
      <c r="X29" s="820"/>
      <c r="Y29" s="820"/>
      <c r="Z29" s="820"/>
      <c r="AA29" s="820">
        <v>3</v>
      </c>
      <c r="AB29" s="820"/>
      <c r="AC29" s="820"/>
      <c r="AD29" s="820"/>
      <c r="AE29" s="821"/>
      <c r="AF29" s="822">
        <v>3</v>
      </c>
      <c r="AG29" s="823"/>
      <c r="AH29" s="823"/>
      <c r="AI29" s="823"/>
      <c r="AJ29" s="824"/>
      <c r="AK29" s="870">
        <v>174</v>
      </c>
      <c r="AL29" s="866"/>
      <c r="AM29" s="866"/>
      <c r="AN29" s="866"/>
      <c r="AO29" s="866"/>
      <c r="AP29" s="866" t="s">
        <v>550</v>
      </c>
      <c r="AQ29" s="866"/>
      <c r="AR29" s="866"/>
      <c r="AS29" s="866"/>
      <c r="AT29" s="866"/>
      <c r="AU29" s="866" t="s">
        <v>550</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545</v>
      </c>
      <c r="R30" s="820"/>
      <c r="S30" s="820"/>
      <c r="T30" s="820"/>
      <c r="U30" s="820"/>
      <c r="V30" s="820">
        <v>515</v>
      </c>
      <c r="W30" s="820"/>
      <c r="X30" s="820"/>
      <c r="Y30" s="820"/>
      <c r="Z30" s="820"/>
      <c r="AA30" s="820">
        <v>30</v>
      </c>
      <c r="AB30" s="820"/>
      <c r="AC30" s="820"/>
      <c r="AD30" s="820"/>
      <c r="AE30" s="821"/>
      <c r="AF30" s="822">
        <v>1054</v>
      </c>
      <c r="AG30" s="823"/>
      <c r="AH30" s="823"/>
      <c r="AI30" s="823"/>
      <c r="AJ30" s="824"/>
      <c r="AK30" s="870">
        <v>64</v>
      </c>
      <c r="AL30" s="866"/>
      <c r="AM30" s="866"/>
      <c r="AN30" s="866"/>
      <c r="AO30" s="866"/>
      <c r="AP30" s="866">
        <v>177</v>
      </c>
      <c r="AQ30" s="866"/>
      <c r="AR30" s="866"/>
      <c r="AS30" s="866"/>
      <c r="AT30" s="866"/>
      <c r="AU30" s="866">
        <v>9</v>
      </c>
      <c r="AV30" s="866"/>
      <c r="AW30" s="866"/>
      <c r="AX30" s="866"/>
      <c r="AY30" s="866"/>
      <c r="AZ30" s="867" t="s">
        <v>550</v>
      </c>
      <c r="BA30" s="867"/>
      <c r="BB30" s="867"/>
      <c r="BC30" s="867"/>
      <c r="BD30" s="867"/>
      <c r="BE30" s="868" t="s">
        <v>391</v>
      </c>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190</v>
      </c>
      <c r="R31" s="820"/>
      <c r="S31" s="820"/>
      <c r="T31" s="820"/>
      <c r="U31" s="820"/>
      <c r="V31" s="820">
        <v>185</v>
      </c>
      <c r="W31" s="820"/>
      <c r="X31" s="820"/>
      <c r="Y31" s="820"/>
      <c r="Z31" s="820"/>
      <c r="AA31" s="820">
        <v>5</v>
      </c>
      <c r="AB31" s="820"/>
      <c r="AC31" s="820"/>
      <c r="AD31" s="820"/>
      <c r="AE31" s="821"/>
      <c r="AF31" s="822">
        <v>164</v>
      </c>
      <c r="AG31" s="823"/>
      <c r="AH31" s="823"/>
      <c r="AI31" s="823"/>
      <c r="AJ31" s="824"/>
      <c r="AK31" s="870">
        <v>302</v>
      </c>
      <c r="AL31" s="866"/>
      <c r="AM31" s="866"/>
      <c r="AN31" s="866"/>
      <c r="AO31" s="866"/>
      <c r="AP31" s="866">
        <v>2196</v>
      </c>
      <c r="AQ31" s="866"/>
      <c r="AR31" s="866"/>
      <c r="AS31" s="866"/>
      <c r="AT31" s="866"/>
      <c r="AU31" s="866">
        <v>1620</v>
      </c>
      <c r="AV31" s="866"/>
      <c r="AW31" s="866"/>
      <c r="AX31" s="866"/>
      <c r="AY31" s="866"/>
      <c r="AZ31" s="867" t="s">
        <v>550</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1299</v>
      </c>
      <c r="AG63" s="880"/>
      <c r="AH63" s="880"/>
      <c r="AI63" s="880"/>
      <c r="AJ63" s="881"/>
      <c r="AK63" s="882"/>
      <c r="AL63" s="877"/>
      <c r="AM63" s="877"/>
      <c r="AN63" s="877"/>
      <c r="AO63" s="877"/>
      <c r="AP63" s="880">
        <v>2373</v>
      </c>
      <c r="AQ63" s="880"/>
      <c r="AR63" s="880"/>
      <c r="AS63" s="880"/>
      <c r="AT63" s="880"/>
      <c r="AU63" s="880">
        <v>1629</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396</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397</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551</v>
      </c>
      <c r="C68" s="906"/>
      <c r="D68" s="906"/>
      <c r="E68" s="906"/>
      <c r="F68" s="906"/>
      <c r="G68" s="906"/>
      <c r="H68" s="906"/>
      <c r="I68" s="906"/>
      <c r="J68" s="906"/>
      <c r="K68" s="906"/>
      <c r="L68" s="906"/>
      <c r="M68" s="906"/>
      <c r="N68" s="906"/>
      <c r="O68" s="906"/>
      <c r="P68" s="907"/>
      <c r="Q68" s="908">
        <v>65</v>
      </c>
      <c r="R68" s="902"/>
      <c r="S68" s="902"/>
      <c r="T68" s="902"/>
      <c r="U68" s="902"/>
      <c r="V68" s="902">
        <v>60</v>
      </c>
      <c r="W68" s="902"/>
      <c r="X68" s="902"/>
      <c r="Y68" s="902"/>
      <c r="Z68" s="902"/>
      <c r="AA68" s="902">
        <v>5</v>
      </c>
      <c r="AB68" s="902"/>
      <c r="AC68" s="902"/>
      <c r="AD68" s="902"/>
      <c r="AE68" s="902"/>
      <c r="AF68" s="902">
        <v>5</v>
      </c>
      <c r="AG68" s="902"/>
      <c r="AH68" s="902"/>
      <c r="AI68" s="902"/>
      <c r="AJ68" s="902"/>
      <c r="AK68" s="902" t="s">
        <v>550</v>
      </c>
      <c r="AL68" s="902"/>
      <c r="AM68" s="902"/>
      <c r="AN68" s="902"/>
      <c r="AO68" s="902"/>
      <c r="AP68" s="902" t="s">
        <v>550</v>
      </c>
      <c r="AQ68" s="902"/>
      <c r="AR68" s="902"/>
      <c r="AS68" s="902"/>
      <c r="AT68" s="902"/>
      <c r="AU68" s="902" t="s">
        <v>550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552</v>
      </c>
      <c r="C69" s="910"/>
      <c r="D69" s="910"/>
      <c r="E69" s="910"/>
      <c r="F69" s="910"/>
      <c r="G69" s="910"/>
      <c r="H69" s="910"/>
      <c r="I69" s="910"/>
      <c r="J69" s="910"/>
      <c r="K69" s="910"/>
      <c r="L69" s="910"/>
      <c r="M69" s="910"/>
      <c r="N69" s="910"/>
      <c r="O69" s="910"/>
      <c r="P69" s="911"/>
      <c r="Q69" s="912">
        <v>7912</v>
      </c>
      <c r="R69" s="866"/>
      <c r="S69" s="866"/>
      <c r="T69" s="866"/>
      <c r="U69" s="866"/>
      <c r="V69" s="866">
        <v>7612</v>
      </c>
      <c r="W69" s="866"/>
      <c r="X69" s="866"/>
      <c r="Y69" s="866"/>
      <c r="Z69" s="866"/>
      <c r="AA69" s="866">
        <v>300</v>
      </c>
      <c r="AB69" s="866"/>
      <c r="AC69" s="866"/>
      <c r="AD69" s="866"/>
      <c r="AE69" s="866"/>
      <c r="AF69" s="866">
        <v>300</v>
      </c>
      <c r="AG69" s="866"/>
      <c r="AH69" s="866"/>
      <c r="AI69" s="866"/>
      <c r="AJ69" s="866"/>
      <c r="AK69" s="866" t="s">
        <v>550</v>
      </c>
      <c r="AL69" s="866"/>
      <c r="AM69" s="866"/>
      <c r="AN69" s="866"/>
      <c r="AO69" s="866"/>
      <c r="AP69" s="866" t="s">
        <v>550</v>
      </c>
      <c r="AQ69" s="866"/>
      <c r="AR69" s="866"/>
      <c r="AS69" s="866"/>
      <c r="AT69" s="866"/>
      <c r="AU69" s="866" t="s">
        <v>550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553</v>
      </c>
      <c r="C70" s="910"/>
      <c r="D70" s="910"/>
      <c r="E70" s="910"/>
      <c r="F70" s="910"/>
      <c r="G70" s="910"/>
      <c r="H70" s="910"/>
      <c r="I70" s="910"/>
      <c r="J70" s="910"/>
      <c r="K70" s="910"/>
      <c r="L70" s="910"/>
      <c r="M70" s="910"/>
      <c r="N70" s="910"/>
      <c r="O70" s="910"/>
      <c r="P70" s="911"/>
      <c r="Q70" s="912">
        <v>1716</v>
      </c>
      <c r="R70" s="866"/>
      <c r="S70" s="866"/>
      <c r="T70" s="866"/>
      <c r="U70" s="866"/>
      <c r="V70" s="866">
        <v>1617</v>
      </c>
      <c r="W70" s="866"/>
      <c r="X70" s="866"/>
      <c r="Y70" s="866"/>
      <c r="Z70" s="866"/>
      <c r="AA70" s="866">
        <v>99</v>
      </c>
      <c r="AB70" s="866"/>
      <c r="AC70" s="866"/>
      <c r="AD70" s="866"/>
      <c r="AE70" s="866"/>
      <c r="AF70" s="866">
        <v>99</v>
      </c>
      <c r="AG70" s="866"/>
      <c r="AH70" s="866"/>
      <c r="AI70" s="866"/>
      <c r="AJ70" s="866"/>
      <c r="AK70" s="866">
        <v>60</v>
      </c>
      <c r="AL70" s="866"/>
      <c r="AM70" s="866"/>
      <c r="AN70" s="866"/>
      <c r="AO70" s="866"/>
      <c r="AP70" s="866">
        <v>1222</v>
      </c>
      <c r="AQ70" s="866"/>
      <c r="AR70" s="866"/>
      <c r="AS70" s="866"/>
      <c r="AT70" s="866"/>
      <c r="AU70" s="866">
        <v>281</v>
      </c>
      <c r="AV70" s="866"/>
      <c r="AW70" s="866"/>
      <c r="AX70" s="866"/>
      <c r="AY70" s="866"/>
      <c r="AZ70" s="868" t="s">
        <v>567</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554</v>
      </c>
      <c r="C71" s="910"/>
      <c r="D71" s="910"/>
      <c r="E71" s="910"/>
      <c r="F71" s="910"/>
      <c r="G71" s="910"/>
      <c r="H71" s="910"/>
      <c r="I71" s="910"/>
      <c r="J71" s="910"/>
      <c r="K71" s="910"/>
      <c r="L71" s="910"/>
      <c r="M71" s="910"/>
      <c r="N71" s="910"/>
      <c r="O71" s="910"/>
      <c r="P71" s="911"/>
      <c r="Q71" s="912">
        <v>121</v>
      </c>
      <c r="R71" s="866"/>
      <c r="S71" s="866"/>
      <c r="T71" s="866"/>
      <c r="U71" s="866"/>
      <c r="V71" s="866">
        <v>113</v>
      </c>
      <c r="W71" s="866"/>
      <c r="X71" s="866"/>
      <c r="Y71" s="866"/>
      <c r="Z71" s="866"/>
      <c r="AA71" s="866">
        <v>7</v>
      </c>
      <c r="AB71" s="866"/>
      <c r="AC71" s="866"/>
      <c r="AD71" s="866"/>
      <c r="AE71" s="866"/>
      <c r="AF71" s="866">
        <v>7</v>
      </c>
      <c r="AG71" s="866"/>
      <c r="AH71" s="866"/>
      <c r="AI71" s="866"/>
      <c r="AJ71" s="866"/>
      <c r="AK71" s="866" t="s">
        <v>550</v>
      </c>
      <c r="AL71" s="866"/>
      <c r="AM71" s="866"/>
      <c r="AN71" s="866"/>
      <c r="AO71" s="866"/>
      <c r="AP71" s="866">
        <v>43</v>
      </c>
      <c r="AQ71" s="866"/>
      <c r="AR71" s="866"/>
      <c r="AS71" s="866"/>
      <c r="AT71" s="866"/>
      <c r="AU71" s="866">
        <v>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555</v>
      </c>
      <c r="C72" s="910"/>
      <c r="D72" s="910"/>
      <c r="E72" s="910"/>
      <c r="F72" s="910"/>
      <c r="G72" s="910"/>
      <c r="H72" s="910"/>
      <c r="I72" s="910"/>
      <c r="J72" s="910"/>
      <c r="K72" s="910"/>
      <c r="L72" s="910"/>
      <c r="M72" s="910"/>
      <c r="N72" s="910"/>
      <c r="O72" s="910"/>
      <c r="P72" s="911"/>
      <c r="Q72" s="912">
        <v>752</v>
      </c>
      <c r="R72" s="866"/>
      <c r="S72" s="866"/>
      <c r="T72" s="866"/>
      <c r="U72" s="866"/>
      <c r="V72" s="866">
        <v>711</v>
      </c>
      <c r="W72" s="866"/>
      <c r="X72" s="866"/>
      <c r="Y72" s="866"/>
      <c r="Z72" s="866"/>
      <c r="AA72" s="866">
        <v>41</v>
      </c>
      <c r="AB72" s="866"/>
      <c r="AC72" s="866"/>
      <c r="AD72" s="866"/>
      <c r="AE72" s="866"/>
      <c r="AF72" s="866">
        <v>41</v>
      </c>
      <c r="AG72" s="866"/>
      <c r="AH72" s="866"/>
      <c r="AI72" s="866"/>
      <c r="AJ72" s="866"/>
      <c r="AK72" s="866">
        <v>67</v>
      </c>
      <c r="AL72" s="866"/>
      <c r="AM72" s="866"/>
      <c r="AN72" s="866"/>
      <c r="AO72" s="866"/>
      <c r="AP72" s="866">
        <v>480</v>
      </c>
      <c r="AQ72" s="866"/>
      <c r="AR72" s="866"/>
      <c r="AS72" s="866"/>
      <c r="AT72" s="866"/>
      <c r="AU72" s="866">
        <v>270</v>
      </c>
      <c r="AV72" s="866"/>
      <c r="AW72" s="866"/>
      <c r="AX72" s="866"/>
      <c r="AY72" s="866"/>
      <c r="AZ72" s="868" t="s">
        <v>565</v>
      </c>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556</v>
      </c>
      <c r="C73" s="910"/>
      <c r="D73" s="910"/>
      <c r="E73" s="910"/>
      <c r="F73" s="910"/>
      <c r="G73" s="910"/>
      <c r="H73" s="910"/>
      <c r="I73" s="910"/>
      <c r="J73" s="910"/>
      <c r="K73" s="910"/>
      <c r="L73" s="910"/>
      <c r="M73" s="910"/>
      <c r="N73" s="910"/>
      <c r="O73" s="910"/>
      <c r="P73" s="911"/>
      <c r="Q73" s="912">
        <v>8814</v>
      </c>
      <c r="R73" s="866"/>
      <c r="S73" s="866"/>
      <c r="T73" s="866"/>
      <c r="U73" s="866"/>
      <c r="V73" s="866">
        <v>8471</v>
      </c>
      <c r="W73" s="866"/>
      <c r="X73" s="866"/>
      <c r="Y73" s="866"/>
      <c r="Z73" s="866"/>
      <c r="AA73" s="866">
        <v>343</v>
      </c>
      <c r="AB73" s="866"/>
      <c r="AC73" s="866"/>
      <c r="AD73" s="866"/>
      <c r="AE73" s="866"/>
      <c r="AF73" s="866">
        <v>343</v>
      </c>
      <c r="AG73" s="866"/>
      <c r="AH73" s="866"/>
      <c r="AI73" s="866"/>
      <c r="AJ73" s="866"/>
      <c r="AK73" s="866" t="s">
        <v>550</v>
      </c>
      <c r="AL73" s="866"/>
      <c r="AM73" s="866"/>
      <c r="AN73" s="866"/>
      <c r="AO73" s="866"/>
      <c r="AP73" s="866" t="s">
        <v>550</v>
      </c>
      <c r="AQ73" s="866"/>
      <c r="AR73" s="866"/>
      <c r="AS73" s="866"/>
      <c r="AT73" s="866"/>
      <c r="AU73" s="866" t="s">
        <v>550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557</v>
      </c>
      <c r="C74" s="910"/>
      <c r="D74" s="910"/>
      <c r="E74" s="910"/>
      <c r="F74" s="910"/>
      <c r="G74" s="910"/>
      <c r="H74" s="910"/>
      <c r="I74" s="910"/>
      <c r="J74" s="910"/>
      <c r="K74" s="910"/>
      <c r="L74" s="910"/>
      <c r="M74" s="910"/>
      <c r="N74" s="910"/>
      <c r="O74" s="910"/>
      <c r="P74" s="911"/>
      <c r="Q74" s="912">
        <v>989</v>
      </c>
      <c r="R74" s="866"/>
      <c r="S74" s="866"/>
      <c r="T74" s="866"/>
      <c r="U74" s="866"/>
      <c r="V74" s="866">
        <v>889</v>
      </c>
      <c r="W74" s="866"/>
      <c r="X74" s="866"/>
      <c r="Y74" s="866"/>
      <c r="Z74" s="866"/>
      <c r="AA74" s="866">
        <v>100</v>
      </c>
      <c r="AB74" s="866"/>
      <c r="AC74" s="866"/>
      <c r="AD74" s="866"/>
      <c r="AE74" s="866"/>
      <c r="AF74" s="866">
        <v>100</v>
      </c>
      <c r="AG74" s="866"/>
      <c r="AH74" s="866"/>
      <c r="AI74" s="866"/>
      <c r="AJ74" s="866"/>
      <c r="AK74" s="866">
        <v>90</v>
      </c>
      <c r="AL74" s="866"/>
      <c r="AM74" s="866"/>
      <c r="AN74" s="866"/>
      <c r="AO74" s="866"/>
      <c r="AP74" s="866" t="s">
        <v>550</v>
      </c>
      <c r="AQ74" s="866"/>
      <c r="AR74" s="866"/>
      <c r="AS74" s="866"/>
      <c r="AT74" s="866"/>
      <c r="AU74" s="866" t="s">
        <v>550</v>
      </c>
      <c r="AV74" s="866"/>
      <c r="AW74" s="866"/>
      <c r="AX74" s="866"/>
      <c r="AY74" s="866"/>
      <c r="AZ74" s="868" t="s">
        <v>566</v>
      </c>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558</v>
      </c>
      <c r="C75" s="910"/>
      <c r="D75" s="910"/>
      <c r="E75" s="910"/>
      <c r="F75" s="910"/>
      <c r="G75" s="910"/>
      <c r="H75" s="910"/>
      <c r="I75" s="910"/>
      <c r="J75" s="910"/>
      <c r="K75" s="910"/>
      <c r="L75" s="910"/>
      <c r="M75" s="910"/>
      <c r="N75" s="910"/>
      <c r="O75" s="910"/>
      <c r="P75" s="911"/>
      <c r="Q75" s="913">
        <v>310</v>
      </c>
      <c r="R75" s="914"/>
      <c r="S75" s="914"/>
      <c r="T75" s="914"/>
      <c r="U75" s="870"/>
      <c r="V75" s="915">
        <v>281</v>
      </c>
      <c r="W75" s="914"/>
      <c r="X75" s="914"/>
      <c r="Y75" s="914"/>
      <c r="Z75" s="870"/>
      <c r="AA75" s="915">
        <v>29</v>
      </c>
      <c r="AB75" s="914"/>
      <c r="AC75" s="914"/>
      <c r="AD75" s="914"/>
      <c r="AE75" s="870"/>
      <c r="AF75" s="915">
        <v>29</v>
      </c>
      <c r="AG75" s="914"/>
      <c r="AH75" s="914"/>
      <c r="AI75" s="914"/>
      <c r="AJ75" s="870"/>
      <c r="AK75" s="915" t="s">
        <v>550</v>
      </c>
      <c r="AL75" s="914"/>
      <c r="AM75" s="914"/>
      <c r="AN75" s="914"/>
      <c r="AO75" s="870"/>
      <c r="AP75" s="915" t="s">
        <v>550</v>
      </c>
      <c r="AQ75" s="914"/>
      <c r="AR75" s="914"/>
      <c r="AS75" s="914"/>
      <c r="AT75" s="870"/>
      <c r="AU75" s="915" t="s">
        <v>550</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559</v>
      </c>
      <c r="C76" s="910"/>
      <c r="D76" s="910"/>
      <c r="E76" s="910"/>
      <c r="F76" s="910"/>
      <c r="G76" s="910"/>
      <c r="H76" s="910"/>
      <c r="I76" s="910"/>
      <c r="J76" s="910"/>
      <c r="K76" s="910"/>
      <c r="L76" s="910"/>
      <c r="M76" s="910"/>
      <c r="N76" s="910"/>
      <c r="O76" s="910"/>
      <c r="P76" s="911"/>
      <c r="Q76" s="913">
        <v>304568</v>
      </c>
      <c r="R76" s="914"/>
      <c r="S76" s="914"/>
      <c r="T76" s="914"/>
      <c r="U76" s="870"/>
      <c r="V76" s="915">
        <v>293091</v>
      </c>
      <c r="W76" s="914"/>
      <c r="X76" s="914"/>
      <c r="Y76" s="914"/>
      <c r="Z76" s="870"/>
      <c r="AA76" s="915">
        <v>11478</v>
      </c>
      <c r="AB76" s="914"/>
      <c r="AC76" s="914"/>
      <c r="AD76" s="914"/>
      <c r="AE76" s="870"/>
      <c r="AF76" s="915">
        <v>11478</v>
      </c>
      <c r="AG76" s="914"/>
      <c r="AH76" s="914"/>
      <c r="AI76" s="914"/>
      <c r="AJ76" s="870"/>
      <c r="AK76" s="915" t="s">
        <v>550</v>
      </c>
      <c r="AL76" s="914"/>
      <c r="AM76" s="914"/>
      <c r="AN76" s="914"/>
      <c r="AO76" s="870"/>
      <c r="AP76" s="915" t="s">
        <v>550</v>
      </c>
      <c r="AQ76" s="914"/>
      <c r="AR76" s="914"/>
      <c r="AS76" s="914"/>
      <c r="AT76" s="870"/>
      <c r="AU76" s="915" t="s">
        <v>550</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12402</v>
      </c>
      <c r="AG88" s="880"/>
      <c r="AH88" s="880"/>
      <c r="AI88" s="880"/>
      <c r="AJ88" s="880"/>
      <c r="AK88" s="877"/>
      <c r="AL88" s="877"/>
      <c r="AM88" s="877"/>
      <c r="AN88" s="877"/>
      <c r="AO88" s="877"/>
      <c r="AP88" s="880">
        <v>1745</v>
      </c>
      <c r="AQ88" s="880"/>
      <c r="AR88" s="880"/>
      <c r="AS88" s="880"/>
      <c r="AT88" s="880"/>
      <c r="AU88" s="880">
        <v>554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6</v>
      </c>
      <c r="CS102" s="888"/>
      <c r="CT102" s="888"/>
      <c r="CU102" s="888"/>
      <c r="CV102" s="927"/>
      <c r="CW102" s="926">
        <v>81</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294</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294</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294</v>
      </c>
      <c r="DR109" s="929"/>
      <c r="DS109" s="929"/>
      <c r="DT109" s="929"/>
      <c r="DU109" s="930"/>
      <c r="DV109" s="928" t="s">
        <v>409</v>
      </c>
      <c r="DW109" s="929"/>
      <c r="DX109" s="929"/>
      <c r="DY109" s="929"/>
      <c r="DZ109" s="931"/>
    </row>
    <row r="110" spans="1:131" s="218" customFormat="1" ht="26.25" customHeight="1" x14ac:dyDescent="0.2">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1097756</v>
      </c>
      <c r="AB110" s="936"/>
      <c r="AC110" s="936"/>
      <c r="AD110" s="936"/>
      <c r="AE110" s="937"/>
      <c r="AF110" s="938">
        <v>1156779</v>
      </c>
      <c r="AG110" s="936"/>
      <c r="AH110" s="936"/>
      <c r="AI110" s="936"/>
      <c r="AJ110" s="937"/>
      <c r="AK110" s="938">
        <v>1089411</v>
      </c>
      <c r="AL110" s="936"/>
      <c r="AM110" s="936"/>
      <c r="AN110" s="936"/>
      <c r="AO110" s="937"/>
      <c r="AP110" s="939">
        <v>9.3000000000000007</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11685716</v>
      </c>
      <c r="BR110" s="967"/>
      <c r="BS110" s="967"/>
      <c r="BT110" s="967"/>
      <c r="BU110" s="967"/>
      <c r="BV110" s="967">
        <v>10882117</v>
      </c>
      <c r="BW110" s="967"/>
      <c r="BX110" s="967"/>
      <c r="BY110" s="967"/>
      <c r="BZ110" s="967"/>
      <c r="CA110" s="967">
        <v>10925386</v>
      </c>
      <c r="CB110" s="967"/>
      <c r="CC110" s="967"/>
      <c r="CD110" s="967"/>
      <c r="CE110" s="967"/>
      <c r="CF110" s="980">
        <v>93.3</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1093411</v>
      </c>
      <c r="BR112" s="962"/>
      <c r="BS112" s="962"/>
      <c r="BT112" s="962"/>
      <c r="BU112" s="962"/>
      <c r="BV112" s="962">
        <v>1129776</v>
      </c>
      <c r="BW112" s="962"/>
      <c r="BX112" s="962"/>
      <c r="BY112" s="962"/>
      <c r="BZ112" s="962"/>
      <c r="CA112" s="962">
        <v>1629175</v>
      </c>
      <c r="CB112" s="962"/>
      <c r="CC112" s="962"/>
      <c r="CD112" s="962"/>
      <c r="CE112" s="962"/>
      <c r="CF112" s="956">
        <v>13.9</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96887</v>
      </c>
      <c r="AB113" s="974"/>
      <c r="AC113" s="974"/>
      <c r="AD113" s="974"/>
      <c r="AE113" s="975"/>
      <c r="AF113" s="976">
        <v>97642</v>
      </c>
      <c r="AG113" s="974"/>
      <c r="AH113" s="974"/>
      <c r="AI113" s="974"/>
      <c r="AJ113" s="975"/>
      <c r="AK113" s="976">
        <v>92766</v>
      </c>
      <c r="AL113" s="974"/>
      <c r="AM113" s="974"/>
      <c r="AN113" s="974"/>
      <c r="AO113" s="975"/>
      <c r="AP113" s="977">
        <v>0.8</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661939</v>
      </c>
      <c r="BR113" s="962"/>
      <c r="BS113" s="962"/>
      <c r="BT113" s="962"/>
      <c r="BU113" s="962"/>
      <c r="BV113" s="962">
        <v>606505</v>
      </c>
      <c r="BW113" s="962"/>
      <c r="BX113" s="962"/>
      <c r="BY113" s="962"/>
      <c r="BZ113" s="962"/>
      <c r="CA113" s="962">
        <v>554197</v>
      </c>
      <c r="CB113" s="962"/>
      <c r="CC113" s="962"/>
      <c r="CD113" s="962"/>
      <c r="CE113" s="962"/>
      <c r="CF113" s="956">
        <v>4.7</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48677</v>
      </c>
      <c r="AB114" s="995"/>
      <c r="AC114" s="995"/>
      <c r="AD114" s="995"/>
      <c r="AE114" s="996"/>
      <c r="AF114" s="997">
        <v>48840</v>
      </c>
      <c r="AG114" s="995"/>
      <c r="AH114" s="995"/>
      <c r="AI114" s="995"/>
      <c r="AJ114" s="996"/>
      <c r="AK114" s="997">
        <v>55668</v>
      </c>
      <c r="AL114" s="995"/>
      <c r="AM114" s="995"/>
      <c r="AN114" s="995"/>
      <c r="AO114" s="996"/>
      <c r="AP114" s="998">
        <v>0.5</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t="s">
        <v>122</v>
      </c>
      <c r="BR114" s="962"/>
      <c r="BS114" s="962"/>
      <c r="BT114" s="962"/>
      <c r="BU114" s="962"/>
      <c r="BV114" s="962" t="s">
        <v>122</v>
      </c>
      <c r="BW114" s="962"/>
      <c r="BX114" s="962"/>
      <c r="BY114" s="962"/>
      <c r="BZ114" s="962"/>
      <c r="CA114" s="962" t="s">
        <v>122</v>
      </c>
      <c r="CB114" s="962"/>
      <c r="CC114" s="962"/>
      <c r="CD114" s="962"/>
      <c r="CE114" s="962"/>
      <c r="CF114" s="956" t="s">
        <v>122</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1243320</v>
      </c>
      <c r="AB117" s="1015"/>
      <c r="AC117" s="1015"/>
      <c r="AD117" s="1015"/>
      <c r="AE117" s="1016"/>
      <c r="AF117" s="1017">
        <v>1303261</v>
      </c>
      <c r="AG117" s="1015"/>
      <c r="AH117" s="1015"/>
      <c r="AI117" s="1015"/>
      <c r="AJ117" s="1016"/>
      <c r="AK117" s="1017">
        <v>1237845</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294</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439</v>
      </c>
      <c r="BP119" s="1041"/>
      <c r="BQ119" s="1035">
        <v>13441066</v>
      </c>
      <c r="BR119" s="1036"/>
      <c r="BS119" s="1036"/>
      <c r="BT119" s="1036"/>
      <c r="BU119" s="1036"/>
      <c r="BV119" s="1036">
        <v>12618398</v>
      </c>
      <c r="BW119" s="1036"/>
      <c r="BX119" s="1036"/>
      <c r="BY119" s="1036"/>
      <c r="BZ119" s="1036"/>
      <c r="CA119" s="1036">
        <v>13108758</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13770007</v>
      </c>
      <c r="BR120" s="967"/>
      <c r="BS120" s="967"/>
      <c r="BT120" s="967"/>
      <c r="BU120" s="967"/>
      <c r="BV120" s="967">
        <v>13806701</v>
      </c>
      <c r="BW120" s="967"/>
      <c r="BX120" s="967"/>
      <c r="BY120" s="967"/>
      <c r="BZ120" s="967"/>
      <c r="CA120" s="967">
        <v>13898967</v>
      </c>
      <c r="CB120" s="967"/>
      <c r="CC120" s="967"/>
      <c r="CD120" s="967"/>
      <c r="CE120" s="967"/>
      <c r="CF120" s="980">
        <v>118.7</v>
      </c>
      <c r="CG120" s="981"/>
      <c r="CH120" s="981"/>
      <c r="CI120" s="981"/>
      <c r="CJ120" s="981"/>
      <c r="CK120" s="1042" t="s">
        <v>443</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1051998</v>
      </c>
      <c r="DH120" s="967"/>
      <c r="DI120" s="967"/>
      <c r="DJ120" s="967"/>
      <c r="DK120" s="967"/>
      <c r="DL120" s="967">
        <v>1098588</v>
      </c>
      <c r="DM120" s="967"/>
      <c r="DN120" s="967"/>
      <c r="DO120" s="967"/>
      <c r="DP120" s="967"/>
      <c r="DQ120" s="967">
        <v>1620301</v>
      </c>
      <c r="DR120" s="967"/>
      <c r="DS120" s="967"/>
      <c r="DT120" s="967"/>
      <c r="DU120" s="967"/>
      <c r="DV120" s="968">
        <v>13.8</v>
      </c>
      <c r="DW120" s="968"/>
      <c r="DX120" s="968"/>
      <c r="DY120" s="968"/>
      <c r="DZ120" s="969"/>
    </row>
    <row r="121" spans="1:130" s="218" customFormat="1" ht="26.25" customHeight="1" x14ac:dyDescent="0.2">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v>55064</v>
      </c>
      <c r="BR121" s="962"/>
      <c r="BS121" s="962"/>
      <c r="BT121" s="962"/>
      <c r="BU121" s="962"/>
      <c r="BV121" s="962">
        <v>48490</v>
      </c>
      <c r="BW121" s="962"/>
      <c r="BX121" s="962"/>
      <c r="BY121" s="962"/>
      <c r="BZ121" s="962"/>
      <c r="CA121" s="962">
        <v>45149</v>
      </c>
      <c r="CB121" s="962"/>
      <c r="CC121" s="962"/>
      <c r="CD121" s="962"/>
      <c r="CE121" s="962"/>
      <c r="CF121" s="956">
        <v>0.4</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v>11757</v>
      </c>
      <c r="DH121" s="962"/>
      <c r="DI121" s="962"/>
      <c r="DJ121" s="962"/>
      <c r="DK121" s="962"/>
      <c r="DL121" s="962">
        <v>11403</v>
      </c>
      <c r="DM121" s="962"/>
      <c r="DN121" s="962"/>
      <c r="DO121" s="962"/>
      <c r="DP121" s="962"/>
      <c r="DQ121" s="962">
        <v>8874</v>
      </c>
      <c r="DR121" s="962"/>
      <c r="DS121" s="962"/>
      <c r="DT121" s="962"/>
      <c r="DU121" s="962"/>
      <c r="DV121" s="963">
        <v>0.1</v>
      </c>
      <c r="DW121" s="963"/>
      <c r="DX121" s="963"/>
      <c r="DY121" s="963"/>
      <c r="DZ121" s="964"/>
    </row>
    <row r="122" spans="1:130" s="218" customFormat="1" ht="26.25" customHeight="1" x14ac:dyDescent="0.2">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12334464</v>
      </c>
      <c r="BR122" s="1036"/>
      <c r="BS122" s="1036"/>
      <c r="BT122" s="1036"/>
      <c r="BU122" s="1036"/>
      <c r="BV122" s="1036">
        <v>10574161</v>
      </c>
      <c r="BW122" s="1036"/>
      <c r="BX122" s="1036"/>
      <c r="BY122" s="1036"/>
      <c r="BZ122" s="1036"/>
      <c r="CA122" s="1036">
        <v>10703827</v>
      </c>
      <c r="CB122" s="1036"/>
      <c r="CC122" s="1036"/>
      <c r="CD122" s="1036"/>
      <c r="CE122" s="1036"/>
      <c r="CF122" s="1053">
        <v>91.4</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2">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447</v>
      </c>
      <c r="BP123" s="1041"/>
      <c r="BQ123" s="1099">
        <v>26159535</v>
      </c>
      <c r="BR123" s="1100"/>
      <c r="BS123" s="1100"/>
      <c r="BT123" s="1100"/>
      <c r="BU123" s="1100"/>
      <c r="BV123" s="1100">
        <v>24429352</v>
      </c>
      <c r="BW123" s="1100"/>
      <c r="BX123" s="1100"/>
      <c r="BY123" s="1100"/>
      <c r="BZ123" s="1100"/>
      <c r="CA123" s="1100">
        <v>24647943</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v>29656</v>
      </c>
      <c r="DH124" s="1022"/>
      <c r="DI124" s="1022"/>
      <c r="DJ124" s="1022"/>
      <c r="DK124" s="1023"/>
      <c r="DL124" s="1021">
        <v>19785</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5084</v>
      </c>
      <c r="AB128" s="1082"/>
      <c r="AC128" s="1082"/>
      <c r="AD128" s="1082"/>
      <c r="AE128" s="1083"/>
      <c r="AF128" s="1084">
        <v>4676</v>
      </c>
      <c r="AG128" s="1082"/>
      <c r="AH128" s="1082"/>
      <c r="AI128" s="1082"/>
      <c r="AJ128" s="1083"/>
      <c r="AK128" s="1084">
        <v>35299</v>
      </c>
      <c r="AL128" s="1082"/>
      <c r="AM128" s="1082"/>
      <c r="AN128" s="1082"/>
      <c r="AO128" s="1083"/>
      <c r="AP128" s="1085"/>
      <c r="AQ128" s="1086"/>
      <c r="AR128" s="1086"/>
      <c r="AS128" s="1086"/>
      <c r="AT128" s="1087"/>
      <c r="AU128" s="220"/>
      <c r="AV128" s="220"/>
      <c r="AW128" s="220"/>
      <c r="AX128" s="932" t="s">
        <v>461</v>
      </c>
      <c r="AY128" s="933"/>
      <c r="AZ128" s="933"/>
      <c r="BA128" s="933"/>
      <c r="BB128" s="933"/>
      <c r="BC128" s="933"/>
      <c r="BD128" s="933"/>
      <c r="BE128" s="934"/>
      <c r="BF128" s="1088" t="s">
        <v>122</v>
      </c>
      <c r="BG128" s="1089"/>
      <c r="BH128" s="1089"/>
      <c r="BI128" s="1089"/>
      <c r="BJ128" s="1089"/>
      <c r="BK128" s="1089"/>
      <c r="BL128" s="1090"/>
      <c r="BM128" s="1088">
        <v>12.98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12024131</v>
      </c>
      <c r="AB129" s="995"/>
      <c r="AC129" s="995"/>
      <c r="AD129" s="995"/>
      <c r="AE129" s="996"/>
      <c r="AF129" s="997">
        <v>12254320</v>
      </c>
      <c r="AG129" s="995"/>
      <c r="AH129" s="995"/>
      <c r="AI129" s="995"/>
      <c r="AJ129" s="996"/>
      <c r="AK129" s="997">
        <v>12731806</v>
      </c>
      <c r="AL129" s="995"/>
      <c r="AM129" s="995"/>
      <c r="AN129" s="995"/>
      <c r="AO129" s="996"/>
      <c r="AP129" s="1109"/>
      <c r="AQ129" s="1110"/>
      <c r="AR129" s="1110"/>
      <c r="AS129" s="1110"/>
      <c r="AT129" s="1111"/>
      <c r="AU129" s="221"/>
      <c r="AV129" s="221"/>
      <c r="AW129" s="221"/>
      <c r="AX129" s="1101" t="s">
        <v>464</v>
      </c>
      <c r="AY129" s="959"/>
      <c r="AZ129" s="959"/>
      <c r="BA129" s="959"/>
      <c r="BB129" s="959"/>
      <c r="BC129" s="959"/>
      <c r="BD129" s="959"/>
      <c r="BE129" s="960"/>
      <c r="BF129" s="1102" t="s">
        <v>122</v>
      </c>
      <c r="BG129" s="1103"/>
      <c r="BH129" s="1103"/>
      <c r="BI129" s="1103"/>
      <c r="BJ129" s="1103"/>
      <c r="BK129" s="1103"/>
      <c r="BL129" s="1104"/>
      <c r="BM129" s="1102">
        <v>17.98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1097208</v>
      </c>
      <c r="AB130" s="995"/>
      <c r="AC130" s="995"/>
      <c r="AD130" s="995"/>
      <c r="AE130" s="996"/>
      <c r="AF130" s="997">
        <v>1071968</v>
      </c>
      <c r="AG130" s="995"/>
      <c r="AH130" s="995"/>
      <c r="AI130" s="995"/>
      <c r="AJ130" s="996"/>
      <c r="AK130" s="997">
        <v>1022291</v>
      </c>
      <c r="AL130" s="995"/>
      <c r="AM130" s="995"/>
      <c r="AN130" s="995"/>
      <c r="AO130" s="996"/>
      <c r="AP130" s="1109"/>
      <c r="AQ130" s="1110"/>
      <c r="AR130" s="1110"/>
      <c r="AS130" s="1110"/>
      <c r="AT130" s="1111"/>
      <c r="AU130" s="221"/>
      <c r="AV130" s="221"/>
      <c r="AW130" s="221"/>
      <c r="AX130" s="1101" t="s">
        <v>467</v>
      </c>
      <c r="AY130" s="959"/>
      <c r="AZ130" s="959"/>
      <c r="BA130" s="959"/>
      <c r="BB130" s="959"/>
      <c r="BC130" s="959"/>
      <c r="BD130" s="959"/>
      <c r="BE130" s="960"/>
      <c r="BF130" s="1137">
        <v>1.6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10926923</v>
      </c>
      <c r="AB131" s="1022"/>
      <c r="AC131" s="1022"/>
      <c r="AD131" s="1022"/>
      <c r="AE131" s="1023"/>
      <c r="AF131" s="1021">
        <v>11182352</v>
      </c>
      <c r="AG131" s="1022"/>
      <c r="AH131" s="1022"/>
      <c r="AI131" s="1022"/>
      <c r="AJ131" s="1023"/>
      <c r="AK131" s="1021">
        <v>11709515</v>
      </c>
      <c r="AL131" s="1022"/>
      <c r="AM131" s="1022"/>
      <c r="AN131" s="1022"/>
      <c r="AO131" s="1023"/>
      <c r="AP131" s="1146"/>
      <c r="AQ131" s="1147"/>
      <c r="AR131" s="1147"/>
      <c r="AS131" s="1147"/>
      <c r="AT131" s="1148"/>
      <c r="AU131" s="221"/>
      <c r="AV131" s="221"/>
      <c r="AW131" s="221"/>
      <c r="AX131" s="1119" t="s">
        <v>469</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1.290646964</v>
      </c>
      <c r="AB132" s="1133"/>
      <c r="AC132" s="1133"/>
      <c r="AD132" s="1133"/>
      <c r="AE132" s="1134"/>
      <c r="AF132" s="1135">
        <v>2.0265593499999999</v>
      </c>
      <c r="AG132" s="1133"/>
      <c r="AH132" s="1133"/>
      <c r="AI132" s="1133"/>
      <c r="AJ132" s="1134"/>
      <c r="AK132" s="1135">
        <v>1.5393891209999999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0.7</v>
      </c>
      <c r="AB133" s="1116"/>
      <c r="AC133" s="1116"/>
      <c r="AD133" s="1116"/>
      <c r="AE133" s="1117"/>
      <c r="AF133" s="1115">
        <v>1.2</v>
      </c>
      <c r="AG133" s="1116"/>
      <c r="AH133" s="1116"/>
      <c r="AI133" s="1116"/>
      <c r="AJ133" s="1117"/>
      <c r="AK133" s="1115">
        <v>1.6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xgvcz0yBbo2Rfqwyh0/XZ1eD+ApQQ9u70GNx/CS/G5qxbgVCalj1wmNq1knI+RZsTy8RT6mDkXFgbxhcYxrng==" saltValue="nEkN6U3fa+QhAoPWLvUW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473</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jvfZLQIUBozKpZf/aiQ7W4AAtm5fejExI7e8f56VOcO7Sb8BVPnUYZK9jYxGR45ci6niSyKGPzkYO1jnRW11sg==" saltValue="2M4xzYJMhK1hbOUoK3oc1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MbQyRA0hYumDVgC/K9z9TMu1QQiFXK4QnhBl4+hhHFc+JcdsPjn21nVwUPem9ZWtqJ4GnXJXl7yUyvcOvUG+w==" saltValue="ty6rwdQuV7hthhzM6SMnJ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476</v>
      </c>
      <c r="AP7" s="260"/>
      <c r="AQ7" s="261" t="s">
        <v>477</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478</v>
      </c>
      <c r="AQ8" s="267" t="s">
        <v>479</v>
      </c>
      <c r="AR8" s="268" t="s">
        <v>480</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481</v>
      </c>
      <c r="AL9" s="1153"/>
      <c r="AM9" s="1153"/>
      <c r="AN9" s="1154"/>
      <c r="AO9" s="269">
        <v>3698276</v>
      </c>
      <c r="AP9" s="269">
        <v>65639</v>
      </c>
      <c r="AQ9" s="270">
        <v>72348</v>
      </c>
      <c r="AR9" s="271">
        <v>-9.3000000000000007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482</v>
      </c>
      <c r="AL10" s="1153"/>
      <c r="AM10" s="1153"/>
      <c r="AN10" s="1154"/>
      <c r="AO10" s="272">
        <v>122874</v>
      </c>
      <c r="AP10" s="272">
        <v>2181</v>
      </c>
      <c r="AQ10" s="273">
        <v>6364</v>
      </c>
      <c r="AR10" s="274">
        <v>-65.7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483</v>
      </c>
      <c r="AL11" s="1153"/>
      <c r="AM11" s="1153"/>
      <c r="AN11" s="1154"/>
      <c r="AO11" s="272" t="s">
        <v>484</v>
      </c>
      <c r="AP11" s="272" t="s">
        <v>484</v>
      </c>
      <c r="AQ11" s="273">
        <v>1262</v>
      </c>
      <c r="AR11" s="274" t="s">
        <v>484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484</v>
      </c>
      <c r="AP12" s="272" t="s">
        <v>484</v>
      </c>
      <c r="AQ12" s="273">
        <v>10</v>
      </c>
      <c r="AR12" s="274" t="s">
        <v>484</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486</v>
      </c>
      <c r="AL13" s="1153"/>
      <c r="AM13" s="1153"/>
      <c r="AN13" s="1154"/>
      <c r="AO13" s="272">
        <v>102175</v>
      </c>
      <c r="AP13" s="272">
        <v>1813</v>
      </c>
      <c r="AQ13" s="273">
        <v>3257</v>
      </c>
      <c r="AR13" s="274">
        <v>-44.3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487</v>
      </c>
      <c r="AL14" s="1153"/>
      <c r="AM14" s="1153"/>
      <c r="AN14" s="1154"/>
      <c r="AO14" s="272">
        <v>42762</v>
      </c>
      <c r="AP14" s="272">
        <v>759</v>
      </c>
      <c r="AQ14" s="273">
        <v>1617</v>
      </c>
      <c r="AR14" s="274">
        <v>-53.1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488</v>
      </c>
      <c r="AL15" s="1156"/>
      <c r="AM15" s="1156"/>
      <c r="AN15" s="1157"/>
      <c r="AO15" s="272">
        <v>-174095</v>
      </c>
      <c r="AP15" s="272">
        <v>-3090</v>
      </c>
      <c r="AQ15" s="273">
        <v>-3947</v>
      </c>
      <c r="AR15" s="274">
        <v>-21.7</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3791992</v>
      </c>
      <c r="AP16" s="272">
        <v>67302</v>
      </c>
      <c r="AQ16" s="273">
        <v>80912</v>
      </c>
      <c r="AR16" s="274">
        <v>-16.8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493</v>
      </c>
      <c r="AL21" s="1159"/>
      <c r="AM21" s="1159"/>
      <c r="AN21" s="1160"/>
      <c r="AO21" s="285">
        <v>5.79</v>
      </c>
      <c r="AP21" s="286">
        <v>6.71</v>
      </c>
      <c r="AQ21" s="287">
        <v>-0.92</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494</v>
      </c>
      <c r="AL22" s="1159"/>
      <c r="AM22" s="1159"/>
      <c r="AN22" s="1160"/>
      <c r="AO22" s="290">
        <v>94.3</v>
      </c>
      <c r="AP22" s="291">
        <v>98.3</v>
      </c>
      <c r="AQ22" s="292">
        <v>-4</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476</v>
      </c>
      <c r="AP30" s="260"/>
      <c r="AQ30" s="261" t="s">
        <v>477</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478</v>
      </c>
      <c r="AQ31" s="267" t="s">
        <v>479</v>
      </c>
      <c r="AR31" s="268" t="s">
        <v>480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498</v>
      </c>
      <c r="AL32" s="1167"/>
      <c r="AM32" s="1167"/>
      <c r="AN32" s="1168"/>
      <c r="AO32" s="300">
        <v>1089411</v>
      </c>
      <c r="AP32" s="300">
        <v>19335</v>
      </c>
      <c r="AQ32" s="301">
        <v>34344</v>
      </c>
      <c r="AR32" s="302">
        <v>-43.7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499</v>
      </c>
      <c r="AL33" s="1167"/>
      <c r="AM33" s="1167"/>
      <c r="AN33" s="1168"/>
      <c r="AO33" s="300" t="s">
        <v>484</v>
      </c>
      <c r="AP33" s="300" t="s">
        <v>484</v>
      </c>
      <c r="AQ33" s="301" t="s">
        <v>484</v>
      </c>
      <c r="AR33" s="302" t="s">
        <v>484</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500</v>
      </c>
      <c r="AL34" s="1167"/>
      <c r="AM34" s="1167"/>
      <c r="AN34" s="1168"/>
      <c r="AO34" s="300" t="s">
        <v>484</v>
      </c>
      <c r="AP34" s="300" t="s">
        <v>484</v>
      </c>
      <c r="AQ34" s="301">
        <v>3</v>
      </c>
      <c r="AR34" s="302" t="s">
        <v>484</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501</v>
      </c>
      <c r="AL35" s="1167"/>
      <c r="AM35" s="1167"/>
      <c r="AN35" s="1168"/>
      <c r="AO35" s="300">
        <v>92766</v>
      </c>
      <c r="AP35" s="300">
        <v>1646</v>
      </c>
      <c r="AQ35" s="301">
        <v>7806</v>
      </c>
      <c r="AR35" s="302">
        <v>-78.900000000000006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502</v>
      </c>
      <c r="AL36" s="1167"/>
      <c r="AM36" s="1167"/>
      <c r="AN36" s="1168"/>
      <c r="AO36" s="300">
        <v>55668</v>
      </c>
      <c r="AP36" s="300">
        <v>988</v>
      </c>
      <c r="AQ36" s="301">
        <v>1690</v>
      </c>
      <c r="AR36" s="302">
        <v>-41.5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503</v>
      </c>
      <c r="AL37" s="1167"/>
      <c r="AM37" s="1167"/>
      <c r="AN37" s="1168"/>
      <c r="AO37" s="300" t="s">
        <v>484</v>
      </c>
      <c r="AP37" s="300" t="s">
        <v>484</v>
      </c>
      <c r="AQ37" s="301">
        <v>666</v>
      </c>
      <c r="AR37" s="302" t="s">
        <v>484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504</v>
      </c>
      <c r="AL38" s="1170"/>
      <c r="AM38" s="1170"/>
      <c r="AN38" s="1171"/>
      <c r="AO38" s="303" t="s">
        <v>484</v>
      </c>
      <c r="AP38" s="303" t="s">
        <v>484</v>
      </c>
      <c r="AQ38" s="304">
        <v>3</v>
      </c>
      <c r="AR38" s="292" t="s">
        <v>484</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505</v>
      </c>
      <c r="AL39" s="1170"/>
      <c r="AM39" s="1170"/>
      <c r="AN39" s="1171"/>
      <c r="AO39" s="300">
        <v>-35299</v>
      </c>
      <c r="AP39" s="300">
        <v>-627</v>
      </c>
      <c r="AQ39" s="301">
        <v>-5822</v>
      </c>
      <c r="AR39" s="302">
        <v>-89.2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506</v>
      </c>
      <c r="AL40" s="1167"/>
      <c r="AM40" s="1167"/>
      <c r="AN40" s="1168"/>
      <c r="AO40" s="300">
        <v>-1022291</v>
      </c>
      <c r="AP40" s="300">
        <v>-18144</v>
      </c>
      <c r="AQ40" s="301">
        <v>-26710</v>
      </c>
      <c r="AR40" s="302">
        <v>-32.1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180255</v>
      </c>
      <c r="AP41" s="300">
        <v>3199</v>
      </c>
      <c r="AQ41" s="301">
        <v>11979</v>
      </c>
      <c r="AR41" s="302">
        <v>-73.3</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476</v>
      </c>
      <c r="AN49" s="1163" t="s">
        <v>509</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510</v>
      </c>
      <c r="AO50" s="317" t="s">
        <v>511</v>
      </c>
      <c r="AP50" s="318" t="s">
        <v>512</v>
      </c>
      <c r="AQ50" s="319" t="s">
        <v>513</v>
      </c>
      <c r="AR50" s="320" t="s">
        <v>514</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2067424</v>
      </c>
      <c r="AN51" s="322">
        <v>37369</v>
      </c>
      <c r="AO51" s="323">
        <v>26.8</v>
      </c>
      <c r="AP51" s="324">
        <v>63812</v>
      </c>
      <c r="AQ51" s="325">
        <v>2.2999999999999998</v>
      </c>
      <c r="AR51" s="326">
        <v>24.5</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1778064</v>
      </c>
      <c r="AN52" s="330">
        <v>32139</v>
      </c>
      <c r="AO52" s="331">
        <v>51.7</v>
      </c>
      <c r="AP52" s="332">
        <v>33848</v>
      </c>
      <c r="AQ52" s="333">
        <v>-4.2</v>
      </c>
      <c r="AR52" s="334">
        <v>55.9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1993541</v>
      </c>
      <c r="AN53" s="322">
        <v>35908</v>
      </c>
      <c r="AO53" s="323">
        <v>-3.9</v>
      </c>
      <c r="AP53" s="324">
        <v>45945</v>
      </c>
      <c r="AQ53" s="325">
        <v>-28</v>
      </c>
      <c r="AR53" s="326">
        <v>24.1</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1657721</v>
      </c>
      <c r="AN54" s="330">
        <v>29859</v>
      </c>
      <c r="AO54" s="331">
        <v>-7.1</v>
      </c>
      <c r="AP54" s="332">
        <v>25180</v>
      </c>
      <c r="AQ54" s="333">
        <v>-25.6</v>
      </c>
      <c r="AR54" s="334">
        <v>18.5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2186918</v>
      </c>
      <c r="AN55" s="322">
        <v>39063</v>
      </c>
      <c r="AO55" s="323">
        <v>8.8000000000000007</v>
      </c>
      <c r="AP55" s="324">
        <v>44475</v>
      </c>
      <c r="AQ55" s="325">
        <v>-3.2</v>
      </c>
      <c r="AR55" s="326">
        <v>12</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1743797</v>
      </c>
      <c r="AN56" s="330">
        <v>31148</v>
      </c>
      <c r="AO56" s="331">
        <v>4.3</v>
      </c>
      <c r="AP56" s="332">
        <v>24780</v>
      </c>
      <c r="AQ56" s="333">
        <v>-1.6</v>
      </c>
      <c r="AR56" s="334">
        <v>5.9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1420465</v>
      </c>
      <c r="AN57" s="322">
        <v>25217</v>
      </c>
      <c r="AO57" s="323">
        <v>-35.4</v>
      </c>
      <c r="AP57" s="324">
        <v>45982</v>
      </c>
      <c r="AQ57" s="325">
        <v>3.4</v>
      </c>
      <c r="AR57" s="326">
        <v>-38.799999999999997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1266220</v>
      </c>
      <c r="AN58" s="330">
        <v>22479</v>
      </c>
      <c r="AO58" s="331">
        <v>-27.8</v>
      </c>
      <c r="AP58" s="332">
        <v>25583</v>
      </c>
      <c r="AQ58" s="333">
        <v>3.2</v>
      </c>
      <c r="AR58" s="334">
        <v>-31</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2553942</v>
      </c>
      <c r="AN59" s="322">
        <v>45328</v>
      </c>
      <c r="AO59" s="323">
        <v>79.8</v>
      </c>
      <c r="AP59" s="324">
        <v>50538</v>
      </c>
      <c r="AQ59" s="325">
        <v>9.9</v>
      </c>
      <c r="AR59" s="326">
        <v>69.900000000000006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1991038</v>
      </c>
      <c r="AN60" s="330">
        <v>35338</v>
      </c>
      <c r="AO60" s="331">
        <v>57.2</v>
      </c>
      <c r="AP60" s="332">
        <v>29053</v>
      </c>
      <c r="AQ60" s="333">
        <v>13.6</v>
      </c>
      <c r="AR60" s="334">
        <v>43.6</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2044458</v>
      </c>
      <c r="AN61" s="337">
        <v>36577</v>
      </c>
      <c r="AO61" s="338">
        <v>15.2</v>
      </c>
      <c r="AP61" s="339">
        <v>50150</v>
      </c>
      <c r="AQ61" s="340">
        <v>-3.1</v>
      </c>
      <c r="AR61" s="326">
        <v>18.3</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1687368</v>
      </c>
      <c r="AN62" s="330">
        <v>30193</v>
      </c>
      <c r="AO62" s="331">
        <v>15.7</v>
      </c>
      <c r="AP62" s="332">
        <v>27689</v>
      </c>
      <c r="AQ62" s="333">
        <v>-2.9</v>
      </c>
      <c r="AR62" s="334">
        <v>18.600000000000001</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YoRn9oQ5av07QgLT72gaNwk8EKMHWtLHtJ/dYnemjb1o9N1iu5VahK8kvyk4/EQ9o+hXdwbbBPZ90tiUTCgNBg==" saltValue="JdxaGJxJ0LHOxBC06FVA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473</v>
      </c>
    </row>
    <row r="121" spans="125:125" ht="13.5" hidden="1" customHeight="1" x14ac:dyDescent="0.2">
      <c r="DU121" s="247"/>
    </row>
  </sheetData>
  <sheetProtection algorithmName="SHA-512" hashValue="Tez2OpQ6cRrNR3UusPpSUfsIKpaj8HKMMDhjrx9AXdu4o+n2cMmvt6jsTMOsZDqrddEEiH+ORX0qDhBohO3s3A==" saltValue="r6SEP+TFQFivovUfr6nY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473</v>
      </c>
    </row>
  </sheetData>
  <sheetProtection algorithmName="SHA-512" hashValue="XLIXhXW1GQCKoqlpWXC5VNvkM+7sWI4AtUtr941GrKtpAB86W6HYGFCKRfOtJlso3bVWScSt/qY5xdtHDw/HSA==" saltValue="V3dxag2bhM0UeSx8yJTZ3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75" t="s">
        <v>3</v>
      </c>
      <c r="D47" s="1175"/>
      <c r="E47" s="1176"/>
      <c r="F47" s="11">
        <v>20.87</v>
      </c>
      <c r="G47" s="12">
        <v>19.36</v>
      </c>
      <c r="H47" s="12">
        <v>18.12</v>
      </c>
      <c r="I47" s="12">
        <v>19.260000000000002</v>
      </c>
      <c r="J47" s="13">
        <v>18.559999999999999</v>
      </c>
    </row>
    <row r="48" spans="2:10" ht="57.75" customHeight="1" x14ac:dyDescent="0.2">
      <c r="B48" s="14"/>
      <c r="C48" s="1177" t="s">
        <v>4</v>
      </c>
      <c r="D48" s="1177"/>
      <c r="E48" s="1178"/>
      <c r="F48" s="15">
        <v>6.57</v>
      </c>
      <c r="G48" s="16">
        <v>7.9</v>
      </c>
      <c r="H48" s="16">
        <v>7.35</v>
      </c>
      <c r="I48" s="16">
        <v>5.0999999999999996</v>
      </c>
      <c r="J48" s="17">
        <v>2.92</v>
      </c>
    </row>
    <row r="49" spans="2:10" ht="57.75" customHeight="1" thickBot="1" x14ac:dyDescent="0.25">
      <c r="B49" s="18"/>
      <c r="C49" s="1179" t="s">
        <v>5</v>
      </c>
      <c r="D49" s="1179"/>
      <c r="E49" s="1180"/>
      <c r="F49" s="19" t="s">
        <v>528</v>
      </c>
      <c r="G49" s="20">
        <v>3.1</v>
      </c>
      <c r="H49" s="20" t="s">
        <v>529</v>
      </c>
      <c r="I49" s="20" t="s">
        <v>530</v>
      </c>
      <c r="J49" s="21" t="s">
        <v>531</v>
      </c>
    </row>
    <row r="50" spans="2:10" ht="13.2" x14ac:dyDescent="0.2"/>
  </sheetData>
  <sheetProtection algorithmName="SHA-512" hashValue="wBsl8toSiVjty2lZ2Itbxod2UwM0jVwQHcYYDLoCbolTaNvjPsLXEyte4vsA+ExyE9SblkqlIoPs1q4yvRonew==" saltValue="CrDaO4s1cPu0vTsnOAw8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7" t="s">
        <v>532</v>
      </c>
      <c r="D34" s="1187"/>
      <c r="E34" s="1188"/>
      <c r="F34" s="32">
        <v>9.76</v>
      </c>
      <c r="G34" s="33">
        <v>8.58</v>
      </c>
      <c r="H34" s="33">
        <v>8.67</v>
      </c>
      <c r="I34" s="33">
        <v>8.64</v>
      </c>
      <c r="J34" s="34">
        <v>8.2799999999999994</v>
      </c>
      <c r="K34" s="22"/>
      <c r="L34" s="22"/>
      <c r="M34" s="22"/>
      <c r="N34" s="22"/>
      <c r="O34" s="22"/>
      <c r="P34" s="22"/>
    </row>
    <row r="35" spans="1:16" ht="39" customHeight="1" x14ac:dyDescent="0.2">
      <c r="A35" s="22"/>
      <c r="B35" s="35"/>
      <c r="C35" s="1181" t="s">
        <v>533</v>
      </c>
      <c r="D35" s="1182"/>
      <c r="E35" s="1183"/>
      <c r="F35" s="36">
        <v>6.57</v>
      </c>
      <c r="G35" s="37">
        <v>7.9</v>
      </c>
      <c r="H35" s="37">
        <v>7.35</v>
      </c>
      <c r="I35" s="37">
        <v>5.0999999999999996</v>
      </c>
      <c r="J35" s="38">
        <v>2.91</v>
      </c>
      <c r="K35" s="22"/>
      <c r="L35" s="22"/>
      <c r="M35" s="22"/>
      <c r="N35" s="22"/>
      <c r="O35" s="22"/>
      <c r="P35" s="22"/>
    </row>
    <row r="36" spans="1:16" ht="39" customHeight="1" x14ac:dyDescent="0.2">
      <c r="A36" s="22"/>
      <c r="B36" s="35"/>
      <c r="C36" s="1181" t="s">
        <v>534</v>
      </c>
      <c r="D36" s="1182"/>
      <c r="E36" s="1183"/>
      <c r="F36" s="36">
        <v>0.23</v>
      </c>
      <c r="G36" s="37">
        <v>0.3</v>
      </c>
      <c r="H36" s="37">
        <v>0.48</v>
      </c>
      <c r="I36" s="37">
        <v>0.76</v>
      </c>
      <c r="J36" s="38">
        <v>1.28</v>
      </c>
      <c r="K36" s="22"/>
      <c r="L36" s="22"/>
      <c r="M36" s="22"/>
      <c r="N36" s="22"/>
      <c r="O36" s="22"/>
      <c r="P36" s="22"/>
    </row>
    <row r="37" spans="1:16" ht="39" customHeight="1" x14ac:dyDescent="0.2">
      <c r="A37" s="22"/>
      <c r="B37" s="35"/>
      <c r="C37" s="1181" t="s">
        <v>535</v>
      </c>
      <c r="D37" s="1182"/>
      <c r="E37" s="1183"/>
      <c r="F37" s="36">
        <v>0.92</v>
      </c>
      <c r="G37" s="37">
        <v>0.72</v>
      </c>
      <c r="H37" s="37">
        <v>0.04</v>
      </c>
      <c r="I37" s="37">
        <v>0.48</v>
      </c>
      <c r="J37" s="38">
        <v>0.61</v>
      </c>
      <c r="K37" s="22"/>
      <c r="L37" s="22"/>
      <c r="M37" s="22"/>
      <c r="N37" s="22"/>
      <c r="O37" s="22"/>
      <c r="P37" s="22"/>
    </row>
    <row r="38" spans="1:16" ht="39" customHeight="1" x14ac:dyDescent="0.2">
      <c r="A38" s="22"/>
      <c r="B38" s="35"/>
      <c r="C38" s="1181" t="s">
        <v>536</v>
      </c>
      <c r="D38" s="1182"/>
      <c r="E38" s="1183"/>
      <c r="F38" s="36">
        <v>0.15</v>
      </c>
      <c r="G38" s="37">
        <v>0.13</v>
      </c>
      <c r="H38" s="37">
        <v>0.04</v>
      </c>
      <c r="I38" s="37">
        <v>0.04</v>
      </c>
      <c r="J38" s="38">
        <v>0.02</v>
      </c>
      <c r="K38" s="22"/>
      <c r="L38" s="22"/>
      <c r="M38" s="22"/>
      <c r="N38" s="22"/>
      <c r="O38" s="22"/>
      <c r="P38" s="22"/>
    </row>
    <row r="39" spans="1:16" ht="39" customHeight="1" x14ac:dyDescent="0.2">
      <c r="A39" s="22"/>
      <c r="B39" s="35"/>
      <c r="C39" s="1181"/>
      <c r="D39" s="1182"/>
      <c r="E39" s="1183"/>
      <c r="F39" s="36"/>
      <c r="G39" s="37"/>
      <c r="H39" s="37"/>
      <c r="I39" s="37"/>
      <c r="J39" s="38"/>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484</v>
      </c>
      <c r="G42" s="37" t="s">
        <v>484</v>
      </c>
      <c r="H42" s="37" t="s">
        <v>484</v>
      </c>
      <c r="I42" s="37" t="s">
        <v>484</v>
      </c>
      <c r="J42" s="38" t="s">
        <v>484</v>
      </c>
      <c r="K42" s="22"/>
      <c r="L42" s="22"/>
      <c r="M42" s="22"/>
      <c r="N42" s="22"/>
      <c r="O42" s="22"/>
      <c r="P42" s="22"/>
    </row>
    <row r="43" spans="1:16" ht="39" customHeight="1" thickBot="1" x14ac:dyDescent="0.25">
      <c r="A43" s="22"/>
      <c r="B43" s="40"/>
      <c r="C43" s="1184" t="s">
        <v>538</v>
      </c>
      <c r="D43" s="1185"/>
      <c r="E43" s="1186"/>
      <c r="F43" s="41">
        <v>0.01</v>
      </c>
      <c r="G43" s="42">
        <v>0.01</v>
      </c>
      <c r="H43" s="42">
        <v>0.02</v>
      </c>
      <c r="I43" s="42">
        <v>0.04</v>
      </c>
      <c r="J43" s="43" t="s">
        <v>484</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HFcNQDPZwNBL01A+aRXMBG+lOCxIKLNJGUUMRN6+lmZpIRJ/1D8C3vtnPxiKBY6fBBoInCAPUrmYO5vmk/kgA==" saltValue="Oyzaj24vybCF49KBo67P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972</v>
      </c>
      <c r="L45" s="60">
        <v>976</v>
      </c>
      <c r="M45" s="60">
        <v>1098</v>
      </c>
      <c r="N45" s="60">
        <v>1157</v>
      </c>
      <c r="O45" s="61">
        <v>1089</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484</v>
      </c>
      <c r="L46" s="64" t="s">
        <v>484</v>
      </c>
      <c r="M46" s="64" t="s">
        <v>484</v>
      </c>
      <c r="N46" s="64" t="s">
        <v>484</v>
      </c>
      <c r="O46" s="65" t="s">
        <v>484</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484</v>
      </c>
      <c r="L47" s="64" t="s">
        <v>484</v>
      </c>
      <c r="M47" s="64" t="s">
        <v>484</v>
      </c>
      <c r="N47" s="64" t="s">
        <v>484</v>
      </c>
      <c r="O47" s="65" t="s">
        <v>484</v>
      </c>
      <c r="P47" s="48"/>
      <c r="Q47" s="48"/>
      <c r="R47" s="48"/>
      <c r="S47" s="48"/>
      <c r="T47" s="48"/>
      <c r="U47" s="48"/>
    </row>
    <row r="48" spans="1:21" ht="30.75" customHeight="1" x14ac:dyDescent="0.2">
      <c r="A48" s="48"/>
      <c r="B48" s="1191"/>
      <c r="C48" s="1192"/>
      <c r="D48" s="62"/>
      <c r="E48" s="1197" t="s">
        <v>13</v>
      </c>
      <c r="F48" s="1197"/>
      <c r="G48" s="1197"/>
      <c r="H48" s="1197"/>
      <c r="I48" s="1197"/>
      <c r="J48" s="1198"/>
      <c r="K48" s="63">
        <v>119</v>
      </c>
      <c r="L48" s="64">
        <v>127</v>
      </c>
      <c r="M48" s="64">
        <v>97</v>
      </c>
      <c r="N48" s="64">
        <v>98</v>
      </c>
      <c r="O48" s="65">
        <v>93</v>
      </c>
      <c r="P48" s="48"/>
      <c r="Q48" s="48"/>
      <c r="R48" s="48"/>
      <c r="S48" s="48"/>
      <c r="T48" s="48"/>
      <c r="U48" s="48"/>
    </row>
    <row r="49" spans="1:21" ht="30.75" customHeight="1" x14ac:dyDescent="0.2">
      <c r="A49" s="48"/>
      <c r="B49" s="1191"/>
      <c r="C49" s="1192"/>
      <c r="D49" s="62"/>
      <c r="E49" s="1197" t="s">
        <v>14</v>
      </c>
      <c r="F49" s="1197"/>
      <c r="G49" s="1197"/>
      <c r="H49" s="1197"/>
      <c r="I49" s="1197"/>
      <c r="J49" s="1198"/>
      <c r="K49" s="63">
        <v>48</v>
      </c>
      <c r="L49" s="64">
        <v>48</v>
      </c>
      <c r="M49" s="64">
        <v>49</v>
      </c>
      <c r="N49" s="64">
        <v>49</v>
      </c>
      <c r="O49" s="65">
        <v>56</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484</v>
      </c>
      <c r="L50" s="64" t="s">
        <v>484</v>
      </c>
      <c r="M50" s="64" t="s">
        <v>484</v>
      </c>
      <c r="N50" s="64" t="s">
        <v>484</v>
      </c>
      <c r="O50" s="65" t="s">
        <v>484</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484</v>
      </c>
      <c r="L51" s="64" t="s">
        <v>484</v>
      </c>
      <c r="M51" s="64" t="s">
        <v>484</v>
      </c>
      <c r="N51" s="64" t="s">
        <v>484</v>
      </c>
      <c r="O51" s="65" t="s">
        <v>484</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1094</v>
      </c>
      <c r="L52" s="64">
        <v>1088</v>
      </c>
      <c r="M52" s="64">
        <v>1102</v>
      </c>
      <c r="N52" s="64">
        <v>1077</v>
      </c>
      <c r="O52" s="65">
        <v>1057</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45</v>
      </c>
      <c r="L53" s="69">
        <v>63</v>
      </c>
      <c r="M53" s="69">
        <v>142</v>
      </c>
      <c r="N53" s="69">
        <v>227</v>
      </c>
      <c r="O53" s="70">
        <v>181</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205" t="s">
        <v>24</v>
      </c>
      <c r="C58" s="1206"/>
      <c r="D58" s="1211" t="s">
        <v>25</v>
      </c>
      <c r="E58" s="1212"/>
      <c r="F58" s="1212"/>
      <c r="G58" s="1212"/>
      <c r="H58" s="1212"/>
      <c r="I58" s="1212"/>
      <c r="J58" s="1213"/>
      <c r="K58" s="83" t="s">
        <v>550</v>
      </c>
      <c r="L58" s="84" t="s">
        <v>550</v>
      </c>
      <c r="M58" s="84" t="s">
        <v>550</v>
      </c>
      <c r="N58" s="84" t="s">
        <v>550</v>
      </c>
      <c r="O58" s="85" t="s">
        <v>550</v>
      </c>
    </row>
    <row r="59" spans="1:21" ht="31.5" customHeight="1" x14ac:dyDescent="0.2">
      <c r="B59" s="1207"/>
      <c r="C59" s="1208"/>
      <c r="D59" s="1214" t="s">
        <v>26</v>
      </c>
      <c r="E59" s="1215"/>
      <c r="F59" s="1215"/>
      <c r="G59" s="1215"/>
      <c r="H59" s="1215"/>
      <c r="I59" s="1215"/>
      <c r="J59" s="1216"/>
      <c r="K59" s="86" t="s">
        <v>550</v>
      </c>
      <c r="L59" s="87" t="s">
        <v>550</v>
      </c>
      <c r="M59" s="87" t="s">
        <v>550</v>
      </c>
      <c r="N59" s="87" t="s">
        <v>550</v>
      </c>
      <c r="O59" s="88" t="s">
        <v>550</v>
      </c>
    </row>
    <row r="60" spans="1:21" ht="31.5" customHeight="1" thickBot="1" x14ac:dyDescent="0.25">
      <c r="B60" s="1209"/>
      <c r="C60" s="1210"/>
      <c r="D60" s="1217" t="s">
        <v>27</v>
      </c>
      <c r="E60" s="1218"/>
      <c r="F60" s="1218"/>
      <c r="G60" s="1218"/>
      <c r="H60" s="1218"/>
      <c r="I60" s="1218"/>
      <c r="J60" s="1219"/>
      <c r="K60" s="89" t="s">
        <v>550</v>
      </c>
      <c r="L60" s="90" t="s">
        <v>550</v>
      </c>
      <c r="M60" s="90" t="s">
        <v>550</v>
      </c>
      <c r="N60" s="90" t="s">
        <v>550</v>
      </c>
      <c r="O60" s="91" t="s">
        <v>550</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5mfutzYmxkTYeWCjDZfhrmf1gqVB3kpS9vU8/mvcM6dAM0+l9xJ1LNyL5Eb0FEn7ueCy8kngJtMMrCAqSKIlBg==" saltValue="DpUabpwnE2gJSZ4ffmpS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523</v>
      </c>
      <c r="J40" s="103" t="s">
        <v>524</v>
      </c>
      <c r="K40" s="103" t="s">
        <v>525</v>
      </c>
      <c r="L40" s="103" t="s">
        <v>526</v>
      </c>
      <c r="M40" s="104" t="s">
        <v>527</v>
      </c>
    </row>
    <row r="41" spans="2:13" ht="27.75" customHeight="1" x14ac:dyDescent="0.2">
      <c r="B41" s="1220" t="s">
        <v>30</v>
      </c>
      <c r="C41" s="1221"/>
      <c r="D41" s="105"/>
      <c r="E41" s="1226" t="s">
        <v>31</v>
      </c>
      <c r="F41" s="1226"/>
      <c r="G41" s="1226"/>
      <c r="H41" s="1227"/>
      <c r="I41" s="343">
        <v>11772</v>
      </c>
      <c r="J41" s="344">
        <v>12060</v>
      </c>
      <c r="K41" s="344">
        <v>11686</v>
      </c>
      <c r="L41" s="344">
        <v>10882</v>
      </c>
      <c r="M41" s="345">
        <v>10925</v>
      </c>
    </row>
    <row r="42" spans="2:13" ht="27.75" customHeight="1" x14ac:dyDescent="0.2">
      <c r="B42" s="1222"/>
      <c r="C42" s="1223"/>
      <c r="D42" s="106"/>
      <c r="E42" s="1228" t="s">
        <v>32</v>
      </c>
      <c r="F42" s="1228"/>
      <c r="G42" s="1228"/>
      <c r="H42" s="1229"/>
      <c r="I42" s="346" t="s">
        <v>484</v>
      </c>
      <c r="J42" s="347" t="s">
        <v>484</v>
      </c>
      <c r="K42" s="347" t="s">
        <v>484</v>
      </c>
      <c r="L42" s="347" t="s">
        <v>484</v>
      </c>
      <c r="M42" s="348" t="s">
        <v>484</v>
      </c>
    </row>
    <row r="43" spans="2:13" ht="27.75" customHeight="1" x14ac:dyDescent="0.2">
      <c r="B43" s="1222"/>
      <c r="C43" s="1223"/>
      <c r="D43" s="106"/>
      <c r="E43" s="1228" t="s">
        <v>33</v>
      </c>
      <c r="F43" s="1228"/>
      <c r="G43" s="1228"/>
      <c r="H43" s="1229"/>
      <c r="I43" s="346">
        <v>1079</v>
      </c>
      <c r="J43" s="347">
        <v>1148</v>
      </c>
      <c r="K43" s="347">
        <v>1093</v>
      </c>
      <c r="L43" s="347">
        <v>1130</v>
      </c>
      <c r="M43" s="348">
        <v>1629</v>
      </c>
    </row>
    <row r="44" spans="2:13" ht="27.75" customHeight="1" x14ac:dyDescent="0.2">
      <c r="B44" s="1222"/>
      <c r="C44" s="1223"/>
      <c r="D44" s="106"/>
      <c r="E44" s="1228" t="s">
        <v>34</v>
      </c>
      <c r="F44" s="1228"/>
      <c r="G44" s="1228"/>
      <c r="H44" s="1229"/>
      <c r="I44" s="346">
        <v>593</v>
      </c>
      <c r="J44" s="347">
        <v>703</v>
      </c>
      <c r="K44" s="347">
        <v>662</v>
      </c>
      <c r="L44" s="347">
        <v>607</v>
      </c>
      <c r="M44" s="348">
        <v>554</v>
      </c>
    </row>
    <row r="45" spans="2:13" ht="27.75" customHeight="1" x14ac:dyDescent="0.2">
      <c r="B45" s="1222"/>
      <c r="C45" s="1223"/>
      <c r="D45" s="106"/>
      <c r="E45" s="1228" t="s">
        <v>35</v>
      </c>
      <c r="F45" s="1228"/>
      <c r="G45" s="1228"/>
      <c r="H45" s="1229"/>
      <c r="I45" s="346" t="s">
        <v>484</v>
      </c>
      <c r="J45" s="347" t="s">
        <v>484</v>
      </c>
      <c r="K45" s="347" t="s">
        <v>484</v>
      </c>
      <c r="L45" s="347" t="s">
        <v>484</v>
      </c>
      <c r="M45" s="348" t="s">
        <v>484</v>
      </c>
    </row>
    <row r="46" spans="2:13" ht="27.75" customHeight="1" x14ac:dyDescent="0.2">
      <c r="B46" s="1222"/>
      <c r="C46" s="1223"/>
      <c r="D46" s="107"/>
      <c r="E46" s="1228" t="s">
        <v>36</v>
      </c>
      <c r="F46" s="1228"/>
      <c r="G46" s="1228"/>
      <c r="H46" s="1229"/>
      <c r="I46" s="346" t="s">
        <v>484</v>
      </c>
      <c r="J46" s="347" t="s">
        <v>484</v>
      </c>
      <c r="K46" s="347" t="s">
        <v>484</v>
      </c>
      <c r="L46" s="347" t="s">
        <v>484</v>
      </c>
      <c r="M46" s="348" t="s">
        <v>484</v>
      </c>
    </row>
    <row r="47" spans="2:13" ht="27.75" customHeight="1" x14ac:dyDescent="0.2">
      <c r="B47" s="1222"/>
      <c r="C47" s="1223"/>
      <c r="D47" s="108"/>
      <c r="E47" s="1230" t="s">
        <v>37</v>
      </c>
      <c r="F47" s="1231"/>
      <c r="G47" s="1231"/>
      <c r="H47" s="1232"/>
      <c r="I47" s="346" t="s">
        <v>484</v>
      </c>
      <c r="J47" s="347" t="s">
        <v>484</v>
      </c>
      <c r="K47" s="347" t="s">
        <v>484</v>
      </c>
      <c r="L47" s="347" t="s">
        <v>484</v>
      </c>
      <c r="M47" s="348" t="s">
        <v>484</v>
      </c>
    </row>
    <row r="48" spans="2:13" ht="27.75" customHeight="1" x14ac:dyDescent="0.2">
      <c r="B48" s="1222"/>
      <c r="C48" s="1223"/>
      <c r="D48" s="106"/>
      <c r="E48" s="1228" t="s">
        <v>38</v>
      </c>
      <c r="F48" s="1228"/>
      <c r="G48" s="1228"/>
      <c r="H48" s="1229"/>
      <c r="I48" s="346" t="s">
        <v>484</v>
      </c>
      <c r="J48" s="347" t="s">
        <v>484</v>
      </c>
      <c r="K48" s="347" t="s">
        <v>484</v>
      </c>
      <c r="L48" s="347" t="s">
        <v>484</v>
      </c>
      <c r="M48" s="348" t="s">
        <v>484</v>
      </c>
    </row>
    <row r="49" spans="2:13" ht="27.75" customHeight="1" x14ac:dyDescent="0.2">
      <c r="B49" s="1224"/>
      <c r="C49" s="1225"/>
      <c r="D49" s="106"/>
      <c r="E49" s="1228" t="s">
        <v>39</v>
      </c>
      <c r="F49" s="1228"/>
      <c r="G49" s="1228"/>
      <c r="H49" s="1229"/>
      <c r="I49" s="346" t="s">
        <v>484</v>
      </c>
      <c r="J49" s="347" t="s">
        <v>484</v>
      </c>
      <c r="K49" s="347" t="s">
        <v>484</v>
      </c>
      <c r="L49" s="347" t="s">
        <v>484</v>
      </c>
      <c r="M49" s="348" t="s">
        <v>484</v>
      </c>
    </row>
    <row r="50" spans="2:13" ht="27.75" customHeight="1" x14ac:dyDescent="0.2">
      <c r="B50" s="1233" t="s">
        <v>40</v>
      </c>
      <c r="C50" s="1234"/>
      <c r="D50" s="109"/>
      <c r="E50" s="1228" t="s">
        <v>41</v>
      </c>
      <c r="F50" s="1228"/>
      <c r="G50" s="1228"/>
      <c r="H50" s="1229"/>
      <c r="I50" s="346">
        <v>11871</v>
      </c>
      <c r="J50" s="347">
        <v>13078</v>
      </c>
      <c r="K50" s="347">
        <v>13770</v>
      </c>
      <c r="L50" s="347">
        <v>13807</v>
      </c>
      <c r="M50" s="348">
        <v>13899</v>
      </c>
    </row>
    <row r="51" spans="2:13" ht="27.75" customHeight="1" x14ac:dyDescent="0.2">
      <c r="B51" s="1222"/>
      <c r="C51" s="1223"/>
      <c r="D51" s="106"/>
      <c r="E51" s="1228" t="s">
        <v>42</v>
      </c>
      <c r="F51" s="1228"/>
      <c r="G51" s="1228"/>
      <c r="H51" s="1229"/>
      <c r="I51" s="346">
        <v>43</v>
      </c>
      <c r="J51" s="347" t="s">
        <v>484</v>
      </c>
      <c r="K51" s="347">
        <v>55</v>
      </c>
      <c r="L51" s="347">
        <v>48</v>
      </c>
      <c r="M51" s="348">
        <v>45</v>
      </c>
    </row>
    <row r="52" spans="2:13" ht="27.75" customHeight="1" x14ac:dyDescent="0.2">
      <c r="B52" s="1224"/>
      <c r="C52" s="1225"/>
      <c r="D52" s="106"/>
      <c r="E52" s="1228" t="s">
        <v>43</v>
      </c>
      <c r="F52" s="1228"/>
      <c r="G52" s="1228"/>
      <c r="H52" s="1229"/>
      <c r="I52" s="346">
        <v>12692</v>
      </c>
      <c r="J52" s="347">
        <v>12788</v>
      </c>
      <c r="K52" s="347">
        <v>12334</v>
      </c>
      <c r="L52" s="347">
        <v>10574</v>
      </c>
      <c r="M52" s="348">
        <v>10704</v>
      </c>
    </row>
    <row r="53" spans="2:13" ht="27.75" customHeight="1" thickBot="1" x14ac:dyDescent="0.25">
      <c r="B53" s="1235" t="s">
        <v>19</v>
      </c>
      <c r="C53" s="1236"/>
      <c r="D53" s="110"/>
      <c r="E53" s="1237" t="s">
        <v>44</v>
      </c>
      <c r="F53" s="1237"/>
      <c r="G53" s="1237"/>
      <c r="H53" s="1238"/>
      <c r="I53" s="349">
        <v>-11162</v>
      </c>
      <c r="J53" s="350">
        <v>-11956</v>
      </c>
      <c r="K53" s="350">
        <v>-12718</v>
      </c>
      <c r="L53" s="350">
        <v>-11811</v>
      </c>
      <c r="M53" s="351">
        <v>-11539</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zP/r33EhjhIpN5XHua61DRSfoDqtrRTi0fKjp1254SAypoow+bXsNKTTGAokiE4O+MmADbAGWiE7Sv6dU644Lg==" saltValue="r+ontOFX5kOo9Hz7X304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525</v>
      </c>
      <c r="G54" s="119" t="s">
        <v>526</v>
      </c>
      <c r="H54" s="120" t="s">
        <v>527</v>
      </c>
    </row>
    <row r="55" spans="2:8" ht="52.5" customHeight="1" x14ac:dyDescent="0.2">
      <c r="B55" s="121"/>
      <c r="C55" s="1247" t="s">
        <v>46</v>
      </c>
      <c r="D55" s="1247"/>
      <c r="E55" s="1248"/>
      <c r="F55" s="352">
        <v>2178</v>
      </c>
      <c r="G55" s="352">
        <v>2360</v>
      </c>
      <c r="H55" s="353">
        <v>2363</v>
      </c>
    </row>
    <row r="56" spans="2:8" ht="52.5" customHeight="1" x14ac:dyDescent="0.2">
      <c r="B56" s="122"/>
      <c r="C56" s="1249" t="s">
        <v>47</v>
      </c>
      <c r="D56" s="1249"/>
      <c r="E56" s="1250"/>
      <c r="F56" s="354">
        <v>1473</v>
      </c>
      <c r="G56" s="354">
        <v>1407</v>
      </c>
      <c r="H56" s="355">
        <v>1402</v>
      </c>
    </row>
    <row r="57" spans="2:8" ht="53.25" customHeight="1" x14ac:dyDescent="0.2">
      <c r="B57" s="122"/>
      <c r="C57" s="1251" t="s">
        <v>48</v>
      </c>
      <c r="D57" s="1251"/>
      <c r="E57" s="1252"/>
      <c r="F57" s="356">
        <v>9122</v>
      </c>
      <c r="G57" s="356">
        <v>9339</v>
      </c>
      <c r="H57" s="357">
        <v>9759</v>
      </c>
    </row>
    <row r="58" spans="2:8" ht="45.75" customHeight="1" x14ac:dyDescent="0.2">
      <c r="B58" s="123"/>
      <c r="C58" s="1239" t="s">
        <v>544</v>
      </c>
      <c r="D58" s="1240"/>
      <c r="E58" s="1241"/>
      <c r="F58" s="358">
        <v>2826</v>
      </c>
      <c r="G58" s="358">
        <v>2832</v>
      </c>
      <c r="H58" s="359">
        <v>2838</v>
      </c>
    </row>
    <row r="59" spans="2:8" ht="45.75" customHeight="1" x14ac:dyDescent="0.2">
      <c r="B59" s="123"/>
      <c r="C59" s="1239" t="s">
        <v>545</v>
      </c>
      <c r="D59" s="1240"/>
      <c r="E59" s="1241"/>
      <c r="F59" s="358">
        <v>2267</v>
      </c>
      <c r="G59" s="358">
        <v>2578</v>
      </c>
      <c r="H59" s="359">
        <v>2657</v>
      </c>
    </row>
    <row r="60" spans="2:8" ht="45.75" customHeight="1" x14ac:dyDescent="0.2">
      <c r="B60" s="123"/>
      <c r="C60" s="1239" t="s">
        <v>546</v>
      </c>
      <c r="D60" s="1240"/>
      <c r="E60" s="1241"/>
      <c r="F60" s="358">
        <v>2562</v>
      </c>
      <c r="G60" s="358">
        <v>2292</v>
      </c>
      <c r="H60" s="359">
        <v>2344</v>
      </c>
    </row>
    <row r="61" spans="2:8" ht="45.75" customHeight="1" x14ac:dyDescent="0.2">
      <c r="B61" s="123"/>
      <c r="C61" s="1239" t="s">
        <v>547</v>
      </c>
      <c r="D61" s="1240"/>
      <c r="E61" s="1241"/>
      <c r="F61" s="358">
        <v>1209</v>
      </c>
      <c r="G61" s="358">
        <v>1413</v>
      </c>
      <c r="H61" s="359">
        <v>1717</v>
      </c>
    </row>
    <row r="62" spans="2:8" ht="45.75" customHeight="1" thickBot="1" x14ac:dyDescent="0.25">
      <c r="B62" s="124"/>
      <c r="C62" s="1242" t="s">
        <v>548</v>
      </c>
      <c r="D62" s="1243"/>
      <c r="E62" s="1244"/>
      <c r="F62" s="360">
        <v>190</v>
      </c>
      <c r="G62" s="360">
        <v>157</v>
      </c>
      <c r="H62" s="361">
        <v>124</v>
      </c>
    </row>
    <row r="63" spans="2:8" ht="52.5" customHeight="1" thickBot="1" x14ac:dyDescent="0.25">
      <c r="B63" s="125"/>
      <c r="C63" s="1245" t="s">
        <v>49</v>
      </c>
      <c r="D63" s="1245"/>
      <c r="E63" s="1246"/>
      <c r="F63" s="362">
        <v>12773</v>
      </c>
      <c r="G63" s="362">
        <v>13106</v>
      </c>
      <c r="H63" s="363">
        <v>13523</v>
      </c>
    </row>
    <row r="64" spans="2:8" ht="13.2" x14ac:dyDescent="0.2"/>
  </sheetData>
  <sheetProtection algorithmName="SHA-512" hashValue="cSHi4iHglZG4ARHQraRV9tnw8JkwLI6jJ7hxT9x7Z526qp4BBP0IXWa1XjoWeHfmXLCBx2L1g5neoVyw+2xNaA==" saltValue="wEg7KeD7IfEIUnAqc1as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D4E56-D0F3-4126-BB51-6278C8E301E1}">
  <sheetPr>
    <pageSetUpPr fitToPage="1"/>
  </sheetPr>
  <dimension ref="A1:DE85"/>
  <sheetViews>
    <sheetView showGridLines="0" zoomScale="85" zoomScaleNormal="85" zoomScaleSheetLayoutView="55" workbookViewId="0"/>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573</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75" t="s">
        <v>576</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2" x14ac:dyDescent="0.2">
      <c r="B44" s="365"/>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2" x14ac:dyDescent="0.2">
      <c r="B45" s="365"/>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2" x14ac:dyDescent="0.2">
      <c r="B46" s="365"/>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2" x14ac:dyDescent="0.2">
      <c r="B47" s="365"/>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572</v>
      </c>
    </row>
    <row r="50" spans="1:109" ht="13.2" x14ac:dyDescent="0.2">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523</v>
      </c>
      <c r="BQ50" s="1256"/>
      <c r="BR50" s="1256"/>
      <c r="BS50" s="1256"/>
      <c r="BT50" s="1256"/>
      <c r="BU50" s="1256"/>
      <c r="BV50" s="1256"/>
      <c r="BW50" s="1256"/>
      <c r="BX50" s="1256" t="s">
        <v>524</v>
      </c>
      <c r="BY50" s="1256"/>
      <c r="BZ50" s="1256"/>
      <c r="CA50" s="1256"/>
      <c r="CB50" s="1256"/>
      <c r="CC50" s="1256"/>
      <c r="CD50" s="1256"/>
      <c r="CE50" s="1256"/>
      <c r="CF50" s="1256" t="s">
        <v>525</v>
      </c>
      <c r="CG50" s="1256"/>
      <c r="CH50" s="1256"/>
      <c r="CI50" s="1256"/>
      <c r="CJ50" s="1256"/>
      <c r="CK50" s="1256"/>
      <c r="CL50" s="1256"/>
      <c r="CM50" s="1256"/>
      <c r="CN50" s="1256" t="s">
        <v>526</v>
      </c>
      <c r="CO50" s="1256"/>
      <c r="CP50" s="1256"/>
      <c r="CQ50" s="1256"/>
      <c r="CR50" s="1256"/>
      <c r="CS50" s="1256"/>
      <c r="CT50" s="1256"/>
      <c r="CU50" s="1256"/>
      <c r="CV50" s="1256" t="s">
        <v>527</v>
      </c>
      <c r="CW50" s="1256"/>
      <c r="CX50" s="1256"/>
      <c r="CY50" s="1256"/>
      <c r="CZ50" s="1256"/>
      <c r="DA50" s="1256"/>
      <c r="DB50" s="1256"/>
      <c r="DC50" s="1256"/>
    </row>
    <row r="51" spans="1:109" ht="13.5" customHeight="1" x14ac:dyDescent="0.2">
      <c r="B51" s="365"/>
      <c r="G51" s="1264"/>
      <c r="H51" s="1264"/>
      <c r="I51" s="1274"/>
      <c r="J51" s="1274"/>
      <c r="K51" s="1258"/>
      <c r="L51" s="1258"/>
      <c r="M51" s="1258"/>
      <c r="N51" s="1258"/>
      <c r="AM51" s="371"/>
      <c r="AN51" s="1257" t="s">
        <v>571</v>
      </c>
      <c r="AO51" s="1257"/>
      <c r="AP51" s="1257"/>
      <c r="AQ51" s="1257"/>
      <c r="AR51" s="1257"/>
      <c r="AS51" s="1257"/>
      <c r="AT51" s="1257"/>
      <c r="AU51" s="1257"/>
      <c r="AV51" s="1257"/>
      <c r="AW51" s="1257"/>
      <c r="AX51" s="1257"/>
      <c r="AY51" s="1257"/>
      <c r="AZ51" s="1257"/>
      <c r="BA51" s="1257"/>
      <c r="BB51" s="1257" t="s">
        <v>569</v>
      </c>
      <c r="BC51" s="1257"/>
      <c r="BD51" s="1257"/>
      <c r="BE51" s="1257"/>
      <c r="BF51" s="1257"/>
      <c r="BG51" s="1257"/>
      <c r="BH51" s="1257"/>
      <c r="BI51" s="1257"/>
      <c r="BJ51" s="1257"/>
      <c r="BK51" s="1257"/>
      <c r="BL51" s="1257"/>
      <c r="BM51" s="1257"/>
      <c r="BN51" s="1257"/>
      <c r="BO51" s="1257"/>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575</v>
      </c>
      <c r="BC53" s="1257"/>
      <c r="BD53" s="1257"/>
      <c r="BE53" s="1257"/>
      <c r="BF53" s="1257"/>
      <c r="BG53" s="1257"/>
      <c r="BH53" s="1257"/>
      <c r="BI53" s="1257"/>
      <c r="BJ53" s="1257"/>
      <c r="BK53" s="1257"/>
      <c r="BL53" s="1257"/>
      <c r="BM53" s="1257"/>
      <c r="BN53" s="1257"/>
      <c r="BO53" s="1257"/>
      <c r="BP53" s="1255">
        <v>64.099999999999994</v>
      </c>
      <c r="BQ53" s="1255"/>
      <c r="BR53" s="1255"/>
      <c r="BS53" s="1255"/>
      <c r="BT53" s="1255"/>
      <c r="BU53" s="1255"/>
      <c r="BV53" s="1255"/>
      <c r="BW53" s="1255"/>
      <c r="BX53" s="1255">
        <v>64.900000000000006</v>
      </c>
      <c r="BY53" s="1255"/>
      <c r="BZ53" s="1255"/>
      <c r="CA53" s="1255"/>
      <c r="CB53" s="1255"/>
      <c r="CC53" s="1255"/>
      <c r="CD53" s="1255"/>
      <c r="CE53" s="1255"/>
      <c r="CF53" s="1255">
        <v>65.400000000000006</v>
      </c>
      <c r="CG53" s="1255"/>
      <c r="CH53" s="1255"/>
      <c r="CI53" s="1255"/>
      <c r="CJ53" s="1255"/>
      <c r="CK53" s="1255"/>
      <c r="CL53" s="1255"/>
      <c r="CM53" s="1255"/>
      <c r="CN53" s="1255">
        <v>66.3</v>
      </c>
      <c r="CO53" s="1255"/>
      <c r="CP53" s="1255"/>
      <c r="CQ53" s="1255"/>
      <c r="CR53" s="1255"/>
      <c r="CS53" s="1255"/>
      <c r="CT53" s="1255"/>
      <c r="CU53" s="1255"/>
      <c r="CV53" s="1255">
        <v>65.099999999999994</v>
      </c>
      <c r="CW53" s="1255"/>
      <c r="CX53" s="1255"/>
      <c r="CY53" s="1255"/>
      <c r="CZ53" s="1255"/>
      <c r="DA53" s="1255"/>
      <c r="DB53" s="1255"/>
      <c r="DC53" s="1255"/>
    </row>
    <row r="54" spans="1:109" ht="13.2" x14ac:dyDescent="0.2">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79"/>
      <c r="B55" s="365"/>
      <c r="G55" s="1253"/>
      <c r="H55" s="1253"/>
      <c r="I55" s="1253"/>
      <c r="J55" s="1253"/>
      <c r="K55" s="1258"/>
      <c r="L55" s="1258"/>
      <c r="M55" s="1258"/>
      <c r="N55" s="1258"/>
      <c r="AN55" s="1256" t="s">
        <v>570</v>
      </c>
      <c r="AO55" s="1256"/>
      <c r="AP55" s="1256"/>
      <c r="AQ55" s="1256"/>
      <c r="AR55" s="1256"/>
      <c r="AS55" s="1256"/>
      <c r="AT55" s="1256"/>
      <c r="AU55" s="1256"/>
      <c r="AV55" s="1256"/>
      <c r="AW55" s="1256"/>
      <c r="AX55" s="1256"/>
      <c r="AY55" s="1256"/>
      <c r="AZ55" s="1256"/>
      <c r="BA55" s="1256"/>
      <c r="BB55" s="1257" t="s">
        <v>569</v>
      </c>
      <c r="BC55" s="1257"/>
      <c r="BD55" s="1257"/>
      <c r="BE55" s="1257"/>
      <c r="BF55" s="1257"/>
      <c r="BG55" s="1257"/>
      <c r="BH55" s="1257"/>
      <c r="BI55" s="1257"/>
      <c r="BJ55" s="1257"/>
      <c r="BK55" s="1257"/>
      <c r="BL55" s="1257"/>
      <c r="BM55" s="1257"/>
      <c r="BN55" s="1257"/>
      <c r="BO55" s="1257"/>
      <c r="BP55" s="1255">
        <v>25.1</v>
      </c>
      <c r="BQ55" s="1255"/>
      <c r="BR55" s="1255"/>
      <c r="BS55" s="1255"/>
      <c r="BT55" s="1255"/>
      <c r="BU55" s="1255"/>
      <c r="BV55" s="1255"/>
      <c r="BW55" s="1255"/>
      <c r="BX55" s="1255">
        <v>11.2</v>
      </c>
      <c r="BY55" s="1255"/>
      <c r="BZ55" s="1255"/>
      <c r="CA55" s="1255"/>
      <c r="CB55" s="1255"/>
      <c r="CC55" s="1255"/>
      <c r="CD55" s="1255"/>
      <c r="CE55" s="1255"/>
      <c r="CF55" s="1255">
        <v>4.5999999999999996</v>
      </c>
      <c r="CG55" s="1255"/>
      <c r="CH55" s="1255"/>
      <c r="CI55" s="1255"/>
      <c r="CJ55" s="1255"/>
      <c r="CK55" s="1255"/>
      <c r="CL55" s="1255"/>
      <c r="CM55" s="1255"/>
      <c r="CN55" s="1255">
        <v>4.2</v>
      </c>
      <c r="CO55" s="1255"/>
      <c r="CP55" s="1255"/>
      <c r="CQ55" s="1255"/>
      <c r="CR55" s="1255"/>
      <c r="CS55" s="1255"/>
      <c r="CT55" s="1255"/>
      <c r="CU55" s="1255"/>
      <c r="CV55" s="1255">
        <v>3.6</v>
      </c>
      <c r="CW55" s="1255"/>
      <c r="CX55" s="1255"/>
      <c r="CY55" s="1255"/>
      <c r="CZ55" s="1255"/>
      <c r="DA55" s="1255"/>
      <c r="DB55" s="1255"/>
      <c r="DC55" s="1255"/>
    </row>
    <row r="56" spans="1:109" ht="13.2" x14ac:dyDescent="0.2">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2" x14ac:dyDescent="0.2">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575</v>
      </c>
      <c r="BC57" s="1257"/>
      <c r="BD57" s="1257"/>
      <c r="BE57" s="1257"/>
      <c r="BF57" s="1257"/>
      <c r="BG57" s="1257"/>
      <c r="BH57" s="1257"/>
      <c r="BI57" s="1257"/>
      <c r="BJ57" s="1257"/>
      <c r="BK57" s="1257"/>
      <c r="BL57" s="1257"/>
      <c r="BM57" s="1257"/>
      <c r="BN57" s="1257"/>
      <c r="BO57" s="1257"/>
      <c r="BP57" s="1255">
        <v>61</v>
      </c>
      <c r="BQ57" s="1255"/>
      <c r="BR57" s="1255"/>
      <c r="BS57" s="1255"/>
      <c r="BT57" s="1255"/>
      <c r="BU57" s="1255"/>
      <c r="BV57" s="1255"/>
      <c r="BW57" s="1255"/>
      <c r="BX57" s="1255">
        <v>63.7</v>
      </c>
      <c r="BY57" s="1255"/>
      <c r="BZ57" s="1255"/>
      <c r="CA57" s="1255"/>
      <c r="CB57" s="1255"/>
      <c r="CC57" s="1255"/>
      <c r="CD57" s="1255"/>
      <c r="CE57" s="1255"/>
      <c r="CF57" s="1255">
        <v>64.2</v>
      </c>
      <c r="CG57" s="1255"/>
      <c r="CH57" s="1255"/>
      <c r="CI57" s="1255"/>
      <c r="CJ57" s="1255"/>
      <c r="CK57" s="1255"/>
      <c r="CL57" s="1255"/>
      <c r="CM57" s="1255"/>
      <c r="CN57" s="1255">
        <v>65</v>
      </c>
      <c r="CO57" s="1255"/>
      <c r="CP57" s="1255"/>
      <c r="CQ57" s="1255"/>
      <c r="CR57" s="1255"/>
      <c r="CS57" s="1255"/>
      <c r="CT57" s="1255"/>
      <c r="CU57" s="1255"/>
      <c r="CV57" s="1255">
        <v>66.099999999999994</v>
      </c>
      <c r="CW57" s="1255"/>
      <c r="CX57" s="1255"/>
      <c r="CY57" s="1255"/>
      <c r="CZ57" s="1255"/>
      <c r="DA57" s="1255"/>
      <c r="DB57" s="1255"/>
      <c r="DC57" s="1255"/>
      <c r="DD57" s="390"/>
      <c r="DE57" s="385"/>
    </row>
    <row r="58" spans="1:109" s="379" customFormat="1" ht="13.2" x14ac:dyDescent="0.2">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574</v>
      </c>
    </row>
    <row r="64" spans="1:109" ht="13.2" x14ac:dyDescent="0.2">
      <c r="B64" s="365"/>
      <c r="G64" s="380"/>
      <c r="I64" s="382"/>
      <c r="J64" s="382"/>
      <c r="K64" s="382"/>
      <c r="L64" s="382"/>
      <c r="M64" s="382"/>
      <c r="N64" s="381"/>
      <c r="AM64" s="380"/>
      <c r="AN64" s="380" t="s">
        <v>573</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customHeight="1" x14ac:dyDescent="0.2">
      <c r="B65" s="365"/>
      <c r="AN65" s="1265" t="s">
        <v>578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572</v>
      </c>
    </row>
    <row r="72" spans="2:107" ht="13.2" x14ac:dyDescent="0.2">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523</v>
      </c>
      <c r="BQ72" s="1256"/>
      <c r="BR72" s="1256"/>
      <c r="BS72" s="1256"/>
      <c r="BT72" s="1256"/>
      <c r="BU72" s="1256"/>
      <c r="BV72" s="1256"/>
      <c r="BW72" s="1256"/>
      <c r="BX72" s="1256" t="s">
        <v>524</v>
      </c>
      <c r="BY72" s="1256"/>
      <c r="BZ72" s="1256"/>
      <c r="CA72" s="1256"/>
      <c r="CB72" s="1256"/>
      <c r="CC72" s="1256"/>
      <c r="CD72" s="1256"/>
      <c r="CE72" s="1256"/>
      <c r="CF72" s="1256" t="s">
        <v>525</v>
      </c>
      <c r="CG72" s="1256"/>
      <c r="CH72" s="1256"/>
      <c r="CI72" s="1256"/>
      <c r="CJ72" s="1256"/>
      <c r="CK72" s="1256"/>
      <c r="CL72" s="1256"/>
      <c r="CM72" s="1256"/>
      <c r="CN72" s="1256" t="s">
        <v>526</v>
      </c>
      <c r="CO72" s="1256"/>
      <c r="CP72" s="1256"/>
      <c r="CQ72" s="1256"/>
      <c r="CR72" s="1256"/>
      <c r="CS72" s="1256"/>
      <c r="CT72" s="1256"/>
      <c r="CU72" s="1256"/>
      <c r="CV72" s="1256" t="s">
        <v>527</v>
      </c>
      <c r="CW72" s="1256"/>
      <c r="CX72" s="1256"/>
      <c r="CY72" s="1256"/>
      <c r="CZ72" s="1256"/>
      <c r="DA72" s="1256"/>
      <c r="DB72" s="1256"/>
      <c r="DC72" s="1256"/>
    </row>
    <row r="73" spans="2:107" ht="13.2" x14ac:dyDescent="0.2">
      <c r="B73" s="365"/>
      <c r="G73" s="1264"/>
      <c r="H73" s="1264"/>
      <c r="I73" s="1264"/>
      <c r="J73" s="1264"/>
      <c r="K73" s="1254"/>
      <c r="L73" s="1254"/>
      <c r="M73" s="1254"/>
      <c r="N73" s="1254"/>
      <c r="AM73" s="371"/>
      <c r="AN73" s="1257" t="s">
        <v>571</v>
      </c>
      <c r="AO73" s="1257"/>
      <c r="AP73" s="1257"/>
      <c r="AQ73" s="1257"/>
      <c r="AR73" s="1257"/>
      <c r="AS73" s="1257"/>
      <c r="AT73" s="1257"/>
      <c r="AU73" s="1257"/>
      <c r="AV73" s="1257"/>
      <c r="AW73" s="1257"/>
      <c r="AX73" s="1257"/>
      <c r="AY73" s="1257"/>
      <c r="AZ73" s="1257"/>
      <c r="BA73" s="1257"/>
      <c r="BB73" s="1257" t="s">
        <v>569</v>
      </c>
      <c r="BC73" s="1257"/>
      <c r="BD73" s="1257"/>
      <c r="BE73" s="1257"/>
      <c r="BF73" s="1257"/>
      <c r="BG73" s="1257"/>
      <c r="BH73" s="1257"/>
      <c r="BI73" s="1257"/>
      <c r="BJ73" s="1257"/>
      <c r="BK73" s="1257"/>
      <c r="BL73" s="1257"/>
      <c r="BM73" s="1257"/>
      <c r="BN73" s="1257"/>
      <c r="BO73" s="1257"/>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568</v>
      </c>
      <c r="BC75" s="1257"/>
      <c r="BD75" s="1257"/>
      <c r="BE75" s="1257"/>
      <c r="BF75" s="1257"/>
      <c r="BG75" s="1257"/>
      <c r="BH75" s="1257"/>
      <c r="BI75" s="1257"/>
      <c r="BJ75" s="1257"/>
      <c r="BK75" s="1257"/>
      <c r="BL75" s="1257"/>
      <c r="BM75" s="1257"/>
      <c r="BN75" s="1257"/>
      <c r="BO75" s="1257"/>
      <c r="BP75" s="1255">
        <v>0.2</v>
      </c>
      <c r="BQ75" s="1255"/>
      <c r="BR75" s="1255"/>
      <c r="BS75" s="1255"/>
      <c r="BT75" s="1255"/>
      <c r="BU75" s="1255"/>
      <c r="BV75" s="1255"/>
      <c r="BW75" s="1255"/>
      <c r="BX75" s="1255">
        <v>0.4</v>
      </c>
      <c r="BY75" s="1255"/>
      <c r="BZ75" s="1255"/>
      <c r="CA75" s="1255"/>
      <c r="CB75" s="1255"/>
      <c r="CC75" s="1255"/>
      <c r="CD75" s="1255"/>
      <c r="CE75" s="1255"/>
      <c r="CF75" s="1255">
        <v>0.7</v>
      </c>
      <c r="CG75" s="1255"/>
      <c r="CH75" s="1255"/>
      <c r="CI75" s="1255"/>
      <c r="CJ75" s="1255"/>
      <c r="CK75" s="1255"/>
      <c r="CL75" s="1255"/>
      <c r="CM75" s="1255"/>
      <c r="CN75" s="1255">
        <v>1.2</v>
      </c>
      <c r="CO75" s="1255"/>
      <c r="CP75" s="1255"/>
      <c r="CQ75" s="1255"/>
      <c r="CR75" s="1255"/>
      <c r="CS75" s="1255"/>
      <c r="CT75" s="1255"/>
      <c r="CU75" s="1255"/>
      <c r="CV75" s="1255">
        <v>1.6</v>
      </c>
      <c r="CW75" s="1255"/>
      <c r="CX75" s="1255"/>
      <c r="CY75" s="1255"/>
      <c r="CZ75" s="1255"/>
      <c r="DA75" s="1255"/>
      <c r="DB75" s="1255"/>
      <c r="DC75" s="1255"/>
    </row>
    <row r="76" spans="2:107" ht="13.2" x14ac:dyDescent="0.2">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65"/>
      <c r="G77" s="1253"/>
      <c r="H77" s="1253"/>
      <c r="I77" s="1253"/>
      <c r="J77" s="1253"/>
      <c r="K77" s="1254"/>
      <c r="L77" s="1254"/>
      <c r="M77" s="1254"/>
      <c r="N77" s="1254"/>
      <c r="AN77" s="1256" t="s">
        <v>570</v>
      </c>
      <c r="AO77" s="1256"/>
      <c r="AP77" s="1256"/>
      <c r="AQ77" s="1256"/>
      <c r="AR77" s="1256"/>
      <c r="AS77" s="1256"/>
      <c r="AT77" s="1256"/>
      <c r="AU77" s="1256"/>
      <c r="AV77" s="1256"/>
      <c r="AW77" s="1256"/>
      <c r="AX77" s="1256"/>
      <c r="AY77" s="1256"/>
      <c r="AZ77" s="1256"/>
      <c r="BA77" s="1256"/>
      <c r="BB77" s="1257" t="s">
        <v>569</v>
      </c>
      <c r="BC77" s="1257"/>
      <c r="BD77" s="1257"/>
      <c r="BE77" s="1257"/>
      <c r="BF77" s="1257"/>
      <c r="BG77" s="1257"/>
      <c r="BH77" s="1257"/>
      <c r="BI77" s="1257"/>
      <c r="BJ77" s="1257"/>
      <c r="BK77" s="1257"/>
      <c r="BL77" s="1257"/>
      <c r="BM77" s="1257"/>
      <c r="BN77" s="1257"/>
      <c r="BO77" s="1257"/>
      <c r="BP77" s="1255">
        <v>25.1</v>
      </c>
      <c r="BQ77" s="1255"/>
      <c r="BR77" s="1255"/>
      <c r="BS77" s="1255"/>
      <c r="BT77" s="1255"/>
      <c r="BU77" s="1255"/>
      <c r="BV77" s="1255"/>
      <c r="BW77" s="1255"/>
      <c r="BX77" s="1255">
        <v>11.2</v>
      </c>
      <c r="BY77" s="1255"/>
      <c r="BZ77" s="1255"/>
      <c r="CA77" s="1255"/>
      <c r="CB77" s="1255"/>
      <c r="CC77" s="1255"/>
      <c r="CD77" s="1255"/>
      <c r="CE77" s="1255"/>
      <c r="CF77" s="1255">
        <v>4.5999999999999996</v>
      </c>
      <c r="CG77" s="1255"/>
      <c r="CH77" s="1255"/>
      <c r="CI77" s="1255"/>
      <c r="CJ77" s="1255"/>
      <c r="CK77" s="1255"/>
      <c r="CL77" s="1255"/>
      <c r="CM77" s="1255"/>
      <c r="CN77" s="1255">
        <v>4.2</v>
      </c>
      <c r="CO77" s="1255"/>
      <c r="CP77" s="1255"/>
      <c r="CQ77" s="1255"/>
      <c r="CR77" s="1255"/>
      <c r="CS77" s="1255"/>
      <c r="CT77" s="1255"/>
      <c r="CU77" s="1255"/>
      <c r="CV77" s="1255">
        <v>3.6</v>
      </c>
      <c r="CW77" s="1255"/>
      <c r="CX77" s="1255"/>
      <c r="CY77" s="1255"/>
      <c r="CZ77" s="1255"/>
      <c r="DA77" s="1255"/>
      <c r="DB77" s="1255"/>
      <c r="DC77" s="1255"/>
    </row>
    <row r="78" spans="2:107" ht="13.2" x14ac:dyDescent="0.2">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568</v>
      </c>
      <c r="BC79" s="1257"/>
      <c r="BD79" s="1257"/>
      <c r="BE79" s="1257"/>
      <c r="BF79" s="1257"/>
      <c r="BG79" s="1257"/>
      <c r="BH79" s="1257"/>
      <c r="BI79" s="1257"/>
      <c r="BJ79" s="1257"/>
      <c r="BK79" s="1257"/>
      <c r="BL79" s="1257"/>
      <c r="BM79" s="1257"/>
      <c r="BN79" s="1257"/>
      <c r="BO79" s="1257"/>
      <c r="BP79" s="1255">
        <v>6.4</v>
      </c>
      <c r="BQ79" s="1255"/>
      <c r="BR79" s="1255"/>
      <c r="BS79" s="1255"/>
      <c r="BT79" s="1255"/>
      <c r="BU79" s="1255"/>
      <c r="BV79" s="1255"/>
      <c r="BW79" s="1255"/>
      <c r="BX79" s="1255">
        <v>5.7</v>
      </c>
      <c r="BY79" s="1255"/>
      <c r="BZ79" s="1255"/>
      <c r="CA79" s="1255"/>
      <c r="CB79" s="1255"/>
      <c r="CC79" s="1255"/>
      <c r="CD79" s="1255"/>
      <c r="CE79" s="1255"/>
      <c r="CF79" s="1255">
        <v>5.8</v>
      </c>
      <c r="CG79" s="1255"/>
      <c r="CH79" s="1255"/>
      <c r="CI79" s="1255"/>
      <c r="CJ79" s="1255"/>
      <c r="CK79" s="1255"/>
      <c r="CL79" s="1255"/>
      <c r="CM79" s="1255"/>
      <c r="CN79" s="1255">
        <v>5.8</v>
      </c>
      <c r="CO79" s="1255"/>
      <c r="CP79" s="1255"/>
      <c r="CQ79" s="1255"/>
      <c r="CR79" s="1255"/>
      <c r="CS79" s="1255"/>
      <c r="CT79" s="1255"/>
      <c r="CU79" s="1255"/>
      <c r="CV79" s="1255">
        <v>5.7</v>
      </c>
      <c r="CW79" s="1255"/>
      <c r="CX79" s="1255"/>
      <c r="CY79" s="1255"/>
      <c r="CZ79" s="1255"/>
      <c r="DA79" s="1255"/>
      <c r="DB79" s="1255"/>
      <c r="DC79" s="1255"/>
    </row>
    <row r="80" spans="2:107" ht="13.2" x14ac:dyDescent="0.2">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ARz6hu/7YgWpfpDRm4SxxldV7lPqpISu4/GxoixRkU9rACxLfOP9fHVX6JxJgtTWZ2g7vaSXz75h6QiJ0qrY0A==" saltValue="4LUViIkwN/sS1p0fLIaR7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DB20-9E47-4376-863B-ED69C2490A74}">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p72pR1TV1W0ZF+b+fbFCSVmILFyhuJJRa8J+gIsXPpOWUURj+BnzCAuot+yZSLYoy0No93isFNvS93eNJ6ZOIw==" saltValue="FwH2HIr6r5z1T5V4aKisf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03EC-CC86-47FD-BCB2-099774BA66D1}">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473</v>
      </c>
    </row>
  </sheetData>
  <sheetProtection algorithmName="SHA-512" hashValue="ZTFsfehP9+i7jzTD6mCSttomgBTVDLCThyRPuxTEP4FjVsbvwbfomqc+HhKJyqbOiLqWRMksFizh/Sb4+Rhqsg==" saltValue="Q5NSMrGfKTtipFwfBUIAx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522</v>
      </c>
      <c r="G2" s="139"/>
      <c r="H2" s="140"/>
    </row>
    <row r="3" spans="1:8" x14ac:dyDescent="0.2">
      <c r="A3" s="136" t="s">
        <v>515</v>
      </c>
      <c r="B3" s="141"/>
      <c r="C3" s="142"/>
      <c r="D3" s="143">
        <v>37369</v>
      </c>
      <c r="E3" s="144"/>
      <c r="F3" s="145">
        <v>63812</v>
      </c>
      <c r="G3" s="146"/>
      <c r="H3" s="147"/>
    </row>
    <row r="4" spans="1:8" x14ac:dyDescent="0.2">
      <c r="A4" s="148"/>
      <c r="B4" s="149"/>
      <c r="C4" s="150"/>
      <c r="D4" s="151">
        <v>32139</v>
      </c>
      <c r="E4" s="152"/>
      <c r="F4" s="153">
        <v>33848</v>
      </c>
      <c r="G4" s="154"/>
      <c r="H4" s="155"/>
    </row>
    <row r="5" spans="1:8" x14ac:dyDescent="0.2">
      <c r="A5" s="136" t="s">
        <v>517</v>
      </c>
      <c r="B5" s="141"/>
      <c r="C5" s="142"/>
      <c r="D5" s="143">
        <v>35908</v>
      </c>
      <c r="E5" s="144"/>
      <c r="F5" s="145">
        <v>45945</v>
      </c>
      <c r="G5" s="146"/>
      <c r="H5" s="147"/>
    </row>
    <row r="6" spans="1:8" x14ac:dyDescent="0.2">
      <c r="A6" s="148"/>
      <c r="B6" s="149"/>
      <c r="C6" s="150"/>
      <c r="D6" s="151">
        <v>29859</v>
      </c>
      <c r="E6" s="152"/>
      <c r="F6" s="153">
        <v>25180</v>
      </c>
      <c r="G6" s="154"/>
      <c r="H6" s="155"/>
    </row>
    <row r="7" spans="1:8" x14ac:dyDescent="0.2">
      <c r="A7" s="136" t="s">
        <v>518</v>
      </c>
      <c r="B7" s="141"/>
      <c r="C7" s="142"/>
      <c r="D7" s="143">
        <v>39063</v>
      </c>
      <c r="E7" s="144"/>
      <c r="F7" s="145">
        <v>44475</v>
      </c>
      <c r="G7" s="146"/>
      <c r="H7" s="147"/>
    </row>
    <row r="8" spans="1:8" x14ac:dyDescent="0.2">
      <c r="A8" s="148"/>
      <c r="B8" s="149"/>
      <c r="C8" s="150"/>
      <c r="D8" s="151">
        <v>31148</v>
      </c>
      <c r="E8" s="152"/>
      <c r="F8" s="153">
        <v>24780</v>
      </c>
      <c r="G8" s="154"/>
      <c r="H8" s="155"/>
    </row>
    <row r="9" spans="1:8" x14ac:dyDescent="0.2">
      <c r="A9" s="136" t="s">
        <v>519</v>
      </c>
      <c r="B9" s="141"/>
      <c r="C9" s="142"/>
      <c r="D9" s="143">
        <v>25217</v>
      </c>
      <c r="E9" s="144"/>
      <c r="F9" s="145">
        <v>45982</v>
      </c>
      <c r="G9" s="146"/>
      <c r="H9" s="147"/>
    </row>
    <row r="10" spans="1:8" x14ac:dyDescent="0.2">
      <c r="A10" s="148"/>
      <c r="B10" s="149"/>
      <c r="C10" s="150"/>
      <c r="D10" s="151">
        <v>22479</v>
      </c>
      <c r="E10" s="152"/>
      <c r="F10" s="153">
        <v>25583</v>
      </c>
      <c r="G10" s="154"/>
      <c r="H10" s="155"/>
    </row>
    <row r="11" spans="1:8" x14ac:dyDescent="0.2">
      <c r="A11" s="136" t="s">
        <v>520</v>
      </c>
      <c r="B11" s="141"/>
      <c r="C11" s="142"/>
      <c r="D11" s="143">
        <v>45328</v>
      </c>
      <c r="E11" s="144"/>
      <c r="F11" s="145">
        <v>50538</v>
      </c>
      <c r="G11" s="146"/>
      <c r="H11" s="147"/>
    </row>
    <row r="12" spans="1:8" x14ac:dyDescent="0.2">
      <c r="A12" s="148"/>
      <c r="B12" s="149"/>
      <c r="C12" s="156"/>
      <c r="D12" s="151">
        <v>35338</v>
      </c>
      <c r="E12" s="152"/>
      <c r="F12" s="153">
        <v>29053</v>
      </c>
      <c r="G12" s="154"/>
      <c r="H12" s="155"/>
    </row>
    <row r="13" spans="1:8" x14ac:dyDescent="0.2">
      <c r="A13" s="136"/>
      <c r="B13" s="141"/>
      <c r="C13" s="157"/>
      <c r="D13" s="158">
        <v>36577</v>
      </c>
      <c r="E13" s="159"/>
      <c r="F13" s="160">
        <v>50150</v>
      </c>
      <c r="G13" s="161"/>
      <c r="H13" s="147"/>
    </row>
    <row r="14" spans="1:8" x14ac:dyDescent="0.2">
      <c r="A14" s="148"/>
      <c r="B14" s="149"/>
      <c r="C14" s="150"/>
      <c r="D14" s="151">
        <v>30193</v>
      </c>
      <c r="E14" s="152"/>
      <c r="F14" s="153">
        <v>27689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6.57</v>
      </c>
      <c r="C19" s="162">
        <f>ROUND(VALUE(SUBSTITUTE(実質収支比率等に係る経年分析!G$48,"▲","-")),2)</f>
        <v>7.9</v>
      </c>
      <c r="D19" s="162">
        <f>ROUND(VALUE(SUBSTITUTE(実質収支比率等に係る経年分析!H$48,"▲","-")),2)</f>
        <v>7.35</v>
      </c>
      <c r="E19" s="162">
        <f>ROUND(VALUE(SUBSTITUTE(実質収支比率等に係る経年分析!I$48,"▲","-")),2)</f>
        <v>5.0999999999999996</v>
      </c>
      <c r="F19" s="162">
        <f>ROUND(VALUE(SUBSTITUTE(実質収支比率等に係る経年分析!J$48,"▲","-")),2)</f>
        <v>2.92</v>
      </c>
    </row>
    <row r="20" spans="1:11" x14ac:dyDescent="0.2">
      <c r="A20" s="162" t="s">
        <v>53</v>
      </c>
      <c r="B20" s="162">
        <f>ROUND(VALUE(SUBSTITUTE(実質収支比率等に係る経年分析!F$47,"▲","-")),2)</f>
        <v>20.87</v>
      </c>
      <c r="C20" s="162">
        <f>ROUND(VALUE(SUBSTITUTE(実質収支比率等に係る経年分析!G$47,"▲","-")),2)</f>
        <v>19.36</v>
      </c>
      <c r="D20" s="162">
        <f>ROUND(VALUE(SUBSTITUTE(実質収支比率等に係る経年分析!H$47,"▲","-")),2)</f>
        <v>18.12</v>
      </c>
      <c r="E20" s="162">
        <f>ROUND(VALUE(SUBSTITUTE(実質収支比率等に係る経年分析!I$47,"▲","-")),2)</f>
        <v>19.260000000000002</v>
      </c>
      <c r="F20" s="162">
        <f>ROUND(VALUE(SUBSTITUTE(実質収支比率等に係る経年分析!J$47,"▲","-")),2)</f>
        <v>18.559999999999999</v>
      </c>
    </row>
    <row r="21" spans="1:11" x14ac:dyDescent="0.2">
      <c r="A21" s="162" t="s">
        <v>54</v>
      </c>
      <c r="B21" s="162">
        <f>IF(ISNUMBER(VALUE(SUBSTITUTE(実質収支比率等に係る経年分析!F$49,"▲","-"))),ROUND(VALUE(SUBSTITUTE(実質収支比率等に係る経年分析!F$49,"▲","-")),2),NA())</f>
        <v>-1.92</v>
      </c>
      <c r="C21" s="162">
        <f>IF(ISNUMBER(VALUE(SUBSTITUTE(実質収支比率等に係る経年分析!G$49,"▲","-"))),ROUND(VALUE(SUBSTITUTE(実質収支比率等に係る経年分析!G$49,"▲","-")),2),NA())</f>
        <v>3.1</v>
      </c>
      <c r="D21" s="162">
        <f>IF(ISNUMBER(VALUE(SUBSTITUTE(実質収支比率等に係る経年分析!H$49,"▲","-"))),ROUND(VALUE(SUBSTITUTE(実質収支比率等に係る経年分析!H$49,"▲","-")),2),NA())</f>
        <v>-2.3199999999999998</v>
      </c>
      <c r="E21" s="162">
        <f>IF(ISNUMBER(VALUE(SUBSTITUTE(実質収支比率等に係る経年分析!I$49,"▲","-"))),ROUND(VALUE(SUBSTITUTE(実質収支比率等に係る経年分析!I$49,"▲","-")),2),NA())</f>
        <v>-0.05</v>
      </c>
      <c r="F21" s="162">
        <f>IF(ISNUMBER(VALUE(SUBSTITUTE(実質収支比率等に係る経年分析!J$49,"▲","-"))),ROUND(VALUE(SUBSTITUTE(実質収支比率等に係る経年分析!J$49,"▲","-")),2),NA())</f>
        <v>-1.98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2">
      <c r="A32" s="163" t="str">
        <f>IF(連結実質赤字比率に係る赤字・黒字の構成分析!C$38="",NA(),連結実質赤字比率に係る赤字・黒字の構成分析!C$38)</f>
        <v>後期高齢者医療事業特別会計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2">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0.61</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0.48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1.28</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7.35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5.0999999999999996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2.91</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9.76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8.58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8.64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8.2799999999999994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1094</v>
      </c>
      <c r="E42" s="164"/>
      <c r="F42" s="164"/>
      <c r="G42" s="164">
        <f>'実質公債費比率（分子）の構造'!L$52</f>
        <v>1088</v>
      </c>
      <c r="H42" s="164"/>
      <c r="I42" s="164"/>
      <c r="J42" s="164">
        <f>'実質公債費比率（分子）の構造'!M$52</f>
        <v>1102</v>
      </c>
      <c r="K42" s="164"/>
      <c r="L42" s="164"/>
      <c r="M42" s="164">
        <f>'実質公債費比率（分子）の構造'!N$52</f>
        <v>1077</v>
      </c>
      <c r="N42" s="164"/>
      <c r="O42" s="164"/>
      <c r="P42" s="164">
        <f>'実質公債費比率（分子）の構造'!O$52</f>
        <v>1057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48</v>
      </c>
      <c r="C45" s="164"/>
      <c r="D45" s="164"/>
      <c r="E45" s="164">
        <f>'実質公債費比率（分子）の構造'!L$49</f>
        <v>48</v>
      </c>
      <c r="F45" s="164"/>
      <c r="G45" s="164"/>
      <c r="H45" s="164">
        <f>'実質公債費比率（分子）の構造'!M$49</f>
        <v>49</v>
      </c>
      <c r="I45" s="164"/>
      <c r="J45" s="164"/>
      <c r="K45" s="164">
        <f>'実質公債費比率（分子）の構造'!N$49</f>
        <v>49</v>
      </c>
      <c r="L45" s="164"/>
      <c r="M45" s="164"/>
      <c r="N45" s="164">
        <f>'実質公債費比率（分子）の構造'!O$49</f>
        <v>56</v>
      </c>
      <c r="O45" s="164"/>
      <c r="P45" s="164"/>
    </row>
    <row r="46" spans="1:16" x14ac:dyDescent="0.2">
      <c r="A46" s="164" t="s">
        <v>64</v>
      </c>
      <c r="B46" s="164">
        <f>'実質公債費比率（分子）の構造'!K$48</f>
        <v>119</v>
      </c>
      <c r="C46" s="164"/>
      <c r="D46" s="164"/>
      <c r="E46" s="164">
        <f>'実質公債費比率（分子）の構造'!L$48</f>
        <v>127</v>
      </c>
      <c r="F46" s="164"/>
      <c r="G46" s="164"/>
      <c r="H46" s="164">
        <f>'実質公債費比率（分子）の構造'!M$48</f>
        <v>97</v>
      </c>
      <c r="I46" s="164"/>
      <c r="J46" s="164"/>
      <c r="K46" s="164">
        <f>'実質公債費比率（分子）の構造'!N$48</f>
        <v>98</v>
      </c>
      <c r="L46" s="164"/>
      <c r="M46" s="164"/>
      <c r="N46" s="164">
        <f>'実質公債費比率（分子）の構造'!O$48</f>
        <v>93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972</v>
      </c>
      <c r="C49" s="164"/>
      <c r="D49" s="164"/>
      <c r="E49" s="164">
        <f>'実質公債費比率（分子）の構造'!L$45</f>
        <v>976</v>
      </c>
      <c r="F49" s="164"/>
      <c r="G49" s="164"/>
      <c r="H49" s="164">
        <f>'実質公債費比率（分子）の構造'!M$45</f>
        <v>1098</v>
      </c>
      <c r="I49" s="164"/>
      <c r="J49" s="164"/>
      <c r="K49" s="164">
        <f>'実質公債費比率（分子）の構造'!N$45</f>
        <v>1157</v>
      </c>
      <c r="L49" s="164"/>
      <c r="M49" s="164"/>
      <c r="N49" s="164">
        <f>'実質公債費比率（分子）の構造'!O$45</f>
        <v>1089</v>
      </c>
      <c r="O49" s="164"/>
      <c r="P49" s="164"/>
    </row>
    <row r="50" spans="1:16" x14ac:dyDescent="0.2">
      <c r="A50" s="164" t="s">
        <v>67</v>
      </c>
      <c r="B50" s="164" t="e">
        <f>NA()</f>
        <v>#N/A</v>
      </c>
      <c r="C50" s="164">
        <f>IF(ISNUMBER('実質公債費比率（分子）の構造'!K$53),'実質公債費比率（分子）の構造'!K$53,NA())</f>
        <v>45</v>
      </c>
      <c r="D50" s="164" t="e">
        <f>NA()</f>
        <v>#N/A</v>
      </c>
      <c r="E50" s="164" t="e">
        <f>NA()</f>
        <v>#N/A</v>
      </c>
      <c r="F50" s="164">
        <f>IF(ISNUMBER('実質公債費比率（分子）の構造'!L$53),'実質公債費比率（分子）の構造'!L$53,NA())</f>
        <v>63</v>
      </c>
      <c r="G50" s="164" t="e">
        <f>NA()</f>
        <v>#N/A</v>
      </c>
      <c r="H50" s="164" t="e">
        <f>NA()</f>
        <v>#N/A</v>
      </c>
      <c r="I50" s="164">
        <f>IF(ISNUMBER('実質公債費比率（分子）の構造'!M$53),'実質公債費比率（分子）の構造'!M$53,NA())</f>
        <v>142</v>
      </c>
      <c r="J50" s="164" t="e">
        <f>NA()</f>
        <v>#N/A</v>
      </c>
      <c r="K50" s="164" t="e">
        <f>NA()</f>
        <v>#N/A</v>
      </c>
      <c r="L50" s="164">
        <f>IF(ISNUMBER('実質公債費比率（分子）の構造'!N$53),'実質公債費比率（分子）の構造'!N$53,NA())</f>
        <v>227</v>
      </c>
      <c r="M50" s="164" t="e">
        <f>NA()</f>
        <v>#N/A</v>
      </c>
      <c r="N50" s="164" t="e">
        <f>NA()</f>
        <v>#N/A</v>
      </c>
      <c r="O50" s="164">
        <f>IF(ISNUMBER('実質公債費比率（分子）の構造'!O$53),'実質公債費比率（分子）の構造'!O$53,NA())</f>
        <v>181</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12692</v>
      </c>
      <c r="E56" s="163"/>
      <c r="F56" s="163"/>
      <c r="G56" s="163">
        <f>'将来負担比率（分子）の構造'!J$52</f>
        <v>12788</v>
      </c>
      <c r="H56" s="163"/>
      <c r="I56" s="163"/>
      <c r="J56" s="163">
        <f>'将来負担比率（分子）の構造'!K$52</f>
        <v>12334</v>
      </c>
      <c r="K56" s="163"/>
      <c r="L56" s="163"/>
      <c r="M56" s="163">
        <f>'将来負担比率（分子）の構造'!L$52</f>
        <v>10574</v>
      </c>
      <c r="N56" s="163"/>
      <c r="O56" s="163"/>
      <c r="P56" s="163">
        <f>'将来負担比率（分子）の構造'!M$52</f>
        <v>10704</v>
      </c>
    </row>
    <row r="57" spans="1:16" x14ac:dyDescent="0.2">
      <c r="A57" s="163" t="s">
        <v>42</v>
      </c>
      <c r="B57" s="163"/>
      <c r="C57" s="163"/>
      <c r="D57" s="163">
        <f>'将来負担比率（分子）の構造'!I$51</f>
        <v>43</v>
      </c>
      <c r="E57" s="163"/>
      <c r="F57" s="163"/>
      <c r="G57" s="163" t="str">
        <f>'将来負担比率（分子）の構造'!J$51</f>
        <v>-</v>
      </c>
      <c r="H57" s="163"/>
      <c r="I57" s="163"/>
      <c r="J57" s="163">
        <f>'将来負担比率（分子）の構造'!K$51</f>
        <v>55</v>
      </c>
      <c r="K57" s="163"/>
      <c r="L57" s="163"/>
      <c r="M57" s="163">
        <f>'将来負担比率（分子）の構造'!L$51</f>
        <v>48</v>
      </c>
      <c r="N57" s="163"/>
      <c r="O57" s="163"/>
      <c r="P57" s="163">
        <f>'将来負担比率（分子）の構造'!M$51</f>
        <v>45</v>
      </c>
    </row>
    <row r="58" spans="1:16" x14ac:dyDescent="0.2">
      <c r="A58" s="163" t="s">
        <v>41</v>
      </c>
      <c r="B58" s="163"/>
      <c r="C58" s="163"/>
      <c r="D58" s="163">
        <f>'将来負担比率（分子）の構造'!I$50</f>
        <v>11871</v>
      </c>
      <c r="E58" s="163"/>
      <c r="F58" s="163"/>
      <c r="G58" s="163">
        <f>'将来負担比率（分子）の構造'!J$50</f>
        <v>13078</v>
      </c>
      <c r="H58" s="163"/>
      <c r="I58" s="163"/>
      <c r="J58" s="163">
        <f>'将来負担比率（分子）の構造'!K$50</f>
        <v>13770</v>
      </c>
      <c r="K58" s="163"/>
      <c r="L58" s="163"/>
      <c r="M58" s="163">
        <f>'将来負担比率（分子）の構造'!L$50</f>
        <v>13807</v>
      </c>
      <c r="N58" s="163"/>
      <c r="O58" s="163"/>
      <c r="P58" s="163">
        <f>'将来負担比率（分子）の構造'!M$50</f>
        <v>13899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593</v>
      </c>
      <c r="C63" s="163"/>
      <c r="D63" s="163"/>
      <c r="E63" s="163">
        <f>'将来負担比率（分子）の構造'!J$44</f>
        <v>703</v>
      </c>
      <c r="F63" s="163"/>
      <c r="G63" s="163"/>
      <c r="H63" s="163">
        <f>'将来負担比率（分子）の構造'!K$44</f>
        <v>662</v>
      </c>
      <c r="I63" s="163"/>
      <c r="J63" s="163"/>
      <c r="K63" s="163">
        <f>'将来負担比率（分子）の構造'!L$44</f>
        <v>607</v>
      </c>
      <c r="L63" s="163"/>
      <c r="M63" s="163"/>
      <c r="N63" s="163">
        <f>'将来負担比率（分子）の構造'!M$44</f>
        <v>554</v>
      </c>
      <c r="O63" s="163"/>
      <c r="P63" s="163"/>
    </row>
    <row r="64" spans="1:16" x14ac:dyDescent="0.2">
      <c r="A64" s="163" t="s">
        <v>33</v>
      </c>
      <c r="B64" s="163">
        <f>'将来負担比率（分子）の構造'!I$43</f>
        <v>1079</v>
      </c>
      <c r="C64" s="163"/>
      <c r="D64" s="163"/>
      <c r="E64" s="163">
        <f>'将来負担比率（分子）の構造'!J$43</f>
        <v>1148</v>
      </c>
      <c r="F64" s="163"/>
      <c r="G64" s="163"/>
      <c r="H64" s="163">
        <f>'将来負担比率（分子）の構造'!K$43</f>
        <v>1093</v>
      </c>
      <c r="I64" s="163"/>
      <c r="J64" s="163"/>
      <c r="K64" s="163">
        <f>'将来負担比率（分子）の構造'!L$43</f>
        <v>1130</v>
      </c>
      <c r="L64" s="163"/>
      <c r="M64" s="163"/>
      <c r="N64" s="163">
        <f>'将来負担比率（分子）の構造'!M$43</f>
        <v>1629</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11772</v>
      </c>
      <c r="C66" s="163"/>
      <c r="D66" s="163"/>
      <c r="E66" s="163">
        <f>'将来負担比率（分子）の構造'!J$41</f>
        <v>12060</v>
      </c>
      <c r="F66" s="163"/>
      <c r="G66" s="163"/>
      <c r="H66" s="163">
        <f>'将来負担比率（分子）の構造'!K$41</f>
        <v>11686</v>
      </c>
      <c r="I66" s="163"/>
      <c r="J66" s="163"/>
      <c r="K66" s="163">
        <f>'将来負担比率（分子）の構造'!L$41</f>
        <v>10882</v>
      </c>
      <c r="L66" s="163"/>
      <c r="M66" s="163"/>
      <c r="N66" s="163">
        <f>'将来負担比率（分子）の構造'!M$41</f>
        <v>10925</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2178</v>
      </c>
      <c r="C72" s="167">
        <f>基金残高に係る経年分析!G55</f>
        <v>2360</v>
      </c>
      <c r="D72" s="167">
        <f>基金残高に係る経年分析!H55</f>
        <v>2363</v>
      </c>
    </row>
    <row r="73" spans="1:16" x14ac:dyDescent="0.2">
      <c r="A73" s="166" t="s">
        <v>74</v>
      </c>
      <c r="B73" s="167">
        <f>基金残高に係る経年分析!F56</f>
        <v>1473</v>
      </c>
      <c r="C73" s="167">
        <f>基金残高に係る経年分析!G56</f>
        <v>1407</v>
      </c>
      <c r="D73" s="167">
        <f>基金残高に係る経年分析!H56</f>
        <v>1402</v>
      </c>
    </row>
    <row r="74" spans="1:16" x14ac:dyDescent="0.2">
      <c r="A74" s="166" t="s">
        <v>75</v>
      </c>
      <c r="B74" s="167">
        <f>基金残高に係る経年分析!F57</f>
        <v>9122</v>
      </c>
      <c r="C74" s="167">
        <f>基金残高に係る経年分析!G57</f>
        <v>9339</v>
      </c>
      <c r="D74" s="167">
        <f>基金残高に係る経年分析!H57</f>
        <v>9759</v>
      </c>
    </row>
  </sheetData>
  <sheetProtection algorithmName="SHA-512" hashValue="nlDm/1gUaUVfE3gSGEE20eX9CI/aKCJhYvS/66ja3Aeo+YoQHz0N6U6owTViY/lELO8ejxX2Bb8seOXlhRKU5g==" saltValue="fgsR/EWZ/vNPBS7m+Nzo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川辺 祐貴</cp:lastModifiedBy>
  <cp:lastPrinted>2026-09-07T02:39:20Z</cp:lastPrinted>
  <dcterms:created xsi:type="dcterms:W3CDTF">2026-02-23T06:50:54Z</dcterms:created>
  <dcterms:modified xsi:type="dcterms:W3CDTF">2026-09-07T02:43:13Z</dcterms:modified>
  <cp:category/>
</cp:coreProperties>
</file>