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5FE0F210-3963-4A36-B9C2-A5A9416F3540}" xr6:coauthVersionLast="47" xr6:coauthVersionMax="47" xr10:uidLastSave="{00000000-0000-0000-0000-000000000000}"/>
  <bookViews>
    <workbookView xWindow="-28920" yWindow="-363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C37" i="10"/>
  <c r="BE36" i="10"/>
  <c r="AM36" i="10"/>
  <c r="C36" i="10"/>
  <c r="BE35" i="10"/>
  <c r="BW34" i="10"/>
  <c r="BW35" i="10" s="1"/>
  <c r="BW36" i="10" s="1"/>
  <c r="BW37" i="10" s="1"/>
  <c r="BW38" i="10" s="1"/>
  <c r="BW39" i="10" s="1"/>
  <c r="BW40" i="10" s="1"/>
  <c r="BW41" i="10" s="1"/>
  <c r="BW42" i="10" s="1"/>
  <c r="C34" i="10"/>
  <c r="C35" i="10" s="1"/>
  <c r="CO34" i="10" l="1"/>
  <c r="CO35" i="10" s="1"/>
  <c r="CO36" i="10" s="1"/>
  <c r="CO37" i="10" s="1"/>
  <c r="U34" i="10"/>
  <c r="U35" i="10" s="1"/>
  <c r="U36" i="10" s="1"/>
  <c r="U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<sst xmlns="http://schemas.openxmlformats.org/spreadsheetml/2006/main" count="1181" uniqueCount="583">
  <si>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</si>
  <si>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</si>
  <si>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</si>
  <si>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</si>
  <si>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</si>
  <si>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</si>
  <si>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</si>
  <si>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</si>
  <si>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</si>
  <si>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</si>
  <si>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</si>
  <si>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</si>
  <si>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</si>
  <si>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</si>
  <si>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</si>
  <si>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</si>
  <si>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</si>
  <si>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</si>
  <si>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</si>
  <si>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</si>
  <si>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</si>
  <si>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</si>
  <si>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</si>
  <si>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</si>
  <si>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</si>
  <si>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</si>
  <si>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</si>
  <si>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</si>
  <si>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</si>
  <si>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</si>
  <si>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</si>
  <si>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</si>
  <si>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</si>
  <si>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</si>
  <si>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</si>
  <si>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</si>
  <si>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</si>
  <si>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</si>
  <si>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</si>
  <si>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</si>
  <si>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</si>
  <si>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</si>
  <si>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</si>
  <si>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</si>
  <si>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</si>
  <si>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</si>
  <si>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</si>
  <si>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</si>
  <si>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</si>
  <si>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</si>
  <si>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</si>
  <si>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</si>
  <si>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</si>
  <si>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</si>
  <si>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</si>
  <si>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</si>
  <si>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</si>
  <si>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</si>
  <si>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</si>
  <si>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</si>
  <si>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</si>
  <si>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</si>
  <si>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</si>
  <si>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</si>
  <si>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</si>
  <si>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</si>
  <si>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</si>
  <si>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</si>
  <si>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</si>
  <si>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</si>
  <si>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</si>
  <si>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</si>
  <si>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</si>
  <si>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</si>
  <si>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</si>
  <si>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</si>
  <si>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</si>
  <si>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</si>
  <si>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</si>
  <si>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</si>
  <si>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</si>
  <si>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</si>
  <si>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</si>
  <si>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</si>
  <si>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</si>
  <si>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</si>
  <si>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</si>
  <si>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</si>
  <si>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</si>
  <si>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</si>
  <si>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</si>
  <si>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</si>
  <si>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</si>
  <si>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</si>
  <si>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可児市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</si>
  <si>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</si>
  <si>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</si>
  <si>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</si>
  <si>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</si>
  <si>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</si>
  <si>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</si>
  <si>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</si>
  <si>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</si>
  <si>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</si>
  <si>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</si>
  <si>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</si>
  <si>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</si>
  <si>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</si>
  <si>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</si>
  <si>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</si>
  <si>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</si>
  <si>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</si>
  <si>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</si>
  <si>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</si>
  <si>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</si>
  <si>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</si>
  <si>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</si>
  <si>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</si>
  <si>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</si>
  <si>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</si>
  <si>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</si>
  <si>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</si>
  <si>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</si>
  <si>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</si>
  <si>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</si>
  <si>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</si>
  <si>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</si>
  <si>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</si>
  <si>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</si>
  <si>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</si>
  <si>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</si>
  <si>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</si>
  <si>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</si>
  <si>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</si>
  <si>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</si>
  <si>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</si>
  <si>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</si>
  <si>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</si>
  <si>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</si>
  <si>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</si>
  <si>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</si>
  <si>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</si>
  <si>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</si>
  <si>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</si>
  <si>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</si>
  <si>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</si>
  <si>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</si>
  <si>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</si>
  <si>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</si>
  <si>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</si>
  <si>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</si>
  <si>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</si>
  <si>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</si>
  <si>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</si>
  <si>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</si>
  <si>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</si>
  <si>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</si>
  <si>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</si>
  <si>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</si>
  <si>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</si>
  <si>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</si>
  <si>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</si>
  <si>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</si>
  <si>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</si>
  <si>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</si>
  <si>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</si>
  <si>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</si>
  <si>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</si>
  <si>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</si>
  <si>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</si>
  <si>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</si>
  <si>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</si>
  <si>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</si>
  <si>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</si>
  <si>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</si>
  <si>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</si>
  <si>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</si>
  <si>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</si>
  <si>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</si>
  <si>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</si>
  <si>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</si>
  <si>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</si>
  <si>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</si>
  <si>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</si>
  <si>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</si>
  <si>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</si>
  <si>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</si>
  <si>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</si>
  <si>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</si>
  <si>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</si>
  <si>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</si>
  <si>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</si>
  <si>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</si>
  <si>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</si>
  <si>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</si>
  <si>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</si>
  <si>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</si>
  <si>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</si>
  <si>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</si>
  <si>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</si>
  <si>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</si>
  <si>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</si>
  <si>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</si>
  <si>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岐阜県可児市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</si>
  <si>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</si>
  <si>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</si>
  <si>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</si>
  <si>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</si>
  <si>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</si>
  <si>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</si>
  <si>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</si>
  <si>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</si>
  <si>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</si>
  <si>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</si>
  <si>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</si>
  <si>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</si>
  <si>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</si>
  <si>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</si>
  <si>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</si>
  <si>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</si>
  <si>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</si>
  <si>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</si>
  <si>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</si>
  <si>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</si>
  <si>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</si>
  <si>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</si>
  <si>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</si>
  <si>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</si>
  <si>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</si>
  <si>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</si>
  <si>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</si>
  <si>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</si>
  <si>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</si>
  <si>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</si>
  <si>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</si>
  <si>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</si>
  <si>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</si>
  <si>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</si>
  <si>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</si>
  <si>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</si>
  <si>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</si>
  <si>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</si>
  <si>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</si>
  <si>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</si>
  <si>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</si>
  <si>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</si>
  <si>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</si>
  <si>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</si>
  <si>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</si>
  <si>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</si>
  <si>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</si>
  <si>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</si>
  <si>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</si>
  <si>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</si>
  <si>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</si>
  <si>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</si>
  <si>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</si>
  <si>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</si>
  <si>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</si>
  <si>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</si>
  <si>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</si>
  <si>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</si>
  <si>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</si>
  <si>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</si>
  <si>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</si>
  <si>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</si>
  <si>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</si>
  <si>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</si>
  <si>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</si>
  <si>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</si>
  <si>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</si>
  <si>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</si>
  <si>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</si>
  <si>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</si>
  <si>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</si>
  <si>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</si>
  <si>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</si>
  <si>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</si>
  <si>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</si>
  <si>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</si>
  <si>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</si>
  <si>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</si>
  <si>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</si>
  <si>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</si>
  <si>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</si>
  <si>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</si>
  <si>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</si>
  <si>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</si>
  <si>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</si>
  <si>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</si>
  <si>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</si>
  <si>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</si>
  <si>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</si>
  <si>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</si>
  <si>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</si>
  <si>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</si>
  <si>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</si>
  <si>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</si>
  <si>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</si>
  <si>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</si>
  <si>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</si>
  <si>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</si>
  <si>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</si>
  <si>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</si>
  <si>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</si>
  <si>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</si>
  <si>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</si>
  <si>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</si>
  <si>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</si>
  <si>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</si>
  <si>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</si>
  <si>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</si>
  <si>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</si>
  <si>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</si>
  <si>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</si>
  <si>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</si>
  <si>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</si>
  <si>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</si>
  <si>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</si>
  <si>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</si>
  <si>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</si>
  <si>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</si>
  <si>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</si>
  <si>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</si>
  <si>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</si>
  <si>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</si>
  <si>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</si>
  <si>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</si>
  <si>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</si>
  <si>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</si>
  <si>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</si>
  <si>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</si>
  <si>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</si>
  <si>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</si>
  <si>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</si>
  <si>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</si>
  <si>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</si>
  <si>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</si>
  <si>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</si>
  <si>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</si>
  <si>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</si>
  <si>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</si>
  <si>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</si>
  <si>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</si>
  <si>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</si>
  <si>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</si>
  <si>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</si>
  <si>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</si>
  <si>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</si>
  <si>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</si>
  <si>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</si>
  <si>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</si>
  <si>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</si>
  <si>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</si>
  <si>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岐阜県可児市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</si>
  <si>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</si>
  <si>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</si>
  <si>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</si>
  <si>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</si>
  <si>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</si>
  <si>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</si>
  <si>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</si>
  <si>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</si>
  <si>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</si>
  <si>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</si>
  <si>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</si>
  <si>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</si>
  <si>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</si>
  <si>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</si>
  <si>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</si>
  <si>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</si>
  <si>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</si>
  <si>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</si>
  <si>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</si>
  <si>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</si>
  <si>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自家用工業用水道事業特別会計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</si>
  <si>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</si>
  <si>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</si>
  <si>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</si>
  <si>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</si>
  <si>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</si>
  <si>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</si>
  <si>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</si>
  <si>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</si>
  <si>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</si>
  <si>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</si>
  <si>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</si>
  <si>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</si>
  <si>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</si>
  <si>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</si>
  <si>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</si>
  <si>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</si>
  <si>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</si>
  <si>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</si>
  <si>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</si>
  <si>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下水道事業会計</t>
    <phoneticPr fontId="5"/>
  </si>
  <si>
    <t>可児御嵩インターチェンジ工業団地開発事業特別会計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</si>
  <si>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</si>
  <si>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</si>
  <si>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</si>
  <si>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</si>
  <si>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</si>
  <si>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</si>
  <si>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</si>
  <si>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</si>
  <si>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</si>
  <si>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</si>
  <si>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</si>
  <si>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</si>
  <si>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</si>
  <si>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</si>
  <si>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</si>
  <si>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</si>
  <si>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</si>
  <si>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</si>
  <si>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</si>
  <si>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</si>
  <si>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</si>
  <si>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</si>
  <si>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</si>
  <si>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</si>
  <si>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</si>
  <si>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</si>
  <si>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</si>
  <si>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</si>
  <si>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</si>
  <si>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</si>
  <si>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</si>
  <si>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</si>
  <si>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</si>
  <si>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</si>
  <si>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</si>
  <si>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</si>
  <si>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</si>
  <si>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</si>
  <si>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</si>
  <si>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</si>
  <si>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</si>
  <si>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</si>
  <si>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</si>
  <si>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</si>
  <si>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</si>
  <si>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</si>
  <si>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</si>
  <si>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</si>
  <si>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</si>
  <si>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</si>
  <si>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</si>
  <si>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</si>
  <si>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</si>
  <si>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</si>
  <si>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</si>
  <si>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</si>
  <si>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</si>
  <si>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</si>
  <si>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</si>
  <si>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</si>
  <si>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</si>
  <si>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</si>
  <si>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</si>
  <si>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</si>
  <si>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</si>
  <si>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</si>
  <si>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</si>
  <si>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</si>
  <si>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</si>
  <si>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</si>
  <si>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</si>
  <si>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</si>
  <si>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</si>
  <si>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</si>
  <si>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</si>
  <si>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</si>
  <si>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</si>
  <si>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</si>
  <si>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</si>
  <si>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</si>
  <si>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</si>
  <si>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</si>
  <si>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</si>
  <si>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</si>
  <si>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</si>
  <si>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</si>
  <si>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</si>
  <si>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</si>
  <si>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</si>
  <si>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</si>
  <si>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</si>
  <si>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</si>
  <si>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</si>
  <si>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</si>
  <si>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</si>
  <si>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</si>
  <si>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</si>
  <si>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</si>
  <si>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</si>
  <si>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</si>
  <si>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</si>
  <si>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</si>
  <si>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</si>
  <si>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</si>
  <si>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</si>
  <si>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</si>
  <si>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</si>
  <si>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</si>
  <si>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</si>
  <si>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</si>
  <si>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</si>
  <si>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</si>
  <si>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</si>
  <si>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</si>
  <si>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</si>
  <si>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</si>
  <si>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</si>
  <si>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</si>
  <si>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</si>
  <si>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</si>
  <si>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</si>
  <si>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</si>
  <si>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</si>
  <si>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</si>
  <si>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</si>
  <si>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</si>
  <si>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</si>
  <si>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</si>
  <si>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</si>
  <si>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</si>
  <si>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</si>
  <si>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</si>
  <si>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</si>
  <si>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</si>
  <si>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</si>
  <si>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</si>
  <si>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</si>
  <si>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</si>
  <si>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</si>
  <si>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可児御嵩インターチェンジ工業団地開発事業特別会計</t>
  </si>
  <si>
    <t>国民健康保険事業特別会計</t>
  </si>
  <si>
    <t>介護保険特別会計（保険事業勘定）</t>
  </si>
  <si>
    <t>自家用工業用水道事業特別会計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</si>
  <si>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</si>
  <si>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</si>
  <si>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</si>
  <si>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</si>
  <si>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</si>
  <si>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</si>
  <si>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</si>
  <si>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</si>
  <si>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可児市体育連盟</t>
    <rPh sb="0" eb="3">
      <t>カニシ</t>
    </rPh>
    <rPh sb="3" eb="7">
      <t>タイイクレンメイ</t>
    </rPh>
    <phoneticPr fontId="38"/>
  </si>
  <si>
    <t>可児市文化芸術振興財団</t>
    <rPh sb="0" eb="3">
      <t>カニシ</t>
    </rPh>
    <rPh sb="3" eb="9">
      <t>ブンカゲイジュツシンコウ</t>
    </rPh>
    <rPh sb="9" eb="11">
      <t>ザイダン</t>
    </rPh>
    <phoneticPr fontId="38"/>
  </si>
  <si>
    <t>可児市土地開発公社</t>
    <rPh sb="0" eb="5">
      <t>カニシトチ</t>
    </rPh>
    <rPh sb="5" eb="9">
      <t>カイハツコウシャ</t>
    </rPh>
    <phoneticPr fontId="38"/>
  </si>
  <si>
    <t>可児道の駅</t>
    <rPh sb="0" eb="3">
      <t>カニミチ</t>
    </rPh>
    <rPh sb="4" eb="5">
      <t>エキ</t>
    </rPh>
    <phoneticPr fontId="38"/>
  </si>
  <si>
    <t>-</t>
    <phoneticPr fontId="2"/>
  </si>
  <si>
    <t>基金から62百万円繰入　財産区から4百万円繰入</t>
    <phoneticPr fontId="2"/>
  </si>
  <si>
    <t>基金から263百万円繰入</t>
    <rPh sb="0" eb="2">
      <t>キキン</t>
    </rPh>
    <rPh sb="7" eb="10">
      <t>ヒャクマンエン</t>
    </rPh>
    <rPh sb="10" eb="12">
      <t>クリイレ</t>
    </rPh>
    <phoneticPr fontId="2"/>
  </si>
  <si>
    <t>可茂衛生施設利用組合</t>
    <rPh sb="0" eb="6">
      <t>カモエイセイシセツ</t>
    </rPh>
    <rPh sb="6" eb="10">
      <t>リヨウクミアイ</t>
    </rPh>
    <phoneticPr fontId="38"/>
  </si>
  <si>
    <t>可児川防災等ため池組合</t>
    <rPh sb="0" eb="3">
      <t>カニガワ</t>
    </rPh>
    <rPh sb="3" eb="6">
      <t>ボウサイトウ</t>
    </rPh>
    <rPh sb="8" eb="9">
      <t>イケ</t>
    </rPh>
    <rPh sb="9" eb="11">
      <t>クミアイ</t>
    </rPh>
    <phoneticPr fontId="38"/>
  </si>
  <si>
    <t>可児市・御嵩町中学校組合</t>
    <rPh sb="0" eb="3">
      <t>カニシ</t>
    </rPh>
    <rPh sb="4" eb="6">
      <t>ミタケ</t>
    </rPh>
    <rPh sb="6" eb="7">
      <t>チョウ</t>
    </rPh>
    <rPh sb="7" eb="12">
      <t>チュウガッコウクミアイ</t>
    </rPh>
    <phoneticPr fontId="38"/>
  </si>
  <si>
    <t>岐阜県市町村会館組合</t>
    <rPh sb="0" eb="3">
      <t>ギフケン</t>
    </rPh>
    <rPh sb="3" eb="6">
      <t>シチョウソン</t>
    </rPh>
    <rPh sb="4" eb="6">
      <t>チョウソン</t>
    </rPh>
    <rPh sb="6" eb="10">
      <t>カイカンクミアイ</t>
    </rPh>
    <phoneticPr fontId="38"/>
  </si>
  <si>
    <t>岐阜県市町村職員退職手当組合</t>
    <rPh sb="0" eb="8">
      <t>ギフケンシチョウソンショクイン</t>
    </rPh>
    <rPh sb="8" eb="10">
      <t>タイショク</t>
    </rPh>
    <rPh sb="10" eb="12">
      <t>テアテ</t>
    </rPh>
    <rPh sb="12" eb="14">
      <t>クミアイ</t>
    </rPh>
    <phoneticPr fontId="38"/>
  </si>
  <si>
    <t>可茂消防事務組合</t>
    <rPh sb="0" eb="8">
      <t>カモショウボウジムクミアイ</t>
    </rPh>
    <phoneticPr fontId="38"/>
  </si>
  <si>
    <t>後期高齢者医療連合（一般会計分）</t>
    <rPh sb="0" eb="2">
      <t>コウキ</t>
    </rPh>
    <rPh sb="2" eb="5">
      <t>コウレイシャ</t>
    </rPh>
    <rPh sb="5" eb="9">
      <t>イリョウレンゴウ</t>
    </rPh>
    <rPh sb="10" eb="14">
      <t>イッパンカイケイ</t>
    </rPh>
    <rPh sb="14" eb="15">
      <t>ブン</t>
    </rPh>
    <phoneticPr fontId="38"/>
  </si>
  <si>
    <t>後期高齢者医療連合（特別会計分）</t>
    <rPh sb="0" eb="2">
      <t>コウキ</t>
    </rPh>
    <rPh sb="2" eb="5">
      <t>コウレイシャ</t>
    </rPh>
    <rPh sb="5" eb="9">
      <t>イリョウレンゴウ</t>
    </rPh>
    <rPh sb="10" eb="14">
      <t>トクベツカイケイ</t>
    </rPh>
    <rPh sb="14" eb="15">
      <t>ブン</t>
    </rPh>
    <phoneticPr fontId="38"/>
  </si>
  <si>
    <t>可茂公設地方卸売市場組合</t>
    <rPh sb="0" eb="10">
      <t>カモコウセツチホウオロシウリシジョウ</t>
    </rPh>
    <rPh sb="10" eb="12">
      <t>クミアイ</t>
    </rPh>
    <phoneticPr fontId="38"/>
  </si>
  <si>
    <t>非法適用企業</t>
    <rPh sb="0" eb="4">
      <t>ヒホウテキヨウ</t>
    </rPh>
    <rPh sb="4" eb="6">
      <t>キギョウ</t>
    </rPh>
    <phoneticPr fontId="2"/>
  </si>
  <si>
    <t>カニミライブ</t>
    <phoneticPr fontId="2"/>
  </si>
  <si>
    <t>基金から204百万円繰入</t>
    <rPh sb="0" eb="2">
      <t>キキン</t>
    </rPh>
    <rPh sb="7" eb="10">
      <t>ヒャクマンエン</t>
    </rPh>
    <rPh sb="10" eb="12">
      <t>クリイレ</t>
    </rPh>
    <phoneticPr fontId="2"/>
  </si>
  <si>
    <t>公共施設整備基金</t>
    <rPh sb="0" eb="4">
      <t>コウキョウシセツ</t>
    </rPh>
    <rPh sb="4" eb="6">
      <t>セイビ</t>
    </rPh>
    <rPh sb="6" eb="8">
      <t>キキン</t>
    </rPh>
    <phoneticPr fontId="5"/>
  </si>
  <si>
    <t>まちづくり振興基金</t>
    <rPh sb="5" eb="7">
      <t>シンコウ</t>
    </rPh>
    <rPh sb="7" eb="9">
      <t>キキン</t>
    </rPh>
    <phoneticPr fontId="2"/>
  </si>
  <si>
    <t>森林環境基金</t>
    <rPh sb="0" eb="4">
      <t>シンリンカンキョウ</t>
    </rPh>
    <rPh sb="4" eb="6">
      <t>キキン</t>
    </rPh>
    <phoneticPr fontId="2"/>
  </si>
  <si>
    <t>久々利ため池組合管理基金</t>
    <rPh sb="0" eb="3">
      <t>ククリ</t>
    </rPh>
    <rPh sb="5" eb="6">
      <t>イケ</t>
    </rPh>
    <rPh sb="6" eb="8">
      <t>クミアイ</t>
    </rPh>
    <rPh sb="8" eb="10">
      <t>カンリ</t>
    </rPh>
    <rPh sb="10" eb="12">
      <t>キキン</t>
    </rPh>
    <phoneticPr fontId="2"/>
  </si>
  <si>
    <t>地域福祉基金</t>
    <rPh sb="0" eb="2">
      <t>チイキ</t>
    </rPh>
    <rPh sb="2" eb="4">
      <t>フクシ</t>
    </rPh>
    <rPh sb="4" eb="6">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</si>
  <si>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</si>
  <si>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</si>
  <si>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</si>
  <si>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</si>
  <si>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</si>
  <si>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の負担額に対して、基金などの充当財源が上回っているため、将来負担比率は算定されていません。実質公債費比率については、一般会計の元利償還金や公営企業への繰入金（地方債償還財源分）の減少によりマイナス値となりました。類似団体と比較すると、依然として低い水準を維持しています。</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</si>
  <si>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</si>
  <si>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</si>
  <si>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</si>
  <si>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の負担額に対して、基金などの充当財源が上回っているため、将来負担比率は算定されておらず、有形固定資産減価償却率は類似団体平均値を下回っています。公共施設マネジメント基本計画に沿って計画的に施設の長寿命化・更新等を行い、その財源については、公共施設整備基金を計画的に積み立てるとともに、公債費を適切に管理していきます。</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</si>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</sst>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1" fillId="0" borderId="0" xfId="24"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5">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2E7283F3-3163-4496-8C9C-5E809E748794}"/>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7EA099E0-D203-4735-B14A-E0A12E390F8E}"/>
    <cellStyle name="標準 7 2" xfId="24" xr:uid="{E964BE86-8465-43A0-AA06-55632D29C783}"/>
    <cellStyle name="標準 8" xfId="23" xr:uid="{57E465E0-9B08-4448-8256-31AB84CAE90B}"/>
    <cellStyle name="標準 9" xfId="21" xr:uid="{0EE038F6-619A-416A-8227-B5C32A7FAA5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ABEA-451F-9D6F-A618A18D0B5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34098</c:v>
                </c:pt>
                <c:pt idx="1">
                  <c:v>24982</c:v>
                </c:pt>
                <c:pt idx="2">
                  <c:v>16365</c:v>
                </c:pt>
                <c:pt idx="3">
                  <c:v>27342</c:v>
                </c:pt>
                <c:pt idx="4">
                  <c:v>47013</c:v>
                </c:pt>
              </c:numCache>
            </c:numRef>
          </c:val>
          <c:smooth val="0"/>
          <c:extLst>
            <c:ext xmlns:c16="http://schemas.microsoft.com/office/drawing/2014/chart" uri="{C3380CC4-5D6E-409C-BE32-E72D297353CC}">
              <c16:uniqueId val="{00000001-ABEA-451F-9D6F-A618A18D0B5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7.64</c:v>
                </c:pt>
                <c:pt idx="1">
                  <c:v>11.34</c:v>
                </c:pt>
                <c:pt idx="2">
                  <c:v>12.67</c:v>
                </c:pt>
                <c:pt idx="3">
                  <c:v>13.44</c:v>
                </c:pt>
                <c:pt idx="4">
                  <c:v>13.4</c:v>
                </c:pt>
              </c:numCache>
            </c:numRef>
          </c:val>
          <c:extLst>
            <c:ext xmlns:c16="http://schemas.microsoft.com/office/drawing/2014/chart" uri="{C3380CC4-5D6E-409C-BE32-E72D297353CC}">
              <c16:uniqueId val="{00000000-4694-4D0F-864B-D7EEDBBD404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32.78</c:v>
                </c:pt>
                <c:pt idx="1">
                  <c:v>33.270000000000003</c:v>
                </c:pt>
                <c:pt idx="2">
                  <c:v>40.36</c:v>
                </c:pt>
                <c:pt idx="3">
                  <c:v>45.18</c:v>
                </c:pt>
                <c:pt idx="4">
                  <c:v>47.95</c:v>
                </c:pt>
              </c:numCache>
            </c:numRef>
          </c:val>
          <c:extLst>
            <c:ext xmlns:c16="http://schemas.microsoft.com/office/drawing/2014/chart" uri="{C3380CC4-5D6E-409C-BE32-E72D297353CC}">
              <c16:uniqueId val="{00000001-4694-4D0F-864B-D7EEDBBD404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1.76</c:v>
                </c:pt>
                <c:pt idx="1">
                  <c:v>6.35</c:v>
                </c:pt>
                <c:pt idx="2">
                  <c:v>7.48</c:v>
                </c:pt>
                <c:pt idx="3">
                  <c:v>6.61</c:v>
                </c:pt>
                <c:pt idx="4">
                  <c:v>4.2300000000000004</c:v>
                </c:pt>
              </c:numCache>
            </c:numRef>
          </c:val>
          <c:smooth val="0"/>
          <c:extLst>
            <c:ext xmlns:c16="http://schemas.microsoft.com/office/drawing/2014/chart" uri="{C3380CC4-5D6E-409C-BE32-E72D297353CC}">
              <c16:uniqueId val="{00000002-4694-4D0F-864B-D7EEDBBD404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0.11</c:v>
                </c:pt>
                <c:pt idx="4">
                  <c:v>#N/A</c:v>
                </c:pt>
                <c:pt idx="5">
                  <c:v>0.16</c:v>
                </c:pt>
                <c:pt idx="6">
                  <c:v>#N/A</c:v>
                </c:pt>
                <c:pt idx="7">
                  <c:v>0.39</c:v>
                </c:pt>
                <c:pt idx="8">
                  <c:v>#N/A</c:v>
                </c:pt>
                <c:pt idx="9">
                  <c:v>0</c:v>
                </c:pt>
              </c:numCache>
            </c:numRef>
          </c:val>
          <c:extLst>
            <c:ext xmlns:c16="http://schemas.microsoft.com/office/drawing/2014/chart" uri="{C3380CC4-5D6E-409C-BE32-E72D297353CC}">
              <c16:uniqueId val="{00000000-7377-4DB1-A70E-70B6EAEE00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377-4DB1-A70E-70B6EAEE003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0.18</c:v>
                </c:pt>
                <c:pt idx="2">
                  <c:v>#N/A</c:v>
                </c:pt>
                <c:pt idx="3">
                  <c:v>0.12</c:v>
                </c:pt>
                <c:pt idx="4">
                  <c:v>#N/A</c:v>
                </c:pt>
                <c:pt idx="5">
                  <c:v>0.1</c:v>
                </c:pt>
                <c:pt idx="6">
                  <c:v>#N/A</c:v>
                </c:pt>
                <c:pt idx="7">
                  <c:v>0.04</c:v>
                </c:pt>
                <c:pt idx="8">
                  <c:v>#N/A</c:v>
                </c:pt>
                <c:pt idx="9">
                  <c:v>0.03</c:v>
                </c:pt>
              </c:numCache>
            </c:numRef>
          </c:val>
          <c:extLst>
            <c:ext xmlns:c16="http://schemas.microsoft.com/office/drawing/2014/chart" uri="{C3380CC4-5D6E-409C-BE32-E72D297353CC}">
              <c16:uniqueId val="{00000002-7377-4DB1-A70E-70B6EAEE003E}"/>
            </c:ext>
          </c:extLst>
        </c:ser>
        <c:ser>
          <c:idx val="3"/>
          <c:order val="3"/>
          <c:tx>
            <c:strRef>
              <c:f>データシート!$A$30</c:f>
              <c:strCache>
                <c:ptCount val="1"/>
                <c:pt idx="0">
                  <c:v>自家用工業用水道事業特別会計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0.24</c:v>
                </c:pt>
                <c:pt idx="2">
                  <c:v>#N/A</c:v>
                </c:pt>
                <c:pt idx="3">
                  <c:v>0.22</c:v>
                </c:pt>
                <c:pt idx="4">
                  <c:v>#N/A</c:v>
                </c:pt>
                <c:pt idx="5">
                  <c:v>0.23</c:v>
                </c:pt>
                <c:pt idx="6">
                  <c:v>#N/A</c:v>
                </c:pt>
                <c:pt idx="7">
                  <c:v>0.24</c:v>
                </c:pt>
                <c:pt idx="8">
                  <c:v>#N/A</c:v>
                </c:pt>
                <c:pt idx="9">
                  <c:v>0.25</c:v>
                </c:pt>
              </c:numCache>
            </c:numRef>
          </c:val>
          <c:extLst>
            <c:ext xmlns:c16="http://schemas.microsoft.com/office/drawing/2014/chart" uri="{C3380CC4-5D6E-409C-BE32-E72D297353CC}">
              <c16:uniqueId val="{00000003-7377-4DB1-A70E-70B6EAEE003E}"/>
            </c:ext>
          </c:extLst>
        </c:ser>
        <c:ser>
          <c:idx val="4"/>
          <c:order val="4"/>
          <c:tx>
            <c:strRef>
              <c:f>データシート!$A$31</c:f>
              <c:strCache>
                <c:ptCount val="1"/>
                <c:pt idx="0">
                  <c:v>介護保険特別会計（保険事業勘定）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1.05</c:v>
                </c:pt>
                <c:pt idx="2">
                  <c:v>#N/A</c:v>
                </c:pt>
                <c:pt idx="3">
                  <c:v>1.07</c:v>
                </c:pt>
                <c:pt idx="4">
                  <c:v>#N/A</c:v>
                </c:pt>
                <c:pt idx="5">
                  <c:v>1.31</c:v>
                </c:pt>
                <c:pt idx="6">
                  <c:v>#N/A</c:v>
                </c:pt>
                <c:pt idx="7">
                  <c:v>1.1399999999999999</c:v>
                </c:pt>
                <c:pt idx="8">
                  <c:v>#N/A</c:v>
                </c:pt>
                <c:pt idx="9">
                  <c:v>0.35</c:v>
                </c:pt>
              </c:numCache>
            </c:numRef>
          </c:val>
          <c:extLst>
            <c:ext xmlns:c16="http://schemas.microsoft.com/office/drawing/2014/chart" uri="{C3380CC4-5D6E-409C-BE32-E72D297353CC}">
              <c16:uniqueId val="{00000004-7377-4DB1-A70E-70B6EAEE003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1.34</c:v>
                </c:pt>
                <c:pt idx="2">
                  <c:v>#N/A</c:v>
                </c:pt>
                <c:pt idx="3">
                  <c:v>0.89</c:v>
                </c:pt>
                <c:pt idx="4">
                  <c:v>#N/A</c:v>
                </c:pt>
                <c:pt idx="5">
                  <c:v>0.77</c:v>
                </c:pt>
                <c:pt idx="6">
                  <c:v>#N/A</c:v>
                </c:pt>
                <c:pt idx="7">
                  <c:v>0.47</c:v>
                </c:pt>
                <c:pt idx="8">
                  <c:v>#N/A</c:v>
                </c:pt>
                <c:pt idx="9">
                  <c:v>0.43</c:v>
                </c:pt>
              </c:numCache>
            </c:numRef>
          </c:val>
          <c:extLst>
            <c:ext xmlns:c16="http://schemas.microsoft.com/office/drawing/2014/chart" uri="{C3380CC4-5D6E-409C-BE32-E72D297353CC}">
              <c16:uniqueId val="{00000005-7377-4DB1-A70E-70B6EAEE003E}"/>
            </c:ext>
          </c:extLst>
        </c:ser>
        <c:ser>
          <c:idx val="6"/>
          <c:order val="6"/>
          <c:tx>
            <c:strRef>
              <c:f>データシート!$A$33</c:f>
              <c:strCache>
                <c:ptCount val="1"/>
                <c:pt idx="0">
                  <c:v>可児御嵩インターチェンジ工業団地開発事業特別会計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0.52</c:v>
                </c:pt>
              </c:numCache>
            </c:numRef>
          </c:val>
          <c:extLst>
            <c:ext xmlns:c16="http://schemas.microsoft.com/office/drawing/2014/chart" uri="{C3380CC4-5D6E-409C-BE32-E72D297353CC}">
              <c16:uniqueId val="{00000006-7377-4DB1-A70E-70B6EAEE003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2.0299999999999998</c:v>
                </c:pt>
                <c:pt idx="2">
                  <c:v>#N/A</c:v>
                </c:pt>
                <c:pt idx="3">
                  <c:v>2.38</c:v>
                </c:pt>
                <c:pt idx="4">
                  <c:v>#N/A</c:v>
                </c:pt>
                <c:pt idx="5">
                  <c:v>3</c:v>
                </c:pt>
                <c:pt idx="6">
                  <c:v>#N/A</c:v>
                </c:pt>
                <c:pt idx="7">
                  <c:v>3.64</c:v>
                </c:pt>
                <c:pt idx="8">
                  <c:v>#N/A</c:v>
                </c:pt>
                <c:pt idx="9">
                  <c:v>4.3099999999999996</c:v>
                </c:pt>
              </c:numCache>
            </c:numRef>
          </c:val>
          <c:extLst>
            <c:ext xmlns:c16="http://schemas.microsoft.com/office/drawing/2014/chart" uri="{C3380CC4-5D6E-409C-BE32-E72D297353CC}">
              <c16:uniqueId val="{00000007-7377-4DB1-A70E-70B6EAEE003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7.37</c:v>
                </c:pt>
                <c:pt idx="2">
                  <c:v>#N/A</c:v>
                </c:pt>
                <c:pt idx="3">
                  <c:v>11.08</c:v>
                </c:pt>
                <c:pt idx="4">
                  <c:v>#N/A</c:v>
                </c:pt>
                <c:pt idx="5">
                  <c:v>12.4</c:v>
                </c:pt>
                <c:pt idx="6">
                  <c:v>#N/A</c:v>
                </c:pt>
                <c:pt idx="7">
                  <c:v>13.19</c:v>
                </c:pt>
                <c:pt idx="8">
                  <c:v>#N/A</c:v>
                </c:pt>
                <c:pt idx="9">
                  <c:v>13.15</c:v>
                </c:pt>
              </c:numCache>
            </c:numRef>
          </c:val>
          <c:extLst>
            <c:ext xmlns:c16="http://schemas.microsoft.com/office/drawing/2014/chart" uri="{C3380CC4-5D6E-409C-BE32-E72D297353CC}">
              <c16:uniqueId val="{00000008-7377-4DB1-A70E-70B6EAEE003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12.4</c:v>
                </c:pt>
                <c:pt idx="2">
                  <c:v>#N/A</c:v>
                </c:pt>
                <c:pt idx="3">
                  <c:v>13.76</c:v>
                </c:pt>
                <c:pt idx="4">
                  <c:v>#N/A</c:v>
                </c:pt>
                <c:pt idx="5">
                  <c:v>14.28</c:v>
                </c:pt>
                <c:pt idx="6">
                  <c:v>#N/A</c:v>
                </c:pt>
                <c:pt idx="7">
                  <c:v>15.18</c:v>
                </c:pt>
                <c:pt idx="8">
                  <c:v>#N/A</c:v>
                </c:pt>
                <c:pt idx="9">
                  <c:v>16.3</c:v>
                </c:pt>
              </c:numCache>
            </c:numRef>
          </c:val>
          <c:extLst>
            <c:ext xmlns:c16="http://schemas.microsoft.com/office/drawing/2014/chart" uri="{C3380CC4-5D6E-409C-BE32-E72D297353CC}">
              <c16:uniqueId val="{00000009-7377-4DB1-A70E-70B6EAEE00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4035</c:v>
                </c:pt>
                <c:pt idx="5">
                  <c:v>4133</c:v>
                </c:pt>
                <c:pt idx="8">
                  <c:v>4213</c:v>
                </c:pt>
                <c:pt idx="11">
                  <c:v>4133</c:v>
                </c:pt>
                <c:pt idx="14">
                  <c:v>3983</c:v>
                </c:pt>
              </c:numCache>
            </c:numRef>
          </c:val>
          <c:extLst>
            <c:ext xmlns:c16="http://schemas.microsoft.com/office/drawing/2014/chart" uri="{C3380CC4-5D6E-409C-BE32-E72D297353CC}">
              <c16:uniqueId val="{00000000-D523-465C-A662-1FB19CBA12B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523-465C-A662-1FB19CBA12B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523-465C-A662-1FB19CBA12B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175</c:v>
                </c:pt>
                <c:pt idx="3">
                  <c:v>222</c:v>
                </c:pt>
                <c:pt idx="6">
                  <c:v>266</c:v>
                </c:pt>
                <c:pt idx="9">
                  <c:v>282</c:v>
                </c:pt>
                <c:pt idx="12">
                  <c:v>303</c:v>
                </c:pt>
              </c:numCache>
            </c:numRef>
          </c:val>
          <c:extLst>
            <c:ext xmlns:c16="http://schemas.microsoft.com/office/drawing/2014/chart" uri="{C3380CC4-5D6E-409C-BE32-E72D297353CC}">
              <c16:uniqueId val="{00000003-D523-465C-A662-1FB19CBA12B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1596</c:v>
                </c:pt>
                <c:pt idx="3">
                  <c:v>1523</c:v>
                </c:pt>
                <c:pt idx="6">
                  <c:v>1486</c:v>
                </c:pt>
                <c:pt idx="9">
                  <c:v>1403</c:v>
                </c:pt>
                <c:pt idx="12">
                  <c:v>1157</c:v>
                </c:pt>
              </c:numCache>
            </c:numRef>
          </c:val>
          <c:extLst>
            <c:ext xmlns:c16="http://schemas.microsoft.com/office/drawing/2014/chart" uri="{C3380CC4-5D6E-409C-BE32-E72D297353CC}">
              <c16:uniqueId val="{00000004-D523-465C-A662-1FB19CBA12B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23-465C-A662-1FB19CBA12B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23-465C-A662-1FB19CBA12B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2356</c:v>
                </c:pt>
                <c:pt idx="3">
                  <c:v>2451</c:v>
                </c:pt>
                <c:pt idx="6">
                  <c:v>2253</c:v>
                </c:pt>
                <c:pt idx="9">
                  <c:v>2140</c:v>
                </c:pt>
                <c:pt idx="12">
                  <c:v>2005</c:v>
                </c:pt>
              </c:numCache>
            </c:numRef>
          </c:val>
          <c:extLst>
            <c:ext xmlns:c16="http://schemas.microsoft.com/office/drawing/2014/chart" uri="{C3380CC4-5D6E-409C-BE32-E72D297353CC}">
              <c16:uniqueId val="{00000007-D523-465C-A662-1FB19CBA12B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92</c:v>
                </c:pt>
                <c:pt idx="2">
                  <c:v>#N/A</c:v>
                </c:pt>
                <c:pt idx="3">
                  <c:v>#N/A</c:v>
                </c:pt>
                <c:pt idx="4">
                  <c:v>63</c:v>
                </c:pt>
                <c:pt idx="5">
                  <c:v>#N/A</c:v>
                </c:pt>
                <c:pt idx="6">
                  <c:v>#N/A</c:v>
                </c:pt>
                <c:pt idx="7">
                  <c:v>-208</c:v>
                </c:pt>
                <c:pt idx="8">
                  <c:v>#N/A</c:v>
                </c:pt>
                <c:pt idx="9">
                  <c:v>#N/A</c:v>
                </c:pt>
                <c:pt idx="10">
                  <c:v>-308</c:v>
                </c:pt>
                <c:pt idx="11">
                  <c:v>#N/A</c:v>
                </c:pt>
                <c:pt idx="12">
                  <c:v>#N/A</c:v>
                </c:pt>
                <c:pt idx="13">
                  <c:v>-518</c:v>
                </c:pt>
                <c:pt idx="14">
                  <c:v>#N/A</c:v>
                </c:pt>
              </c:numCache>
            </c:numRef>
          </c:val>
          <c:smooth val="0"/>
          <c:extLst>
            <c:ext xmlns:c16="http://schemas.microsoft.com/office/drawing/2014/chart" uri="{C3380CC4-5D6E-409C-BE32-E72D297353CC}">
              <c16:uniqueId val="{00000008-D523-465C-A662-1FB19CBA12B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32899</c:v>
                </c:pt>
                <c:pt idx="5">
                  <c:v>34187</c:v>
                </c:pt>
                <c:pt idx="8">
                  <c:v>30144</c:v>
                </c:pt>
                <c:pt idx="11">
                  <c:v>28332</c:v>
                </c:pt>
                <c:pt idx="14">
                  <c:v>26330</c:v>
                </c:pt>
              </c:numCache>
            </c:numRef>
          </c:val>
          <c:extLst>
            <c:ext xmlns:c16="http://schemas.microsoft.com/office/drawing/2014/chart" uri="{C3380CC4-5D6E-409C-BE32-E72D297353CC}">
              <c16:uniqueId val="{00000000-FA84-4519-9367-9312BACBFC2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8856</c:v>
                </c:pt>
                <c:pt idx="5">
                  <c:v>7938</c:v>
                </c:pt>
                <c:pt idx="8">
                  <c:v>7229</c:v>
                </c:pt>
                <c:pt idx="11">
                  <c:v>6805</c:v>
                </c:pt>
                <c:pt idx="14">
                  <c:v>6615</c:v>
                </c:pt>
              </c:numCache>
            </c:numRef>
          </c:val>
          <c:extLst>
            <c:ext xmlns:c16="http://schemas.microsoft.com/office/drawing/2014/chart" uri="{C3380CC4-5D6E-409C-BE32-E72D297353CC}">
              <c16:uniqueId val="{00000001-FA84-4519-9367-9312BACBFC2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16220</c:v>
                </c:pt>
                <c:pt idx="5">
                  <c:v>17688</c:v>
                </c:pt>
                <c:pt idx="8">
                  <c:v>19873</c:v>
                </c:pt>
                <c:pt idx="11">
                  <c:v>22183</c:v>
                </c:pt>
                <c:pt idx="14">
                  <c:v>24444</c:v>
                </c:pt>
              </c:numCache>
            </c:numRef>
          </c:val>
          <c:extLst>
            <c:ext xmlns:c16="http://schemas.microsoft.com/office/drawing/2014/chart" uri="{C3380CC4-5D6E-409C-BE32-E72D297353CC}">
              <c16:uniqueId val="{00000002-FA84-4519-9367-9312BACBFC2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A84-4519-9367-9312BACBFC2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A84-4519-9367-9312BACBFC2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84-4519-9367-9312BACBFC2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A84-4519-9367-9312BACBFC2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1520</c:v>
                </c:pt>
                <c:pt idx="3">
                  <c:v>1519</c:v>
                </c:pt>
                <c:pt idx="6">
                  <c:v>1532</c:v>
                </c:pt>
                <c:pt idx="9">
                  <c:v>1430</c:v>
                </c:pt>
                <c:pt idx="12">
                  <c:v>1537</c:v>
                </c:pt>
              </c:numCache>
            </c:numRef>
          </c:val>
          <c:extLst>
            <c:ext xmlns:c16="http://schemas.microsoft.com/office/drawing/2014/chart" uri="{C3380CC4-5D6E-409C-BE32-E72D297353CC}">
              <c16:uniqueId val="{00000007-FA84-4519-9367-9312BACBFC2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10519</c:v>
                </c:pt>
                <c:pt idx="3">
                  <c:v>9409</c:v>
                </c:pt>
                <c:pt idx="6">
                  <c:v>8204</c:v>
                </c:pt>
                <c:pt idx="9">
                  <c:v>7133</c:v>
                </c:pt>
                <c:pt idx="12">
                  <c:v>6215</c:v>
                </c:pt>
              </c:numCache>
            </c:numRef>
          </c:val>
          <c:extLst>
            <c:ext xmlns:c16="http://schemas.microsoft.com/office/drawing/2014/chart" uri="{C3380CC4-5D6E-409C-BE32-E72D297353CC}">
              <c16:uniqueId val="{00000008-FA84-4519-9367-9312BACBFC2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546</c:v>
                </c:pt>
                <c:pt idx="3">
                  <c:v>442</c:v>
                </c:pt>
                <c:pt idx="6">
                  <c:v>410</c:v>
                </c:pt>
                <c:pt idx="9">
                  <c:v>410</c:v>
                </c:pt>
                <c:pt idx="12">
                  <c:v>212</c:v>
                </c:pt>
              </c:numCache>
            </c:numRef>
          </c:val>
          <c:extLst>
            <c:ext xmlns:c16="http://schemas.microsoft.com/office/drawing/2014/chart" uri="{C3380CC4-5D6E-409C-BE32-E72D297353CC}">
              <c16:uniqueId val="{00000009-FA84-4519-9367-9312BACBFC2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23051</c:v>
                </c:pt>
                <c:pt idx="3">
                  <c:v>21989</c:v>
                </c:pt>
                <c:pt idx="6">
                  <c:v>20643</c:v>
                </c:pt>
                <c:pt idx="9">
                  <c:v>19619</c:v>
                </c:pt>
                <c:pt idx="12">
                  <c:v>19761</c:v>
                </c:pt>
              </c:numCache>
            </c:numRef>
          </c:val>
          <c:extLst>
            <c:ext xmlns:c16="http://schemas.microsoft.com/office/drawing/2014/chart" uri="{C3380CC4-5D6E-409C-BE32-E72D297353CC}">
              <c16:uniqueId val="{0000000A-FA84-4519-9367-9312BACBFC2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A84-4519-9367-9312BACBFC2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8277</c:v>
                </c:pt>
                <c:pt idx="1">
                  <c:v>9447</c:v>
                </c:pt>
                <c:pt idx="2">
                  <c:v>10289</c:v>
                </c:pt>
              </c:numCache>
            </c:numRef>
          </c:val>
          <c:extLst>
            <c:ext xmlns:c16="http://schemas.microsoft.com/office/drawing/2014/chart" uri="{C3380CC4-5D6E-409C-BE32-E72D297353CC}">
              <c16:uniqueId val="{00000000-B183-4AB9-A778-D485C1D4D3D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219</c:v>
                </c:pt>
                <c:pt idx="1">
                  <c:v>220</c:v>
                </c:pt>
                <c:pt idx="2">
                  <c:v>356</c:v>
                </c:pt>
              </c:numCache>
            </c:numRef>
          </c:val>
          <c:extLst>
            <c:ext xmlns:c16="http://schemas.microsoft.com/office/drawing/2014/chart" uri="{C3380CC4-5D6E-409C-BE32-E72D297353CC}">
              <c16:uniqueId val="{00000001-B183-4AB9-A778-D485C1D4D3D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8963</c:v>
                </c:pt>
                <c:pt idx="1">
                  <c:v>9986</c:v>
                </c:pt>
                <c:pt idx="2">
                  <c:v>11792</c:v>
                </c:pt>
              </c:numCache>
            </c:numRef>
          </c:val>
          <c:extLst>
            <c:ext xmlns:c16="http://schemas.microsoft.com/office/drawing/2014/chart" uri="{C3380CC4-5D6E-409C-BE32-E72D297353CC}">
              <c16:uniqueId val="{00000002-B183-4AB9-A778-D485C1D4D3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{5C917EE5-5ED2-46D6-BC67-C24042BACCF8}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005-4CCA-864E-3E5EC8FF24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{3D93BC0A-21BD-4092-B8D6-436E38B99B2A}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05-4CCA-864E-3E5EC8FF24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{F359B129-F75F-4643-A378-6A706A53282C}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05-4CCA-864E-3E5EC8FF24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{83307C56-31FD-45C3-BFB1-BB980AE37C39}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05-4CCA-864E-3E5EC8FF24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{A980DDEB-94B1-499B-89E8-24D5E31F6B57}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05-4CCA-864E-3E5EC8FF24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{454262C0-F239-4F01-BD2A-388D409593D5}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005-4CCA-864E-3E5EC8FF24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{7C5EC336-664F-4B05-AB47-9176B45DA5F8}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005-4CCA-864E-3E5EC8FF24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{25082C2B-9C0A-4390-B1A4-558343E01042}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005-4CCA-864E-3E5EC8FF24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{EC34E3CA-67C2-4753-AC8E-906307E321E3}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005-4CCA-864E-3E5EC8FF24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59.2</c:v>
                </c:pt>
                <c:pt idx="16">
                  <c:v>61.2</c:v>
                </c:pt>
                <c:pt idx="24">
                  <c:v>62.6</c:v>
                </c:pt>
                <c:pt idx="32">
                  <c:v>63.8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005-4CCA-864E-3E5EC8FF24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{FFF377D2-E271-48DC-A2E8-642D108BF668}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005-4CCA-864E-3E5EC8FF24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{9C862B68-C14C-4472-9A69-0A2CF4EB9250}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05-4CCA-864E-3E5EC8FF24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{8150179A-015E-4199-8B23-78B84BEC6D11}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05-4CCA-864E-3E5EC8FF24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{0840B476-3EF0-42F7-B70D-23FD28A7CDC0}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05-4CCA-864E-3E5EC8FF24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{F83D5249-1BE1-4811-9CA4-A9F14B40CF2B}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05-4CCA-864E-3E5EC8FF24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{BD1757B5-25D7-4615-9D80-251698EA640E}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005-4CCA-864E-3E5EC8FF24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{7605D5DC-F741-4D45-90B0-ADE22058826C}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005-4CCA-864E-3E5EC8FF24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{F31F7886-CB21-4AA3-B3B0-01206EBF18DD}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005-4CCA-864E-3E5EC8FF24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{FBA0E408-E4AD-4C63-B218-6CAF04182339}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005-4CCA-864E-3E5EC8FF24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7005-4CCA-864E-3E5EC8FF244D}"/>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{B1871F1B-C4A4-430A-B160-5EF72A4B8A92}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5C-4724-A37E-403590C669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{1FF973CB-5BE6-4F2D-9CD0-1250F53407D0}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5C-4724-A37E-403590C669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{F6B63819-F2D0-4EB3-B546-04241ED40CAF}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5C-4724-A37E-403590C669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{C7408B36-8336-430F-9368-4B665745A09A}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5C-4724-A37E-403590C669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{3361A69D-2A0E-4388-98BA-E85C0EA3E783}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5C-4724-A37E-403590C6692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{E5F85181-A548-499A-9FE0-376E88ED4251}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5C-4724-A37E-403590C6692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{D9C88F61-F3AF-4FE4-AD16-6216E8BE7A48}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5C-4724-A37E-403590C6692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{3CBA5F8B-CE48-46C7-94F4-13642295CCE3}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5C-4724-A37E-403590C6692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{BDF32F16-351B-4B34-BB75-04741D16EB84}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5C-4724-A37E-403590C669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0.6</c:v>
                </c:pt>
                <c:pt idx="8">
                  <c:v>0.6</c:v>
                </c:pt>
                <c:pt idx="16">
                  <c:v>0</c:v>
                </c:pt>
                <c:pt idx="24">
                  <c:v>-0.8</c:v>
                </c:pt>
                <c:pt idx="32">
                  <c:v>-1.8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05C-4724-A37E-403590C6692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{B3674D06-63AF-4386-B4CF-C1344012A373}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5C-4724-A37E-403590C6692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{3F169144-6D6E-4C11-AF60-67D4F1FD3A25}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5C-4724-A37E-403590C669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{2C1729D2-9E83-4948-809B-E581A1563EB9}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5C-4724-A37E-403590C669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{A75FF7F7-D81F-44F2-9C69-1A0514D9BE4E}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5C-4724-A37E-403590C669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{05A5E958-566B-4006-A22E-6D694582CEF0}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5C-4724-A37E-403590C6692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{FF46DE96-DE79-40AA-8358-03525FEF90D2}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5C-4724-A37E-403590C6692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{37524FBB-379E-4116-BC21-4FF570DBE046}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5C-4724-A37E-403590C6692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{AACD87FD-C584-4A85-829B-680B4AA16D66}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5C-4724-A37E-403590C6692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{900C9543-DB7B-45A0-B4E0-A6722774B4B4}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5C-4724-A37E-403590C669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05C-4724-A37E-403590C6692E}"/>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99,779
90,662
87.57
43,450,852
40,277,640
2,876,285
21,457,633
19,760,941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財政力指数は、前年比</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ポイントの減少となりました。税収を含めた収入は増加傾向にあるものの、社会保障に係る経費が継続的に増加していること、職員の給与改定や物価高騰の影響による需要額の伸びが上回って</a:t>
          </a:r>
          <a:r>
            <a:rPr kumimoji="1" lang="ja-JP" altLang="en-US" sz="1100">
              <a:solidFill>
                <a:schemeClr val="dk1"/>
              </a:solidFill>
              <a:effectLst/>
              <a:latin typeface="+mn-lt"/>
              <a:ea typeface="+mn-ea"/>
              <a:cs typeface="+mn-cs"/>
            </a:rPr>
            <a:t>おり、減少が続いています。</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依然として類似団体平均を上回っている状況ではありますが、限られた財源と地域資源を経営的視点で有効活用し、引き続き財政の健全化に努めます。</a:t>
          </a:r>
          <a:endParaRPr lang="ja-JP" altLang="ja-JP" sz="1400">
            <a:effectLst/>
          </a:endParaRPr>
        </a:p>
        <a:p>
          <a:pPr eaLnBrk="1" fontAlgn="auto" latinLnBrk="0" hangingPunct="1"/>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89605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056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76200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167217</xdr:rowOff>
    </xdr:from>
    <xdr:to>
      <xdr:col>15</xdr:col>
      <xdr:colOff>82550</xdr:colOff>
      <xdr:row>41</xdr:row>
      <xdr:rowOff>35983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140405</xdr:rowOff>
    </xdr:from>
    <xdr:to>
      <xdr:col>11</xdr:col>
      <xdr:colOff>31750</xdr:colOff>
      <xdr:row>40</xdr:row>
      <xdr:rowOff>167217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984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55332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96960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89605</xdr:rowOff>
    </xdr:from>
    <xdr:to>
      <xdr:col>7</xdr:col>
      <xdr:colOff>31750</xdr:colOff>
      <xdr:row>41</xdr:row>
      <xdr:rowOff>19755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29932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％減少し、改善傾向にあります。主に自立支援給付費、児童手当などの扶助費の増加は継続しているものの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普通交付税や、地方消費税交付金などの一般財源の増加が上回っています</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「可児市定員適正化計画」や、公債費の発行抑制により人件費や公債費が抑えられているため類似団体平均を下回ってはいるものの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扶助費を始めとした</a:t>
          </a:r>
          <a:r>
            <a:rPr kumimoji="1" lang="ja-JP" altLang="ja-JP" sz="1100">
              <a:solidFill>
                <a:schemeClr val="dk1"/>
              </a:solidFill>
              <a:effectLst/>
              <a:latin typeface="+mn-lt"/>
              <a:ea typeface="+mn-ea"/>
              <a:cs typeface="+mn-cs"/>
            </a:rPr>
            <a:t>経常経費は依然として</a:t>
          </a:r>
          <a:r>
            <a:rPr kumimoji="1" lang="ja-JP" altLang="en-US" sz="1100">
              <a:solidFill>
                <a:schemeClr val="dk1"/>
              </a:solidFill>
              <a:effectLst/>
              <a:latin typeface="+mn-lt"/>
              <a:ea typeface="+mn-ea"/>
              <a:cs typeface="+mn-cs"/>
            </a:rPr>
            <a:t>増加傾向にあります。</a:t>
          </a:r>
          <a:r>
            <a:rPr kumimoji="1" lang="ja-JP" altLang="ja-JP" sz="1100">
              <a:solidFill>
                <a:schemeClr val="dk1"/>
              </a:solidFill>
              <a:effectLst/>
              <a:latin typeface="+mn-lt"/>
              <a:ea typeface="+mn-ea"/>
              <a:cs typeface="+mn-cs"/>
            </a:rPr>
            <a:t>今後も経常経費の抑制を図るとともに、経常一般財源の確保に努めます。</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53022</xdr:rowOff>
    </xdr:from>
    <xdr:to>
      <xdr:col>23</xdr:col>
      <xdr:colOff>133350</xdr:colOff>
      <xdr:row>61</xdr:row>
      <xdr:rowOff>155575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511472"/>
          <a:ext cx="8382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155575</xdr:rowOff>
    </xdr:from>
    <xdr:to>
      <xdr:col>19</xdr:col>
      <xdr:colOff>133350</xdr:colOff>
      <xdr:row>61</xdr:row>
      <xdr:rowOff>167640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1402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167640</xdr:rowOff>
    </xdr:from>
    <xdr:to>
      <xdr:col>15</xdr:col>
      <xdr:colOff>82550</xdr:colOff>
      <xdr:row>62</xdr:row>
      <xdr:rowOff>116840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6260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63</xdr:row>
      <xdr:rowOff>72072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46740"/>
          <a:ext cx="8890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2222</xdr:rowOff>
    </xdr:from>
    <xdr:to>
      <xdr:col>23</xdr:col>
      <xdr:colOff>184150</xdr:colOff>
      <xdr:row>61</xdr:row>
      <xdr:rowOff>103822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18749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0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104775</xdr:rowOff>
    </xdr:from>
    <xdr:to>
      <xdr:col>19</xdr:col>
      <xdr:colOff>184150</xdr:colOff>
      <xdr:row>62</xdr:row>
      <xdr:rowOff>34925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57167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21272</xdr:rowOff>
    </xdr:from>
    <xdr:to>
      <xdr:col>7</xdr:col>
      <xdr:colOff>31750</xdr:colOff>
      <xdr:row>63</xdr:row>
      <xdr:rowOff>122872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133049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9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[113,788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物件費は、ふるさと応援寄附金経費</a:t>
          </a:r>
          <a:r>
            <a:rPr kumimoji="1" lang="ja-JP" altLang="en-US" sz="1100">
              <a:solidFill>
                <a:schemeClr val="dk1"/>
              </a:solidFill>
              <a:effectLst/>
              <a:latin typeface="+mn-lt"/>
              <a:ea typeface="+mn-ea"/>
              <a:cs typeface="+mn-cs"/>
            </a:rPr>
            <a:t>、予防接種事業費、標準化・ガバメントクラウド移行業務等により増額。</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、給与水準の向上や</a:t>
          </a:r>
          <a:r>
            <a:rPr kumimoji="1" lang="ja-JP" altLang="en-US" sz="1100">
              <a:solidFill>
                <a:schemeClr val="dk1"/>
              </a:solidFill>
              <a:effectLst/>
              <a:latin typeface="+mn-lt"/>
              <a:ea typeface="+mn-ea"/>
              <a:cs typeface="+mn-cs"/>
            </a:rPr>
            <a:t>会計年度任用</a:t>
          </a:r>
          <a:r>
            <a:rPr kumimoji="1" lang="ja-JP" altLang="ja-JP" sz="1100">
              <a:solidFill>
                <a:schemeClr val="dk1"/>
              </a:solidFill>
              <a:effectLst/>
              <a:latin typeface="+mn-lt"/>
              <a:ea typeface="+mn-ea"/>
              <a:cs typeface="+mn-cs"/>
            </a:rPr>
            <a:t>職員の</a:t>
          </a:r>
          <a:r>
            <a:rPr kumimoji="1" lang="ja-JP" altLang="en-US" sz="1100">
              <a:solidFill>
                <a:schemeClr val="dk1"/>
              </a:solidFill>
              <a:effectLst/>
              <a:latin typeface="+mn-lt"/>
              <a:ea typeface="+mn-ea"/>
              <a:cs typeface="+mn-cs"/>
            </a:rPr>
            <a:t>勤勉手当の支給開始等により</a:t>
          </a:r>
          <a:r>
            <a:rPr kumimoji="1" lang="ja-JP" altLang="ja-JP" sz="1100">
              <a:solidFill>
                <a:schemeClr val="dk1"/>
              </a:solidFill>
              <a:effectLst/>
              <a:latin typeface="+mn-lt"/>
              <a:ea typeface="+mn-ea"/>
              <a:cs typeface="+mn-cs"/>
            </a:rPr>
            <a:t>増加したため、全体で</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増加となりました。</a:t>
          </a:r>
          <a:endParaRPr lang="ja-JP" altLang="ja-JP" sz="1400">
            <a:effectLst/>
          </a:endParaRPr>
        </a:p>
        <a:p>
          <a:r>
            <a:rPr kumimoji="1" lang="ja-JP" altLang="ja-JP" sz="1100">
              <a:solidFill>
                <a:schemeClr val="dk1"/>
              </a:solidFill>
              <a:effectLst/>
              <a:latin typeface="+mn-lt"/>
              <a:ea typeface="+mn-ea"/>
              <a:cs typeface="+mn-cs"/>
            </a:rPr>
            <a:t>ごみ処理や消防業務を一部事務組合で行っていることや、人口に対する職員数が少ない等の要因により、類似団体平均と比較して低い水準にあります。引き続き、施設管理や維持管理等の経常的経費の削減に努めます。</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10113</xdr:rowOff>
    </xdr:from>
    <xdr:to>
      <xdr:col>23</xdr:col>
      <xdr:colOff>133350</xdr:colOff>
      <xdr:row>88</xdr:row>
      <xdr:rowOff>141999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69013"/>
          <a:ext cx="0" cy="1160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114076</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0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141999</xdr:rowOff>
    </xdr:from>
    <xdr:to>
      <xdr:col>24</xdr:col>
      <xdr:colOff>12700</xdr:colOff>
      <xdr:row>88</xdr:row>
      <xdr:rowOff>141999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2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96490</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81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10113</xdr:rowOff>
    </xdr:from>
    <xdr:to>
      <xdr:col>24</xdr:col>
      <xdr:colOff>12700</xdr:colOff>
      <xdr:row>82</xdr:row>
      <xdr:rowOff>10113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6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119735</xdr:rowOff>
    </xdr:from>
    <xdr:to>
      <xdr:col>23</xdr:col>
      <xdr:colOff>133350</xdr:colOff>
      <xdr:row>82</xdr:row>
      <xdr:rowOff>26026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07185"/>
          <a:ext cx="838200" cy="7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55718</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860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83641</xdr:rowOff>
    </xdr:from>
    <xdr:to>
      <xdr:col>23</xdr:col>
      <xdr:colOff>184150</xdr:colOff>
      <xdr:row>84</xdr:row>
      <xdr:rowOff>13791</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31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117177</xdr:rowOff>
    </xdr:from>
    <xdr:to>
      <xdr:col>19</xdr:col>
      <xdr:colOff>133350</xdr:colOff>
      <xdr:row>81</xdr:row>
      <xdr:rowOff>119735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04627"/>
          <a:ext cx="889000" cy="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21760</xdr:rowOff>
    </xdr:from>
    <xdr:to>
      <xdr:col>19</xdr:col>
      <xdr:colOff>184150</xdr:colOff>
      <xdr:row>83</xdr:row>
      <xdr:rowOff>123360</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2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108137</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33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117177</xdr:rowOff>
    </xdr:from>
    <xdr:to>
      <xdr:col>15</xdr:col>
      <xdr:colOff>82550</xdr:colOff>
      <xdr:row>81</xdr:row>
      <xdr:rowOff>118763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004627"/>
          <a:ext cx="8890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23848</xdr:rowOff>
    </xdr:from>
    <xdr:to>
      <xdr:col>15</xdr:col>
      <xdr:colOff>133350</xdr:colOff>
      <xdr:row>83</xdr:row>
      <xdr:rowOff>125448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25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110225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340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104546</xdr:rowOff>
    </xdr:from>
    <xdr:to>
      <xdr:col>11</xdr:col>
      <xdr:colOff>31750</xdr:colOff>
      <xdr:row>81</xdr:row>
      <xdr:rowOff>118763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3991996"/>
          <a:ext cx="889000" cy="1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163850</xdr:rowOff>
    </xdr:from>
    <xdr:to>
      <xdr:col>11</xdr:col>
      <xdr:colOff>82550</xdr:colOff>
      <xdr:row>83</xdr:row>
      <xdr:rowOff>94000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22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78777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30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122920</xdr:rowOff>
    </xdr:from>
    <xdr:to>
      <xdr:col>7</xdr:col>
      <xdr:colOff>31750</xdr:colOff>
      <xdr:row>83</xdr:row>
      <xdr:rowOff>53070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37847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146676</xdr:rowOff>
    </xdr:from>
    <xdr:to>
      <xdr:col>23</xdr:col>
      <xdr:colOff>184150</xdr:colOff>
      <xdr:row>82</xdr:row>
      <xdr:rowOff>76826</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3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67953</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5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68935</xdr:rowOff>
    </xdr:from>
    <xdr:to>
      <xdr:col>19</xdr:col>
      <xdr:colOff>184150</xdr:colOff>
      <xdr:row>81</xdr:row>
      <xdr:rowOff>170535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9262</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2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66377</xdr:rowOff>
    </xdr:from>
    <xdr:to>
      <xdr:col>15</xdr:col>
      <xdr:colOff>133350</xdr:colOff>
      <xdr:row>81</xdr:row>
      <xdr:rowOff>167977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5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6704</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22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67963</xdr:rowOff>
    </xdr:from>
    <xdr:to>
      <xdr:col>11</xdr:col>
      <xdr:colOff>82550</xdr:colOff>
      <xdr:row>81</xdr:row>
      <xdr:rowOff>169563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5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8290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24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53746</xdr:rowOff>
    </xdr:from>
    <xdr:to>
      <xdr:col>7</xdr:col>
      <xdr:colOff>31750</xdr:colOff>
      <xdr:row>81</xdr:row>
      <xdr:rowOff>155346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4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165523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1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類似団体とほぼ同水準を保っています。今後も人事考課制度に基づく能力・業績に応じた昇給・昇格管理を継続して行い、国の水準と均衡を図るよう適正な給与管理に努めます。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85</xdr:row>
      <xdr:rowOff>100693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449879"/>
          <a:ext cx="8382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84</xdr:row>
      <xdr:rowOff>134257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4498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48986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53605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66221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「可児市定員適正化計画」に基づ</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、適正な職員の定数管理</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類似団体や全国平均と比較し、いずれも非常に低い水準を保っています。</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116659</xdr:rowOff>
    </xdr:from>
    <xdr:to>
      <xdr:col>81</xdr:col>
      <xdr:colOff>44450</xdr:colOff>
      <xdr:row>58</xdr:row>
      <xdr:rowOff>121829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060759"/>
          <a:ext cx="8382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111488</xdr:rowOff>
    </xdr:from>
    <xdr:to>
      <xdr:col>77</xdr:col>
      <xdr:colOff>44450</xdr:colOff>
      <xdr:row>58</xdr:row>
      <xdr:rowOff>116659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055588"/>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111488</xdr:rowOff>
    </xdr:from>
    <xdr:to>
      <xdr:col>72</xdr:col>
      <xdr:colOff>203200</xdr:colOff>
      <xdr:row>58</xdr:row>
      <xdr:rowOff>116659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055588"/>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111488</xdr:rowOff>
    </xdr:from>
    <xdr:to>
      <xdr:col>68</xdr:col>
      <xdr:colOff>152400</xdr:colOff>
      <xdr:row>58</xdr:row>
      <xdr:rowOff>116659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055588"/>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71029</xdr:rowOff>
    </xdr:from>
    <xdr:to>
      <xdr:col>81</xdr:col>
      <xdr:colOff>95250</xdr:colOff>
      <xdr:row>59</xdr:row>
      <xdr:rowOff>1179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01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163756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993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65859</xdr:rowOff>
    </xdr:from>
    <xdr:to>
      <xdr:col>77</xdr:col>
      <xdr:colOff>95250</xdr:colOff>
      <xdr:row>58</xdr:row>
      <xdr:rowOff>167459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6186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778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60688</xdr:rowOff>
    </xdr:from>
    <xdr:to>
      <xdr:col>73</xdr:col>
      <xdr:colOff>44450</xdr:colOff>
      <xdr:row>58</xdr:row>
      <xdr:rowOff>162288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0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1015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77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65859</xdr:rowOff>
    </xdr:from>
    <xdr:to>
      <xdr:col>68</xdr:col>
      <xdr:colOff>203200</xdr:colOff>
      <xdr:row>58</xdr:row>
      <xdr:rowOff>167459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6186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77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60688</xdr:rowOff>
    </xdr:from>
    <xdr:to>
      <xdr:col>64</xdr:col>
      <xdr:colOff>152400</xdr:colOff>
      <xdr:row>58</xdr:row>
      <xdr:rowOff>162288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0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1015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77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一般会計の元利償還金の減少</a:t>
          </a:r>
          <a:r>
            <a:rPr kumimoji="1" lang="ja-JP" altLang="en-US" sz="1100">
              <a:solidFill>
                <a:schemeClr val="dk1"/>
              </a:solidFill>
              <a:effectLst/>
              <a:latin typeface="+mn-lt"/>
              <a:ea typeface="+mn-ea"/>
              <a:cs typeface="+mn-cs"/>
            </a:rPr>
            <a:t>、下水道事業会計における公営企業債の償還終了に伴う繰出金の減少により、</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％となりました。</a:t>
          </a:r>
          <a:r>
            <a:rPr kumimoji="1" lang="ja-JP" altLang="en-US" sz="1100">
              <a:solidFill>
                <a:schemeClr val="dk1"/>
              </a:solidFill>
              <a:effectLst/>
              <a:latin typeface="+mn-lt"/>
              <a:ea typeface="+mn-ea"/>
              <a:cs typeface="+mn-cs"/>
            </a:rPr>
            <a:t>現状は</a:t>
          </a:r>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・公営企業繰出金の額を</a:t>
          </a:r>
          <a:r>
            <a:rPr kumimoji="1" lang="ja-JP" altLang="ja-JP" sz="1100">
              <a:solidFill>
                <a:schemeClr val="dk1"/>
              </a:solidFill>
              <a:effectLst/>
              <a:latin typeface="+mn-lt"/>
              <a:ea typeface="+mn-ea"/>
              <a:cs typeface="+mn-cs"/>
            </a:rPr>
            <a:t>特定財源</a:t>
          </a:r>
          <a:r>
            <a:rPr kumimoji="1" lang="ja-JP" altLang="en-US" sz="1100">
              <a:solidFill>
                <a:schemeClr val="dk1"/>
              </a:solidFill>
              <a:effectLst/>
              <a:latin typeface="+mn-lt"/>
              <a:ea typeface="+mn-ea"/>
              <a:cs typeface="+mn-cs"/>
            </a:rPr>
            <a:t>・交付税措置額が上回っているため、マイナス数値（良好な水準）となっています。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94403</xdr:rowOff>
    </xdr:from>
    <xdr:to>
      <xdr:col>81</xdr:col>
      <xdr:colOff>44450</xdr:colOff>
      <xdr:row>38</xdr:row>
      <xdr:rowOff>3387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643805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3387</xdr:rowOff>
    </xdr:from>
    <xdr:to>
      <xdr:col>77</xdr:col>
      <xdr:colOff>44450</xdr:colOff>
      <xdr:row>38</xdr:row>
      <xdr:rowOff>67733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651848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115994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658283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115994</xdr:rowOff>
    </xdr:from>
    <xdr:to>
      <xdr:col>68</xdr:col>
      <xdr:colOff>152400</xdr:colOff>
      <xdr:row>38</xdr:row>
      <xdr:rowOff>115994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6310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43603</xdr:rowOff>
    </xdr:from>
    <xdr:to>
      <xdr:col>81</xdr:col>
      <xdr:colOff>95250</xdr:colOff>
      <xdr:row>37</xdr:row>
      <xdr:rowOff>145203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136330</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308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124037</xdr:rowOff>
    </xdr:from>
    <xdr:to>
      <xdr:col>77</xdr:col>
      <xdr:colOff>95250</xdr:colOff>
      <xdr:row>38</xdr:row>
      <xdr:rowOff>54187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64364</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236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65194</xdr:rowOff>
    </xdr:from>
    <xdr:to>
      <xdr:col>68</xdr:col>
      <xdr:colOff>203200</xdr:colOff>
      <xdr:row>38</xdr:row>
      <xdr:rowOff>166794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5520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65194</xdr:rowOff>
    </xdr:from>
    <xdr:to>
      <xdr:col>64</xdr:col>
      <xdr:colOff>152400</xdr:colOff>
      <xdr:row>38</xdr:row>
      <xdr:rowOff>166794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5520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から引き続き比率は算定されていません。地方債現在高や公営企業債等繰入見込額などの将来負担額に対して、基金等の充当可能財源が上回っているためです。今後も、景気動向や将来世代との負担の平準化という地方債の役割を勘案した地方債発行額の管理とともに、計画的な基金の管理により、将来への負担の軽減に努めま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99,779
90,662
87.57
43,450,852
40,277,640
2,876,285
21,457,633
19,760,941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の経常収支比率は、ごみ処理や消防業務を一部事務組合で行っていることや、人口に対する職員数が少ない等の要因により、類似団体平均と比較して低い水準を推移しており、良好な状態を維持しています。今後も「可児市定員適正化計画」に基づき、職員数を適正に管理していきます。</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33274</xdr:rowOff>
    </xdr:from>
    <xdr:to>
      <xdr:col>24</xdr:col>
      <xdr:colOff>25400</xdr:colOff>
      <xdr:row>35</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0340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37846</xdr:rowOff>
    </xdr:from>
    <xdr:to>
      <xdr:col>19</xdr:col>
      <xdr:colOff>187325</xdr:colOff>
      <xdr:row>35</xdr:row>
      <xdr:rowOff>42418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385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37846</xdr:rowOff>
    </xdr:from>
    <xdr:to>
      <xdr:col>15</xdr:col>
      <xdr:colOff>98425</xdr:colOff>
      <xdr:row>35</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385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35</xdr:row>
      <xdr:rowOff>120142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706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153924</xdr:rowOff>
    </xdr:from>
    <xdr:to>
      <xdr:col>24</xdr:col>
      <xdr:colOff>76200</xdr:colOff>
      <xdr:row>35</xdr:row>
      <xdr:rowOff>84074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62501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9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163068</xdr:rowOff>
    </xdr:from>
    <xdr:to>
      <xdr:col>20</xdr:col>
      <xdr:colOff>38100</xdr:colOff>
      <xdr:row>35</xdr:row>
      <xdr:rowOff>93218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103395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6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158496</xdr:rowOff>
    </xdr:from>
    <xdr:to>
      <xdr:col>15</xdr:col>
      <xdr:colOff>149225</xdr:colOff>
      <xdr:row>35</xdr:row>
      <xdr:rowOff>88646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98823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69342</xdr:rowOff>
    </xdr:from>
    <xdr:to>
      <xdr:col>6</xdr:col>
      <xdr:colOff>171450</xdr:colOff>
      <xdr:row>35</xdr:row>
      <xdr:rowOff>170942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物件費の経常収支比率は、</a:t>
          </a:r>
          <a:r>
            <a:rPr kumimoji="1" lang="ja-JP" altLang="en-US" sz="1100">
              <a:solidFill>
                <a:schemeClr val="dk1"/>
              </a:solidFill>
              <a:effectLst/>
              <a:latin typeface="+mn-lt"/>
              <a:ea typeface="+mn-ea"/>
              <a:cs typeface="+mn-cs"/>
            </a:rPr>
            <a:t>予防接種委託料等の増加のほか、物価高騰の影響を受け、</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となり、依然として類似団体平均を上回っています。</a:t>
          </a:r>
          <a:r>
            <a:rPr kumimoji="1" lang="ja-JP" altLang="en-US" sz="1100">
              <a:solidFill>
                <a:schemeClr val="dk1"/>
              </a:solidFill>
              <a:effectLst/>
              <a:latin typeface="+mn-lt"/>
              <a:ea typeface="+mn-ea"/>
              <a:cs typeface="+mn-cs"/>
            </a:rPr>
            <a:t>物価高騰による経費増加は避けられませんが、</a:t>
          </a:r>
          <a:r>
            <a:rPr kumimoji="1" lang="ja-JP" altLang="ja-JP" sz="1100">
              <a:solidFill>
                <a:schemeClr val="dk1"/>
              </a:solidFill>
              <a:effectLst/>
              <a:latin typeface="+mn-lt"/>
              <a:ea typeface="+mn-ea"/>
              <a:cs typeface="+mn-cs"/>
            </a:rPr>
            <a:t>維持関係経費</a:t>
          </a:r>
          <a:r>
            <a:rPr kumimoji="1" lang="ja-JP" altLang="en-US" sz="1100">
              <a:solidFill>
                <a:schemeClr val="dk1"/>
              </a:solidFill>
              <a:effectLst/>
              <a:latin typeface="+mn-lt"/>
              <a:ea typeface="+mn-ea"/>
              <a:cs typeface="+mn-cs"/>
            </a:rPr>
            <a:t>の見直し、</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の活用による経費削減</a:t>
          </a:r>
          <a:r>
            <a:rPr kumimoji="1" lang="ja-JP" altLang="ja-JP" sz="1100">
              <a:solidFill>
                <a:schemeClr val="dk1"/>
              </a:solidFill>
              <a:effectLst/>
              <a:latin typeface="+mn-lt"/>
              <a:ea typeface="+mn-ea"/>
              <a:cs typeface="+mn-cs"/>
            </a:rPr>
            <a:t>を図り、抑制に努めます。</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55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20320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55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xdr:rowOff>
    </xdr:from>
    <xdr:to>
      <xdr:col>73</xdr:col>
      <xdr:colOff>180975</xdr:colOff>
      <xdr:row>16</xdr:row>
      <xdr:rowOff>20320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48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16</xdr:row>
      <xdr:rowOff>5080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949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143527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140970</xdr:rowOff>
    </xdr:from>
    <xdr:to>
      <xdr:col>74</xdr:col>
      <xdr:colOff>31750</xdr:colOff>
      <xdr:row>16</xdr:row>
      <xdr:rowOff>71120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55897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125730</xdr:rowOff>
    </xdr:from>
    <xdr:to>
      <xdr:col>69</xdr:col>
      <xdr:colOff>142875</xdr:colOff>
      <xdr:row>16</xdr:row>
      <xdr:rowOff>55880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40657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78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158767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扶助費の経常収支比率は、</a:t>
          </a:r>
          <a:r>
            <a:rPr kumimoji="1" lang="ja-JP" altLang="en-US"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ポイント増となりました。</a:t>
          </a:r>
          <a:r>
            <a:rPr kumimoji="1" lang="ja-JP" altLang="ja-JP" sz="1100">
              <a:solidFill>
                <a:schemeClr val="dk1"/>
              </a:solidFill>
              <a:effectLst/>
              <a:latin typeface="+mn-lt"/>
              <a:ea typeface="+mn-ea"/>
              <a:cs typeface="+mn-cs"/>
            </a:rPr>
            <a:t>自立支援給付費の増加や高齢化の進行による扶助費の増加は避けられない状況が</a:t>
          </a:r>
          <a:r>
            <a:rPr kumimoji="1" lang="ja-JP" altLang="en-US" sz="1100">
              <a:solidFill>
                <a:schemeClr val="dk1"/>
              </a:solidFill>
              <a:effectLst/>
              <a:latin typeface="+mn-lt"/>
              <a:ea typeface="+mn-ea"/>
              <a:cs typeface="+mn-cs"/>
            </a:rPr>
            <a:t>続いています</a:t>
          </a:r>
          <a:r>
            <a:rPr kumimoji="1" lang="ja-JP" altLang="ja-JP" sz="1100">
              <a:solidFill>
                <a:schemeClr val="dk1"/>
              </a:solidFill>
              <a:effectLst/>
              <a:latin typeface="+mn-lt"/>
              <a:ea typeface="+mn-ea"/>
              <a:cs typeface="+mn-cs"/>
            </a:rPr>
            <a:t>。資格審査等の適正化や各種手当の見直しを進め、上昇傾向に歯止めをかけるよう努めます。</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人件費、公債費の比率が低い分、扶助費については相対的に</a:t>
          </a:r>
          <a:r>
            <a:rPr kumimoji="1" lang="ja-JP" altLang="ja-JP" sz="1100">
              <a:solidFill>
                <a:schemeClr val="dk1"/>
              </a:solidFill>
              <a:effectLst/>
              <a:latin typeface="+mn-lt"/>
              <a:ea typeface="+mn-ea"/>
              <a:cs typeface="+mn-cs"/>
            </a:rPr>
            <a:t>類似団体平均を上回っています</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57</xdr:row>
      <xdr:rowOff>53522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13900"/>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6139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56</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55</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97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146249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その他の経常収支比率については、被保険者数の増加に伴い、介護保険特別会計や後期高齢者医療事業への繰出金が増加しているため、依然として類似団体平均を上回っています。今後も、保険料やサービスの適正化を図るなど、普通会計の負担を減らすよう努め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45357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99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151493</xdr:rowOff>
    </xdr:from>
    <xdr:to>
      <xdr:col>78</xdr:col>
      <xdr:colOff>69850</xdr:colOff>
      <xdr:row>60</xdr:row>
      <xdr:rowOff>45357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670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151493</xdr:rowOff>
    </xdr:from>
    <xdr:to>
      <xdr:col>73</xdr:col>
      <xdr:colOff>180975</xdr:colOff>
      <xdr:row>60</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2670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56243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99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166007</xdr:rowOff>
    </xdr:from>
    <xdr:to>
      <xdr:col>78</xdr:col>
      <xdr:colOff>120650</xdr:colOff>
      <xdr:row>60</xdr:row>
      <xdr:rowOff>96157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80934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100693</xdr:rowOff>
    </xdr:from>
    <xdr:to>
      <xdr:col>74</xdr:col>
      <xdr:colOff>31750</xdr:colOff>
      <xdr:row>60</xdr:row>
      <xdr:rowOff>30843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5443</xdr:rowOff>
    </xdr:from>
    <xdr:to>
      <xdr:col>65</xdr:col>
      <xdr:colOff>53975</xdr:colOff>
      <xdr:row>60</xdr:row>
      <xdr:rowOff>107043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91820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7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補助費等の経常収支比率については、前年度から</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ポイント減少しました。</a:t>
          </a:r>
          <a:r>
            <a:rPr kumimoji="1" lang="ja-JP" altLang="en-US" sz="1100">
              <a:solidFill>
                <a:schemeClr val="dk1"/>
              </a:solidFill>
              <a:effectLst/>
              <a:latin typeface="+mn-lt"/>
              <a:ea typeface="+mn-ea"/>
              <a:cs typeface="+mn-cs"/>
            </a:rPr>
            <a:t>公営企業債の償還終了に伴い、下水道事業への負担金が減少したことが主な要因です。</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ごみ処理や消防業務等の一部事務組合への負担金が含まれているため、類似団体平均を上回っています。今後も、企業会計および一部事務組合の事業について、見直し等を図りながら、事業費の抑制に努め</a:t>
          </a:r>
          <a:r>
            <a:rPr kumimoji="1" lang="ja-JP" altLang="en-US" sz="1100">
              <a:solidFill>
                <a:schemeClr val="dk1"/>
              </a:solidFill>
              <a:effectLst/>
              <a:latin typeface="+mn-lt"/>
              <a:ea typeface="+mn-ea"/>
              <a:cs typeface="+mn-cs"/>
            </a:rPr>
            <a:t>ます。</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129286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8149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37</xdr:row>
      <xdr:rowOff>138430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4729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138430</xdr:rowOff>
    </xdr:from>
    <xdr:to>
      <xdr:col>73</xdr:col>
      <xdr:colOff>180975</xdr:colOff>
      <xdr:row>37</xdr:row>
      <xdr:rowOff>147574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482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38</xdr:row>
      <xdr:rowOff>26416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912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130573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147066</xdr:rowOff>
    </xdr:from>
    <xdr:to>
      <xdr:col>65</xdr:col>
      <xdr:colOff>53975</xdr:colOff>
      <xdr:row>38</xdr:row>
      <xdr:rowOff>77215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61993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公債費の経常収支比率は</a:t>
          </a:r>
          <a:r>
            <a:rPr kumimoji="1" lang="ja-JP" altLang="en-US" sz="1100">
              <a:solidFill>
                <a:schemeClr val="dk1"/>
              </a:solidFill>
              <a:effectLst/>
              <a:latin typeface="+mn-lt"/>
              <a:ea typeface="+mn-ea"/>
              <a:cs typeface="+mn-cs"/>
            </a:rPr>
            <a:t>、公債費の減少に伴い、</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ポイントの減となりました。</a:t>
          </a:r>
          <a:r>
            <a:rPr kumimoji="1" lang="ja-JP" altLang="ja-JP" sz="1100">
              <a:solidFill>
                <a:schemeClr val="dk1"/>
              </a:solidFill>
              <a:effectLst/>
              <a:latin typeface="+mn-lt"/>
              <a:ea typeface="+mn-ea"/>
              <a:cs typeface="+mn-cs"/>
            </a:rPr>
            <a:t>依然として類似団体平均を下回っています。地方債発行に際しては、交付税算定に有利な地方債を活用し、実質的な公債費負担が増加しないように努めています。</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147574</xdr:rowOff>
    </xdr:from>
    <xdr:to>
      <xdr:col>24</xdr:col>
      <xdr:colOff>25400</xdr:colOff>
      <xdr:row>76</xdr:row>
      <xdr:rowOff>21844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063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21844</xdr:rowOff>
    </xdr:from>
    <xdr:to>
      <xdr:col>19</xdr:col>
      <xdr:colOff>187325</xdr:colOff>
      <xdr:row>76</xdr:row>
      <xdr:rowOff>44704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0520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99568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0749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99568</xdr:rowOff>
    </xdr:from>
    <xdr:to>
      <xdr:col>11</xdr:col>
      <xdr:colOff>9525</xdr:colOff>
      <xdr:row>76</xdr:row>
      <xdr:rowOff>108713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297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96774</xdr:rowOff>
    </xdr:from>
    <xdr:to>
      <xdr:col>24</xdr:col>
      <xdr:colOff>76200</xdr:colOff>
      <xdr:row>76</xdr:row>
      <xdr:rowOff>26924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113301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142494</xdr:rowOff>
    </xdr:from>
    <xdr:to>
      <xdr:col>20</xdr:col>
      <xdr:colOff>38100</xdr:colOff>
      <xdr:row>76</xdr:row>
      <xdr:rowOff>72644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82821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70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165354</xdr:rowOff>
    </xdr:from>
    <xdr:to>
      <xdr:col>15</xdr:col>
      <xdr:colOff>149225</xdr:colOff>
      <xdr:row>76</xdr:row>
      <xdr:rowOff>95504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105681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48768</xdr:rowOff>
    </xdr:from>
    <xdr:to>
      <xdr:col>11</xdr:col>
      <xdr:colOff>60325</xdr:colOff>
      <xdr:row>76</xdr:row>
      <xdr:rowOff>150368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160545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57913</xdr:rowOff>
    </xdr:from>
    <xdr:to>
      <xdr:col>6</xdr:col>
      <xdr:colOff>171450</xdr:colOff>
      <xdr:row>76</xdr:row>
      <xdr:rowOff>159513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169689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公債費以外の経常収支比率については、</a:t>
          </a:r>
          <a:r>
            <a:rPr kumimoji="1" lang="ja-JP" altLang="en-US" sz="1100">
              <a:solidFill>
                <a:schemeClr val="dk1"/>
              </a:solidFill>
              <a:effectLst/>
              <a:latin typeface="+mn-lt"/>
              <a:ea typeface="+mn-ea"/>
              <a:cs typeface="+mn-cs"/>
            </a:rPr>
            <a:t>扶助費や</a:t>
          </a:r>
          <a:r>
            <a:rPr kumimoji="1" lang="ja-JP" altLang="ja-JP" sz="1100">
              <a:solidFill>
                <a:schemeClr val="dk1"/>
              </a:solidFill>
              <a:effectLst/>
              <a:latin typeface="+mn-lt"/>
              <a:ea typeface="+mn-ea"/>
              <a:cs typeface="+mn-cs"/>
            </a:rPr>
            <a:t>、医療３会計（国民健康保険、後期高齢者医療、介護保険）への繰出金</a:t>
          </a:r>
          <a:r>
            <a:rPr kumimoji="1" lang="ja-JP" altLang="en-US" sz="1100">
              <a:solidFill>
                <a:schemeClr val="dk1"/>
              </a:solidFill>
              <a:effectLst/>
              <a:latin typeface="+mn-lt"/>
              <a:ea typeface="+mn-ea"/>
              <a:cs typeface="+mn-cs"/>
            </a:rPr>
            <a:t>などの増により経費全体は増加したものの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普通交付税、地方消費税交付金などの経常一般財源の増加が上回ったため、前年度から</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ポイント減となり、類似団体平均を下回りました</a:t>
          </a:r>
          <a:r>
            <a:rPr kumimoji="1" lang="ja-JP" altLang="ja-JP" sz="1100">
              <a:solidFill>
                <a:schemeClr val="dk1"/>
              </a:solidFill>
              <a:effectLst/>
              <a:latin typeface="+mn-lt"/>
              <a:ea typeface="+mn-ea"/>
              <a:cs typeface="+mn-cs"/>
            </a:rPr>
            <a:t>。今後も限られた財源を有効活用し、持続可能な市政運営を推進していきます。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75</xdr:row>
      <xdr:rowOff>168911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29743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146050</xdr:rowOff>
    </xdr:from>
    <xdr:to>
      <xdr:col>78</xdr:col>
      <xdr:colOff>69850</xdr:colOff>
      <xdr:row>75</xdr:row>
      <xdr:rowOff>168911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048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146050</xdr:rowOff>
    </xdr:from>
    <xdr:to>
      <xdr:col>73</xdr:col>
      <xdr:colOff>180975</xdr:colOff>
      <xdr:row>76</xdr:row>
      <xdr:rowOff>35561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0048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35561</xdr:rowOff>
    </xdr:from>
    <xdr:to>
      <xdr:col>69</xdr:col>
      <xdr:colOff>92075</xdr:colOff>
      <xdr:row>77</xdr:row>
      <xdr:rowOff>8889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657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64770</xdr:rowOff>
    </xdr:from>
    <xdr:to>
      <xdr:col>82</xdr:col>
      <xdr:colOff>158750</xdr:colOff>
      <xdr:row>75</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81297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118110</xdr:rowOff>
    </xdr:from>
    <xdr:to>
      <xdr:col>78</xdr:col>
      <xdr:colOff>120650</xdr:colOff>
      <xdr:row>76</xdr:row>
      <xdr:rowOff>48261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33038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063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95250</xdr:rowOff>
    </xdr:from>
    <xdr:to>
      <xdr:col>74</xdr:col>
      <xdr:colOff>31750</xdr:colOff>
      <xdr:row>76</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44466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170020</xdr:rowOff>
    </xdr:from>
    <xdr:to>
      <xdr:col>29</xdr:col>
      <xdr:colOff>127000</xdr:colOff>
      <xdr:row>19</xdr:row>
      <xdr:rowOff>52030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3595"/>
          <a:ext cx="0" cy="12536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24107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2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52030</xdr:rowOff>
    </xdr:from>
    <xdr:to>
      <xdr:col>30</xdr:col>
      <xdr:colOff>25400</xdr:colOff>
      <xdr:row>19</xdr:row>
      <xdr:rowOff>52030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57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84947</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170020</xdr:rowOff>
    </xdr:from>
    <xdr:to>
      <xdr:col>30</xdr:col>
      <xdr:colOff>25400</xdr:colOff>
      <xdr:row>11</xdr:row>
      <xdr:rowOff>170020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35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10686</xdr:rowOff>
    </xdr:from>
    <xdr:to>
      <xdr:col>29</xdr:col>
      <xdr:colOff>127000</xdr:colOff>
      <xdr:row>19</xdr:row>
      <xdr:rowOff>86042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15861"/>
          <a:ext cx="647700" cy="75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1967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21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156890</xdr:rowOff>
    </xdr:from>
    <xdr:to>
      <xdr:col>29</xdr:col>
      <xdr:colOff>177800</xdr:colOff>
      <xdr:row>16</xdr:row>
      <xdr:rowOff>87040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7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86042</xdr:rowOff>
    </xdr:from>
    <xdr:to>
      <xdr:col>26</xdr:col>
      <xdr:colOff>50800</xdr:colOff>
      <xdr:row>19</xdr:row>
      <xdr:rowOff>101212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91217"/>
          <a:ext cx="698500" cy="15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89404</xdr:rowOff>
    </xdr:from>
    <xdr:to>
      <xdr:col>26</xdr:col>
      <xdr:colOff>101600</xdr:colOff>
      <xdr:row>17</xdr:row>
      <xdr:rowOff>19554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8802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29731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649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94909</xdr:rowOff>
    </xdr:from>
    <xdr:to>
      <xdr:col>22</xdr:col>
      <xdr:colOff>114300</xdr:colOff>
      <xdr:row>19</xdr:row>
      <xdr:rowOff>101212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400084"/>
          <a:ext cx="698500" cy="6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119351</xdr:rowOff>
    </xdr:from>
    <xdr:to>
      <xdr:col>22</xdr:col>
      <xdr:colOff>165100</xdr:colOff>
      <xdr:row>17</xdr:row>
      <xdr:rowOff>49501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101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59678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67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79854</xdr:rowOff>
    </xdr:from>
    <xdr:to>
      <xdr:col>18</xdr:col>
      <xdr:colOff>177800</xdr:colOff>
      <xdr:row>19</xdr:row>
      <xdr:rowOff>94909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85029"/>
          <a:ext cx="698500" cy="15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131908</xdr:rowOff>
    </xdr:from>
    <xdr:to>
      <xdr:col>19</xdr:col>
      <xdr:colOff>38100</xdr:colOff>
      <xdr:row>17</xdr:row>
      <xdr:rowOff>62058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27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72235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91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156058</xdr:rowOff>
    </xdr:from>
    <xdr:to>
      <xdr:col>15</xdr:col>
      <xdr:colOff>101600</xdr:colOff>
      <xdr:row>17</xdr:row>
      <xdr:rowOff>86208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468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96385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15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131336</xdr:rowOff>
    </xdr:from>
    <xdr:to>
      <xdr:col>29</xdr:col>
      <xdr:colOff>177800</xdr:colOff>
      <xdr:row>19</xdr:row>
      <xdr:rowOff>61486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65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39913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7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35242</xdr:rowOff>
    </xdr:from>
    <xdr:to>
      <xdr:col>26</xdr:col>
      <xdr:colOff>101600</xdr:colOff>
      <xdr:row>19</xdr:row>
      <xdr:rowOff>136842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40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121619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26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50412</xdr:rowOff>
    </xdr:from>
    <xdr:to>
      <xdr:col>22</xdr:col>
      <xdr:colOff>165100</xdr:colOff>
      <xdr:row>19</xdr:row>
      <xdr:rowOff>152012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5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136789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41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44109</xdr:rowOff>
    </xdr:from>
    <xdr:to>
      <xdr:col>19</xdr:col>
      <xdr:colOff>38100</xdr:colOff>
      <xdr:row>19</xdr:row>
      <xdr:rowOff>145709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49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130486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3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29054</xdr:rowOff>
    </xdr:from>
    <xdr:to>
      <xdr:col>15</xdr:col>
      <xdr:colOff>101600</xdr:colOff>
      <xdr:row>19</xdr:row>
      <xdr:rowOff>130654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34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115431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2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339913</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6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260045</xdr:rowOff>
    </xdr:from>
    <xdr:to>
      <xdr:col>29</xdr:col>
      <xdr:colOff>127000</xdr:colOff>
      <xdr:row>37</xdr:row>
      <xdr:rowOff>329736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7384745"/>
          <a:ext cx="647700" cy="69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227160</xdr:rowOff>
    </xdr:from>
    <xdr:to>
      <xdr:col>26</xdr:col>
      <xdr:colOff>50800</xdr:colOff>
      <xdr:row>37</xdr:row>
      <xdr:rowOff>260045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7351860"/>
          <a:ext cx="698500" cy="328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138920</xdr:rowOff>
    </xdr:from>
    <xdr:to>
      <xdr:col>22</xdr:col>
      <xdr:colOff>114300</xdr:colOff>
      <xdr:row>37</xdr:row>
      <xdr:rowOff>227160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7263620"/>
          <a:ext cx="698500" cy="88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130397</xdr:rowOff>
    </xdr:from>
    <xdr:to>
      <xdr:col>18</xdr:col>
      <xdr:colOff>177800</xdr:colOff>
      <xdr:row>37</xdr:row>
      <xdr:rowOff>138920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7255097"/>
          <a:ext cx="698500" cy="8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278936</xdr:rowOff>
    </xdr:from>
    <xdr:to>
      <xdr:col>29</xdr:col>
      <xdr:colOff>177800</xdr:colOff>
      <xdr:row>38</xdr:row>
      <xdr:rowOff>37636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7403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187513</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731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209245</xdr:rowOff>
    </xdr:from>
    <xdr:to>
      <xdr:col>26</xdr:col>
      <xdr:colOff>101600</xdr:colOff>
      <xdr:row>37</xdr:row>
      <xdr:rowOff>310845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333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295622</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42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176360</xdr:rowOff>
    </xdr:from>
    <xdr:to>
      <xdr:col>22</xdr:col>
      <xdr:colOff>165100</xdr:colOff>
      <xdr:row>37</xdr:row>
      <xdr:rowOff>277960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301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262737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38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88120</xdr:rowOff>
    </xdr:from>
    <xdr:to>
      <xdr:col>19</xdr:col>
      <xdr:colOff>38100</xdr:colOff>
      <xdr:row>37</xdr:row>
      <xdr:rowOff>189720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7212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174497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29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79597</xdr:rowOff>
    </xdr:from>
    <xdr:to>
      <xdr:col>15</xdr:col>
      <xdr:colOff>101600</xdr:colOff>
      <xdr:row>37</xdr:row>
      <xdr:rowOff>181197</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204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165974</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290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99,779
90,662
87.57
43,450,852
40,277,640
2,876,285
21,457,633
19,760,941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112333</xdr:rowOff>
    </xdr:from>
    <xdr:to>
      <xdr:col>24</xdr:col>
      <xdr:colOff>63500</xdr:colOff>
      <xdr:row>39</xdr:row>
      <xdr:rowOff>5462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27433"/>
          <a:ext cx="8382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5462</xdr:rowOff>
    </xdr:from>
    <xdr:to>
      <xdr:col>19</xdr:col>
      <xdr:colOff>177800</xdr:colOff>
      <xdr:row>39</xdr:row>
      <xdr:rowOff>8761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92012"/>
          <a:ext cx="889000" cy="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8761</xdr:rowOff>
    </xdr:from>
    <xdr:to>
      <xdr:col>15</xdr:col>
      <xdr:colOff>50800</xdr:colOff>
      <xdr:row>39</xdr:row>
      <xdr:rowOff>13823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95311"/>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2981</xdr:rowOff>
    </xdr:from>
    <xdr:to>
      <xdr:col>10</xdr:col>
      <xdr:colOff>114300</xdr:colOff>
      <xdr:row>39</xdr:row>
      <xdr:rowOff>13823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89531"/>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61533</xdr:rowOff>
    </xdr:from>
    <xdr:to>
      <xdr:col>24</xdr:col>
      <xdr:colOff>114300</xdr:colOff>
      <xdr:row>38</xdr:row>
      <xdr:rowOff>163133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7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147910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9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126112</xdr:rowOff>
    </xdr:from>
    <xdr:to>
      <xdr:col>20</xdr:col>
      <xdr:colOff>38100</xdr:colOff>
      <xdr:row>39</xdr:row>
      <xdr:rowOff>56262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4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47389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3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129411</xdr:rowOff>
    </xdr:from>
    <xdr:to>
      <xdr:col>15</xdr:col>
      <xdr:colOff>101600</xdr:colOff>
      <xdr:row>39</xdr:row>
      <xdr:rowOff>59561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4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50688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134473</xdr:rowOff>
    </xdr:from>
    <xdr:to>
      <xdr:col>10</xdr:col>
      <xdr:colOff>165100</xdr:colOff>
      <xdr:row>39</xdr:row>
      <xdr:rowOff>64623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4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55750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4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123631</xdr:rowOff>
    </xdr:from>
    <xdr:to>
      <xdr:col>6</xdr:col>
      <xdr:colOff>38100</xdr:colOff>
      <xdr:row>39</xdr:row>
      <xdr:rowOff>53781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3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44908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3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84313</xdr:rowOff>
    </xdr:from>
    <xdr:to>
      <xdr:col>24</xdr:col>
      <xdr:colOff>63500</xdr:colOff>
      <xdr:row>58</xdr:row>
      <xdr:rowOff>4815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56963"/>
          <a:ext cx="838200" cy="9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164846</xdr:rowOff>
    </xdr:from>
    <xdr:to>
      <xdr:col>19</xdr:col>
      <xdr:colOff>177800</xdr:colOff>
      <xdr:row>58</xdr:row>
      <xdr:rowOff>4815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937496"/>
          <a:ext cx="889000" cy="1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163224</xdr:rowOff>
    </xdr:from>
    <xdr:to>
      <xdr:col>15</xdr:col>
      <xdr:colOff>50800</xdr:colOff>
      <xdr:row>57</xdr:row>
      <xdr:rowOff>164846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935874"/>
          <a:ext cx="889000" cy="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163224</xdr:rowOff>
    </xdr:from>
    <xdr:to>
      <xdr:col>10</xdr:col>
      <xdr:colOff>114300</xdr:colOff>
      <xdr:row>58</xdr:row>
      <xdr:rowOff>27501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35874"/>
          <a:ext cx="889000" cy="3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33513</xdr:rowOff>
    </xdr:from>
    <xdr:to>
      <xdr:col>24</xdr:col>
      <xdr:colOff>114300</xdr:colOff>
      <xdr:row>57</xdr:row>
      <xdr:rowOff>135113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0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11940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8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125465</xdr:rowOff>
    </xdr:from>
    <xdr:to>
      <xdr:col>20</xdr:col>
      <xdr:colOff>38100</xdr:colOff>
      <xdr:row>58</xdr:row>
      <xdr:rowOff>55615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9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46742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114046</xdr:rowOff>
    </xdr:from>
    <xdr:to>
      <xdr:col>15</xdr:col>
      <xdr:colOff>101600</xdr:colOff>
      <xdr:row>58</xdr:row>
      <xdr:rowOff>44196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8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35323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112424</xdr:rowOff>
    </xdr:from>
    <xdr:to>
      <xdr:col>10</xdr:col>
      <xdr:colOff>165100</xdr:colOff>
      <xdr:row>58</xdr:row>
      <xdr:rowOff>42574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8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33701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7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148151</xdr:rowOff>
    </xdr:from>
    <xdr:to>
      <xdr:col>6</xdr:col>
      <xdr:colOff>38100</xdr:colOff>
      <xdr:row>58</xdr:row>
      <xdr:rowOff>78301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2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69428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1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121755</xdr:rowOff>
    </xdr:from>
    <xdr:to>
      <xdr:col>24</xdr:col>
      <xdr:colOff>63500</xdr:colOff>
      <xdr:row>78</xdr:row>
      <xdr:rowOff>125374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94855"/>
          <a:ext cx="8382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125374</xdr:rowOff>
    </xdr:from>
    <xdr:to>
      <xdr:col>19</xdr:col>
      <xdr:colOff>177800</xdr:colOff>
      <xdr:row>78</xdr:row>
      <xdr:rowOff>150254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98474"/>
          <a:ext cx="889000" cy="2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142977</xdr:rowOff>
    </xdr:from>
    <xdr:to>
      <xdr:col>15</xdr:col>
      <xdr:colOff>50800</xdr:colOff>
      <xdr:row>78</xdr:row>
      <xdr:rowOff>150254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16077"/>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140043</xdr:rowOff>
    </xdr:from>
    <xdr:to>
      <xdr:col>10</xdr:col>
      <xdr:colOff>114300</xdr:colOff>
      <xdr:row>78</xdr:row>
      <xdr:rowOff>142977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13143"/>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70955</xdr:rowOff>
    </xdr:from>
    <xdr:to>
      <xdr:col>24</xdr:col>
      <xdr:colOff>114300</xdr:colOff>
      <xdr:row>79</xdr:row>
      <xdr:rowOff>1105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4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157332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74574</xdr:rowOff>
    </xdr:from>
    <xdr:to>
      <xdr:col>20</xdr:col>
      <xdr:colOff>38100</xdr:colOff>
      <xdr:row>79</xdr:row>
      <xdr:rowOff>4724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4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167301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4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99454</xdr:rowOff>
    </xdr:from>
    <xdr:to>
      <xdr:col>15</xdr:col>
      <xdr:colOff>101600</xdr:colOff>
      <xdr:row>79</xdr:row>
      <xdr:rowOff>29604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20731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92177</xdr:rowOff>
    </xdr:from>
    <xdr:to>
      <xdr:col>10</xdr:col>
      <xdr:colOff>165100</xdr:colOff>
      <xdr:row>79</xdr:row>
      <xdr:rowOff>22327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13454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5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89243</xdr:rowOff>
    </xdr:from>
    <xdr:to>
      <xdr:col>6</xdr:col>
      <xdr:colOff>38100</xdr:colOff>
      <xdr:row>79</xdr:row>
      <xdr:rowOff>19393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6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10520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5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96444</xdr:rowOff>
    </xdr:from>
    <xdr:to>
      <xdr:col>24</xdr:col>
      <xdr:colOff>63500</xdr:colOff>
      <xdr:row>97</xdr:row>
      <xdr:rowOff>45086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55644"/>
          <a:ext cx="838200" cy="12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45086</xdr:rowOff>
    </xdr:from>
    <xdr:to>
      <xdr:col>19</xdr:col>
      <xdr:colOff>177800</xdr:colOff>
      <xdr:row>97</xdr:row>
      <xdr:rowOff>101067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75736"/>
          <a:ext cx="889000" cy="5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135661</xdr:rowOff>
    </xdr:from>
    <xdr:to>
      <xdr:col>15</xdr:col>
      <xdr:colOff>50800</xdr:colOff>
      <xdr:row>97</xdr:row>
      <xdr:rowOff>101067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94861"/>
          <a:ext cx="889000" cy="13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135661</xdr:rowOff>
    </xdr:from>
    <xdr:to>
      <xdr:col>10</xdr:col>
      <xdr:colOff>114300</xdr:colOff>
      <xdr:row>98</xdr:row>
      <xdr:rowOff>62700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94861"/>
          <a:ext cx="889000" cy="26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45644</xdr:rowOff>
    </xdr:from>
    <xdr:to>
      <xdr:col>24</xdr:col>
      <xdr:colOff>114300</xdr:colOff>
      <xdr:row>96</xdr:row>
      <xdr:rowOff>147244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0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24071</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8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165736</xdr:rowOff>
    </xdr:from>
    <xdr:to>
      <xdr:col>20</xdr:col>
      <xdr:colOff>38100</xdr:colOff>
      <xdr:row>97</xdr:row>
      <xdr:rowOff>95886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2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87013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1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50267</xdr:rowOff>
    </xdr:from>
    <xdr:to>
      <xdr:col>15</xdr:col>
      <xdr:colOff>101600</xdr:colOff>
      <xdr:row>97</xdr:row>
      <xdr:rowOff>151867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8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142994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7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84861</xdr:rowOff>
    </xdr:from>
    <xdr:to>
      <xdr:col>10</xdr:col>
      <xdr:colOff>165100</xdr:colOff>
      <xdr:row>97</xdr:row>
      <xdr:rowOff>15011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4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6138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3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11900</xdr:rowOff>
    </xdr:from>
    <xdr:to>
      <xdr:col>6</xdr:col>
      <xdr:colOff>38100</xdr:colOff>
      <xdr:row>98</xdr:row>
      <xdr:rowOff>113500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104627</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0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130937</xdr:rowOff>
    </xdr:from>
    <xdr:to>
      <xdr:col>55</xdr:col>
      <xdr:colOff>0</xdr:colOff>
      <xdr:row>38</xdr:row>
      <xdr:rowOff>48358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74587"/>
          <a:ext cx="838200" cy="8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54987</xdr:rowOff>
    </xdr:from>
    <xdr:to>
      <xdr:col>50</xdr:col>
      <xdr:colOff>114300</xdr:colOff>
      <xdr:row>38</xdr:row>
      <xdr:rowOff>48358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398637"/>
          <a:ext cx="889000" cy="16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54987</xdr:rowOff>
    </xdr:from>
    <xdr:to>
      <xdr:col>45</xdr:col>
      <xdr:colOff>177800</xdr:colOff>
      <xdr:row>38</xdr:row>
      <xdr:rowOff>91956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398637"/>
          <a:ext cx="889000" cy="20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101671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4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13480</xdr:rowOff>
    </xdr:from>
    <xdr:to>
      <xdr:col>41</xdr:col>
      <xdr:colOff>50800</xdr:colOff>
      <xdr:row>38</xdr:row>
      <xdr:rowOff>91956</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28430"/>
          <a:ext cx="889000" cy="127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80137</xdr:rowOff>
    </xdr:from>
    <xdr:to>
      <xdr:col>55</xdr:col>
      <xdr:colOff>50800</xdr:colOff>
      <xdr:row>38</xdr:row>
      <xdr:rowOff>10287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2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58564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0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169008</xdr:rowOff>
    </xdr:from>
    <xdr:to>
      <xdr:col>50</xdr:col>
      <xdr:colOff>165100</xdr:colOff>
      <xdr:row>38</xdr:row>
      <xdr:rowOff>99158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1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90285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05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4187</xdr:rowOff>
    </xdr:from>
    <xdr:to>
      <xdr:col>46</xdr:col>
      <xdr:colOff>38100</xdr:colOff>
      <xdr:row>37</xdr:row>
      <xdr:rowOff>105787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34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122314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12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41156</xdr:rowOff>
    </xdr:from>
    <xdr:to>
      <xdr:col>41</xdr:col>
      <xdr:colOff>101600</xdr:colOff>
      <xdr:row>38</xdr:row>
      <xdr:rowOff>142756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133883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4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134130</xdr:rowOff>
    </xdr:from>
    <xdr:to>
      <xdr:col>36</xdr:col>
      <xdr:colOff>165100</xdr:colOff>
      <xdr:row>31</xdr:row>
      <xdr:rowOff>64280</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7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80807</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05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695</xdr:rowOff>
    </xdr:from>
    <xdr:to>
      <xdr:col>55</xdr:col>
      <xdr:colOff>0</xdr:colOff>
      <xdr:row>58</xdr:row>
      <xdr:rowOff>150444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773345"/>
          <a:ext cx="838200" cy="32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150444</xdr:rowOff>
    </xdr:from>
    <xdr:to>
      <xdr:col>50</xdr:col>
      <xdr:colOff>114300</xdr:colOff>
      <xdr:row>59</xdr:row>
      <xdr:rowOff>158233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10094544"/>
          <a:ext cx="889000" cy="17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17530</xdr:rowOff>
    </xdr:from>
    <xdr:to>
      <xdr:col>45</xdr:col>
      <xdr:colOff>177800</xdr:colOff>
      <xdr:row>59</xdr:row>
      <xdr:rowOff>158233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10133080"/>
          <a:ext cx="889000" cy="14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40129</xdr:rowOff>
    </xdr:from>
    <xdr:to>
      <xdr:col>41</xdr:col>
      <xdr:colOff>50800</xdr:colOff>
      <xdr:row>59</xdr:row>
      <xdr:rowOff>17530</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984229"/>
          <a:ext cx="889000" cy="14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121345</xdr:rowOff>
    </xdr:from>
    <xdr:to>
      <xdr:col>55</xdr:col>
      <xdr:colOff>50800</xdr:colOff>
      <xdr:row>57</xdr:row>
      <xdr:rowOff>51495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99772</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99644</xdr:rowOff>
    </xdr:from>
    <xdr:to>
      <xdr:col>50</xdr:col>
      <xdr:colOff>165100</xdr:colOff>
      <xdr:row>59</xdr:row>
      <xdr:rowOff>29794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1004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20921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13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107433</xdr:rowOff>
    </xdr:from>
    <xdr:to>
      <xdr:col>46</xdr:col>
      <xdr:colOff>38100</xdr:colOff>
      <xdr:row>60</xdr:row>
      <xdr:rowOff>37583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1022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60</xdr:row>
      <xdr:rowOff>28710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31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138180</xdr:rowOff>
    </xdr:from>
    <xdr:to>
      <xdr:col>41</xdr:col>
      <xdr:colOff>101600</xdr:colOff>
      <xdr:row>59</xdr:row>
      <xdr:rowOff>68330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1008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59457</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1017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160779</xdr:rowOff>
    </xdr:from>
    <xdr:to>
      <xdr:col>36</xdr:col>
      <xdr:colOff>165100</xdr:colOff>
      <xdr:row>58</xdr:row>
      <xdr:rowOff>90929</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93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82056</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1002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40717</xdr:rowOff>
    </xdr:from>
    <xdr:to>
      <xdr:col>55</xdr:col>
      <xdr:colOff>0</xdr:colOff>
      <xdr:row>78</xdr:row>
      <xdr:rowOff>51667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13817"/>
          <a:ext cx="838200" cy="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40717</xdr:rowOff>
    </xdr:from>
    <xdr:to>
      <xdr:col>50</xdr:col>
      <xdr:colOff>114300</xdr:colOff>
      <xdr:row>78</xdr:row>
      <xdr:rowOff>57130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413817"/>
          <a:ext cx="889000" cy="1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41402</xdr:rowOff>
    </xdr:from>
    <xdr:to>
      <xdr:col>45</xdr:col>
      <xdr:colOff>177800</xdr:colOff>
      <xdr:row>78</xdr:row>
      <xdr:rowOff>57130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414502"/>
          <a:ext cx="889000" cy="1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22611</xdr:rowOff>
    </xdr:from>
    <xdr:to>
      <xdr:col>41</xdr:col>
      <xdr:colOff>50800</xdr:colOff>
      <xdr:row>78</xdr:row>
      <xdr:rowOff>41402</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95711"/>
          <a:ext cx="8890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867</xdr:rowOff>
    </xdr:from>
    <xdr:to>
      <xdr:col>55</xdr:col>
      <xdr:colOff>50800</xdr:colOff>
      <xdr:row>78</xdr:row>
      <xdr:rowOff>102467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7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87244</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161367</xdr:rowOff>
    </xdr:from>
    <xdr:to>
      <xdr:col>50</xdr:col>
      <xdr:colOff>165100</xdr:colOff>
      <xdr:row>78</xdr:row>
      <xdr:rowOff>91517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6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82644</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5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6330</xdr:rowOff>
    </xdr:from>
    <xdr:to>
      <xdr:col>46</xdr:col>
      <xdr:colOff>38100</xdr:colOff>
      <xdr:row>78</xdr:row>
      <xdr:rowOff>107930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7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99057</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162052</xdr:rowOff>
    </xdr:from>
    <xdr:to>
      <xdr:col>41</xdr:col>
      <xdr:colOff>101600</xdr:colOff>
      <xdr:row>78</xdr:row>
      <xdr:rowOff>92202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6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83329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5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143261</xdr:rowOff>
    </xdr:from>
    <xdr:to>
      <xdr:col>36</xdr:col>
      <xdr:colOff>165100</xdr:colOff>
      <xdr:row>78</xdr:row>
      <xdr:rowOff>73411</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4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64538</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43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94438</xdr:rowOff>
    </xdr:from>
    <xdr:to>
      <xdr:col>55</xdr:col>
      <xdr:colOff>0</xdr:colOff>
      <xdr:row>97</xdr:row>
      <xdr:rowOff>90323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382188"/>
          <a:ext cx="838200" cy="33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90323</xdr:rowOff>
    </xdr:from>
    <xdr:to>
      <xdr:col>50</xdr:col>
      <xdr:colOff>114300</xdr:colOff>
      <xdr:row>98</xdr:row>
      <xdr:rowOff>101279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720973"/>
          <a:ext cx="889000" cy="18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149106</xdr:rowOff>
    </xdr:from>
    <xdr:to>
      <xdr:col>45</xdr:col>
      <xdr:colOff>177800</xdr:colOff>
      <xdr:row>98</xdr:row>
      <xdr:rowOff>101279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779756"/>
          <a:ext cx="889000" cy="1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17219</xdr:rowOff>
    </xdr:from>
    <xdr:to>
      <xdr:col>41</xdr:col>
      <xdr:colOff>50800</xdr:colOff>
      <xdr:row>97</xdr:row>
      <xdr:rowOff>149106</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47869"/>
          <a:ext cx="889000" cy="13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43638</xdr:rowOff>
    </xdr:from>
    <xdr:to>
      <xdr:col>55</xdr:col>
      <xdr:colOff>50800</xdr:colOff>
      <xdr:row>95</xdr:row>
      <xdr:rowOff>145238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33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66515</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18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39523</xdr:rowOff>
    </xdr:from>
    <xdr:to>
      <xdr:col>50</xdr:col>
      <xdr:colOff>165100</xdr:colOff>
      <xdr:row>97</xdr:row>
      <xdr:rowOff>141123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67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132250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76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50479</xdr:rowOff>
    </xdr:from>
    <xdr:to>
      <xdr:col>46</xdr:col>
      <xdr:colOff>38100</xdr:colOff>
      <xdr:row>98</xdr:row>
      <xdr:rowOff>152079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85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143206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94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98306</xdr:rowOff>
    </xdr:from>
    <xdr:to>
      <xdr:col>41</xdr:col>
      <xdr:colOff>101600</xdr:colOff>
      <xdr:row>98</xdr:row>
      <xdr:rowOff>28456</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2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19583</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2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137869</xdr:rowOff>
    </xdr:from>
    <xdr:to>
      <xdr:col>36</xdr:col>
      <xdr:colOff>165100</xdr:colOff>
      <xdr:row>97</xdr:row>
      <xdr:rowOff>68019</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59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59146</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68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133528</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48628"/>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133528</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64862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130328</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45428"/>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130328</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45428"/>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82728</xdr:rowOff>
    </xdr:from>
    <xdr:to>
      <xdr:col>81</xdr:col>
      <xdr:colOff>101600</xdr:colOff>
      <xdr:row>39</xdr:row>
      <xdr:rowOff>12878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9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4005</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90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79528</xdr:rowOff>
    </xdr:from>
    <xdr:to>
      <xdr:col>72</xdr:col>
      <xdr:colOff>38100</xdr:colOff>
      <xdr:row>39</xdr:row>
      <xdr:rowOff>9678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805</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687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93001</xdr:rowOff>
    </xdr:from>
    <xdr:to>
      <xdr:col>85</xdr:col>
      <xdr:colOff>127000</xdr:colOff>
      <xdr:row>77</xdr:row>
      <xdr:rowOff>113705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94651"/>
          <a:ext cx="838200" cy="2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76214</xdr:rowOff>
    </xdr:from>
    <xdr:to>
      <xdr:col>81</xdr:col>
      <xdr:colOff>50800</xdr:colOff>
      <xdr:row>77</xdr:row>
      <xdr:rowOff>93001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77864"/>
          <a:ext cx="889000" cy="1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44602</xdr:rowOff>
    </xdr:from>
    <xdr:to>
      <xdr:col>76</xdr:col>
      <xdr:colOff>114300</xdr:colOff>
      <xdr:row>77</xdr:row>
      <xdr:rowOff>76214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246252"/>
          <a:ext cx="889000" cy="3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44602</xdr:rowOff>
    </xdr:from>
    <xdr:to>
      <xdr:col>71</xdr:col>
      <xdr:colOff>177800</xdr:colOff>
      <xdr:row>77</xdr:row>
      <xdr:rowOff>63021</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246252"/>
          <a:ext cx="8890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62905</xdr:rowOff>
    </xdr:from>
    <xdr:to>
      <xdr:col>85</xdr:col>
      <xdr:colOff>177800</xdr:colOff>
      <xdr:row>77</xdr:row>
      <xdr:rowOff>164505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6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41332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24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42201</xdr:rowOff>
    </xdr:from>
    <xdr:to>
      <xdr:col>81</xdr:col>
      <xdr:colOff>101600</xdr:colOff>
      <xdr:row>77</xdr:row>
      <xdr:rowOff>143801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24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134928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3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25414</xdr:rowOff>
    </xdr:from>
    <xdr:to>
      <xdr:col>76</xdr:col>
      <xdr:colOff>165100</xdr:colOff>
      <xdr:row>77</xdr:row>
      <xdr:rowOff>127014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2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118141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1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165252</xdr:rowOff>
    </xdr:from>
    <xdr:to>
      <xdr:col>72</xdr:col>
      <xdr:colOff>38100</xdr:colOff>
      <xdr:row>77</xdr:row>
      <xdr:rowOff>95402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9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86529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8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12221</xdr:rowOff>
    </xdr:from>
    <xdr:to>
      <xdr:col>67</xdr:col>
      <xdr:colOff>101600</xdr:colOff>
      <xdr:row>77</xdr:row>
      <xdr:rowOff>113821</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104948</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0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25222</xdr:rowOff>
    </xdr:from>
    <xdr:to>
      <xdr:col>85</xdr:col>
      <xdr:colOff>127000</xdr:colOff>
      <xdr:row>97</xdr:row>
      <xdr:rowOff>75540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655872"/>
          <a:ext cx="838200" cy="5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75540</xdr:rowOff>
    </xdr:from>
    <xdr:to>
      <xdr:col>81</xdr:col>
      <xdr:colOff>50800</xdr:colOff>
      <xdr:row>97</xdr:row>
      <xdr:rowOff>91542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70619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91542</xdr:rowOff>
    </xdr:from>
    <xdr:to>
      <xdr:col>76</xdr:col>
      <xdr:colOff>114300</xdr:colOff>
      <xdr:row>98</xdr:row>
      <xdr:rowOff>34556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22192"/>
          <a:ext cx="889000" cy="11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34556</xdr:rowOff>
    </xdr:from>
    <xdr:to>
      <xdr:col>71</xdr:col>
      <xdr:colOff>177800</xdr:colOff>
      <xdr:row>98</xdr:row>
      <xdr:rowOff>98552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36656"/>
          <a:ext cx="889000" cy="6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145872</xdr:rowOff>
    </xdr:from>
    <xdr:to>
      <xdr:col>85</xdr:col>
      <xdr:colOff>177800</xdr:colOff>
      <xdr:row>97</xdr:row>
      <xdr:rowOff>76022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168749</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5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24740</xdr:rowOff>
    </xdr:from>
    <xdr:to>
      <xdr:col>81</xdr:col>
      <xdr:colOff>101600</xdr:colOff>
      <xdr:row>97</xdr:row>
      <xdr:rowOff>126340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5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142867</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43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40742</xdr:rowOff>
    </xdr:from>
    <xdr:to>
      <xdr:col>76</xdr:col>
      <xdr:colOff>165100</xdr:colOff>
      <xdr:row>97</xdr:row>
      <xdr:rowOff>142342</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133469</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76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155206</xdr:rowOff>
    </xdr:from>
    <xdr:to>
      <xdr:col>72</xdr:col>
      <xdr:colOff>38100</xdr:colOff>
      <xdr:row>98</xdr:row>
      <xdr:rowOff>85356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8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76483</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7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47752</xdr:rowOff>
    </xdr:from>
    <xdr:to>
      <xdr:col>67</xdr:col>
      <xdr:colOff>101600</xdr:colOff>
      <xdr:row>98</xdr:row>
      <xdr:rowOff>149352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140479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4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107147</xdr:rowOff>
    </xdr:from>
    <xdr:to>
      <xdr:col>116</xdr:col>
      <xdr:colOff>63500</xdr:colOff>
      <xdr:row>37</xdr:row>
      <xdr:rowOff>115834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50797"/>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92471</xdr:rowOff>
    </xdr:from>
    <xdr:to>
      <xdr:col>111</xdr:col>
      <xdr:colOff>177800</xdr:colOff>
      <xdr:row>37</xdr:row>
      <xdr:rowOff>107147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436121"/>
          <a:ext cx="889000" cy="1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90460</xdr:rowOff>
    </xdr:from>
    <xdr:to>
      <xdr:col>107</xdr:col>
      <xdr:colOff>50800</xdr:colOff>
      <xdr:row>37</xdr:row>
      <xdr:rowOff>92471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43411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90460</xdr:rowOff>
    </xdr:from>
    <xdr:to>
      <xdr:col>102</xdr:col>
      <xdr:colOff>114300</xdr:colOff>
      <xdr:row>37</xdr:row>
      <xdr:rowOff>91785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434110"/>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65034</xdr:rowOff>
    </xdr:from>
    <xdr:to>
      <xdr:col>116</xdr:col>
      <xdr:colOff>114300</xdr:colOff>
      <xdr:row>37</xdr:row>
      <xdr:rowOff>166634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87911</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6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56347</xdr:rowOff>
    </xdr:from>
    <xdr:to>
      <xdr:col>112</xdr:col>
      <xdr:colOff>38100</xdr:colOff>
      <xdr:row>37</xdr:row>
      <xdr:rowOff>157947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39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3024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175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41671</xdr:rowOff>
    </xdr:from>
    <xdr:to>
      <xdr:col>107</xdr:col>
      <xdr:colOff>101600</xdr:colOff>
      <xdr:row>37</xdr:row>
      <xdr:rowOff>143271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8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159798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16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39660</xdr:rowOff>
    </xdr:from>
    <xdr:to>
      <xdr:col>102</xdr:col>
      <xdr:colOff>165100</xdr:colOff>
      <xdr:row>37</xdr:row>
      <xdr:rowOff>141260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38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157787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15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40985</xdr:rowOff>
    </xdr:from>
    <xdr:to>
      <xdr:col>98</xdr:col>
      <xdr:colOff>38100</xdr:colOff>
      <xdr:row>37</xdr:row>
      <xdr:rowOff>142585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8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159112</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15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91146</xdr:rowOff>
    </xdr:from>
    <xdr:to>
      <xdr:col>116</xdr:col>
      <xdr:colOff>63500</xdr:colOff>
      <xdr:row>58</xdr:row>
      <xdr:rowOff>91329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35246"/>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52740</xdr:rowOff>
    </xdr:from>
    <xdr:to>
      <xdr:col>111</xdr:col>
      <xdr:colOff>177800</xdr:colOff>
      <xdr:row>58</xdr:row>
      <xdr:rowOff>91329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653940"/>
          <a:ext cx="889000" cy="38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52740</xdr:rowOff>
    </xdr:from>
    <xdr:to>
      <xdr:col>107</xdr:col>
      <xdr:colOff>50800</xdr:colOff>
      <xdr:row>58</xdr:row>
      <xdr:rowOff>2220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653940"/>
          <a:ext cx="889000" cy="29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38705</xdr:rowOff>
    </xdr:from>
    <xdr:to>
      <xdr:col>102</xdr:col>
      <xdr:colOff>114300</xdr:colOff>
      <xdr:row>58</xdr:row>
      <xdr:rowOff>2220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639905"/>
          <a:ext cx="889000" cy="30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40346</xdr:rowOff>
    </xdr:from>
    <xdr:to>
      <xdr:col>116</xdr:col>
      <xdr:colOff>114300</xdr:colOff>
      <xdr:row>58</xdr:row>
      <xdr:rowOff>141946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8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126723</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9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40529</xdr:rowOff>
    </xdr:from>
    <xdr:to>
      <xdr:col>112</xdr:col>
      <xdr:colOff>38100</xdr:colOff>
      <xdr:row>58</xdr:row>
      <xdr:rowOff>142129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8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133256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7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1940</xdr:rowOff>
    </xdr:from>
    <xdr:to>
      <xdr:col>107</xdr:col>
      <xdr:colOff>101600</xdr:colOff>
      <xdr:row>56</xdr:row>
      <xdr:rowOff>103540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60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120067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3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122870</xdr:rowOff>
    </xdr:from>
    <xdr:to>
      <xdr:col>102</xdr:col>
      <xdr:colOff>165100</xdr:colOff>
      <xdr:row>58</xdr:row>
      <xdr:rowOff>53020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8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44147</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98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159355</xdr:rowOff>
    </xdr:from>
    <xdr:to>
      <xdr:col>98</xdr:col>
      <xdr:colOff>38100</xdr:colOff>
      <xdr:row>56</xdr:row>
      <xdr:rowOff>89505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58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106032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36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155496</xdr:rowOff>
    </xdr:from>
    <xdr:to>
      <xdr:col>116</xdr:col>
      <xdr:colOff>63500</xdr:colOff>
      <xdr:row>77</xdr:row>
      <xdr:rowOff>19250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3185696"/>
          <a:ext cx="8382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155496</xdr:rowOff>
    </xdr:from>
    <xdr:to>
      <xdr:col>111</xdr:col>
      <xdr:colOff>177800</xdr:colOff>
      <xdr:row>77</xdr:row>
      <xdr:rowOff>10564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85696"/>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10564</xdr:rowOff>
    </xdr:from>
    <xdr:to>
      <xdr:col>107</xdr:col>
      <xdr:colOff>50800</xdr:colOff>
      <xdr:row>77</xdr:row>
      <xdr:rowOff>73932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12214"/>
          <a:ext cx="889000" cy="6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73932</xdr:rowOff>
    </xdr:from>
    <xdr:to>
      <xdr:col>102</xdr:col>
      <xdr:colOff>114300</xdr:colOff>
      <xdr:row>77</xdr:row>
      <xdr:rowOff>86573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75582"/>
          <a:ext cx="889000" cy="1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139900</xdr:rowOff>
    </xdr:from>
    <xdr:to>
      <xdr:col>116</xdr:col>
      <xdr:colOff>114300</xdr:colOff>
      <xdr:row>77</xdr:row>
      <xdr:rowOff>70050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1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118327</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14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104696</xdr:rowOff>
    </xdr:from>
    <xdr:to>
      <xdr:col>112</xdr:col>
      <xdr:colOff>38100</xdr:colOff>
      <xdr:row>77</xdr:row>
      <xdr:rowOff>34846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3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25973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2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131214</xdr:rowOff>
    </xdr:from>
    <xdr:to>
      <xdr:col>107</xdr:col>
      <xdr:colOff>101600</xdr:colOff>
      <xdr:row>77</xdr:row>
      <xdr:rowOff>61364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52491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5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23132</xdr:rowOff>
    </xdr:from>
    <xdr:to>
      <xdr:col>102</xdr:col>
      <xdr:colOff>165100</xdr:colOff>
      <xdr:row>77</xdr:row>
      <xdr:rowOff>124732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22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115859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31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35773</xdr:rowOff>
    </xdr:from>
    <xdr:to>
      <xdr:col>98</xdr:col>
      <xdr:colOff>38100</xdr:colOff>
      <xdr:row>77</xdr:row>
      <xdr:rowOff>137373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23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128500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33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全体的に住民一人あたりのコストはどの費目においても類似団体平均を下回っています。特に人件費、公債費に関するコストが低いことが特徴です。</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ほとんどの費目のコストは増加しており、</a:t>
          </a:r>
          <a:r>
            <a:rPr kumimoji="1" lang="ja-JP" altLang="ja-JP" sz="1100">
              <a:solidFill>
                <a:schemeClr val="dk1"/>
              </a:solidFill>
              <a:effectLst/>
              <a:latin typeface="+mn-lt"/>
              <a:ea typeface="+mn-ea"/>
              <a:cs typeface="+mn-cs"/>
            </a:rPr>
            <a:t>主に扶助費、普通建設事業費が増加しました。</a:t>
          </a:r>
          <a:endParaRPr lang="ja-JP" altLang="ja-JP" sz="1400">
            <a:effectLst/>
          </a:endParaRPr>
        </a:p>
        <a:p>
          <a:r>
            <a:rPr kumimoji="1" lang="ja-JP" altLang="ja-JP" sz="1100">
              <a:solidFill>
                <a:schemeClr val="dk1"/>
              </a:solidFill>
              <a:effectLst/>
              <a:latin typeface="+mn-lt"/>
              <a:ea typeface="+mn-ea"/>
              <a:cs typeface="+mn-cs"/>
            </a:rPr>
            <a:t>扶助費</a:t>
          </a:r>
          <a:r>
            <a:rPr kumimoji="1" lang="ja-JP" altLang="en-US" sz="1100">
              <a:solidFill>
                <a:schemeClr val="dk1"/>
              </a:solidFill>
              <a:effectLst/>
              <a:latin typeface="+mn-lt"/>
              <a:ea typeface="+mn-ea"/>
              <a:cs typeface="+mn-cs"/>
            </a:rPr>
            <a:t>は障がい者自立支援給付費、施設型給付費（認定こども園・幼稚園）等が継続的に増加しているほか、令和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年度については</a:t>
          </a:r>
          <a:r>
            <a:rPr lang="ja-JP" altLang="en-US" sz="1100" b="0" i="0" u="none" strike="noStrike" baseline="0">
              <a:solidFill>
                <a:schemeClr val="dk1"/>
              </a:solidFill>
              <a:latin typeface="+mn-lt"/>
              <a:ea typeface="+mn-ea"/>
              <a:cs typeface="+mn-cs"/>
            </a:rPr>
            <a:t>低所得者支援・定額減税補足臨時給付金（住民税非課税世帯等及び調整給付）</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の臨時経費の増がありました。</a:t>
          </a:r>
          <a:endParaRPr lang="ja-JP" altLang="ja-JP" sz="1400">
            <a:effectLst/>
          </a:endParaRPr>
        </a:p>
        <a:p>
          <a:r>
            <a:rPr kumimoji="1" lang="ja-JP" altLang="ja-JP" sz="1100">
              <a:solidFill>
                <a:schemeClr val="dk1"/>
              </a:solidFill>
              <a:effectLst/>
              <a:latin typeface="+mn-lt"/>
              <a:ea typeface="+mn-ea"/>
              <a:cs typeface="+mn-cs"/>
            </a:rPr>
            <a:t>普通建設事業費は運動公園整備工事</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年度から開始したこと</a:t>
          </a:r>
          <a:r>
            <a:rPr kumimoji="1" lang="ja-JP" altLang="ja-JP" sz="1100">
              <a:solidFill>
                <a:schemeClr val="dk1"/>
              </a:solidFill>
              <a:effectLst/>
              <a:latin typeface="+mn-lt"/>
              <a:ea typeface="+mn-ea"/>
              <a:cs typeface="+mn-cs"/>
            </a:rPr>
            <a:t>、小中学校施設大規模</a:t>
          </a:r>
          <a:r>
            <a:rPr kumimoji="1" lang="ja-JP" altLang="en-US" sz="1100">
              <a:solidFill>
                <a:schemeClr val="dk1"/>
              </a:solidFill>
              <a:effectLst/>
              <a:latin typeface="+mn-lt"/>
              <a:ea typeface="+mn-ea"/>
              <a:cs typeface="+mn-cs"/>
            </a:rPr>
            <a:t>改修工事が増加した他、令和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防災行政無線デジタル設備更新工事</a:t>
          </a:r>
          <a:r>
            <a:rPr kumimoji="1" lang="ja-JP" altLang="en-US" sz="1100">
              <a:solidFill>
                <a:schemeClr val="dk1"/>
              </a:solidFill>
              <a:effectLst/>
              <a:latin typeface="+mn-lt"/>
              <a:ea typeface="+mn-ea"/>
              <a:cs typeface="+mn-cs"/>
            </a:rPr>
            <a:t>が改造したため</a:t>
          </a:r>
          <a:r>
            <a:rPr kumimoji="1" lang="ja-JP" altLang="ja-JP" sz="1100">
              <a:solidFill>
                <a:schemeClr val="dk1"/>
              </a:solidFill>
              <a:effectLst/>
              <a:latin typeface="+mn-lt"/>
              <a:ea typeface="+mn-ea"/>
              <a:cs typeface="+mn-cs"/>
            </a:rPr>
            <a:t>増加しました。</a:t>
          </a:r>
          <a:endParaRPr lang="ja-JP" altLang="ja-JP" sz="1400">
            <a:effectLst/>
          </a:endParaRPr>
        </a:p>
        <a:p>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補助費</a:t>
          </a:r>
          <a:r>
            <a:rPr kumimoji="1" lang="ja-JP" altLang="en-US" sz="1100">
              <a:solidFill>
                <a:schemeClr val="dk1"/>
              </a:solidFill>
              <a:effectLst/>
              <a:latin typeface="+mn-lt"/>
              <a:ea typeface="+mn-ea"/>
              <a:cs typeface="+mn-cs"/>
            </a:rPr>
            <a:t>の増加</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それぞれふるさと応援寄附金の歳入増に伴う</a:t>
          </a:r>
          <a:r>
            <a:rPr kumimoji="1" lang="ja-JP" altLang="ja-JP" sz="1100">
              <a:solidFill>
                <a:schemeClr val="dk1"/>
              </a:solidFill>
              <a:effectLst/>
              <a:latin typeface="+mn-lt"/>
              <a:ea typeface="+mn-ea"/>
              <a:cs typeface="+mn-cs"/>
            </a:rPr>
            <a:t>関連経費</a:t>
          </a:r>
          <a:r>
            <a:rPr kumimoji="1" lang="ja-JP" altLang="en-US" sz="1100">
              <a:solidFill>
                <a:schemeClr val="dk1"/>
              </a:solidFill>
              <a:effectLst/>
              <a:latin typeface="+mn-lt"/>
              <a:ea typeface="+mn-ea"/>
              <a:cs typeface="+mn-cs"/>
            </a:rPr>
            <a:t>が増が主な要因です。</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義務的経費は</a:t>
          </a:r>
          <a:r>
            <a:rPr kumimoji="1" lang="ja-JP" altLang="en-US" sz="1100">
              <a:solidFill>
                <a:schemeClr val="dk1"/>
              </a:solidFill>
              <a:effectLst/>
              <a:latin typeface="+mn-lt"/>
              <a:ea typeface="+mn-ea"/>
              <a:cs typeface="+mn-cs"/>
            </a:rPr>
            <a:t>（特に人件費、扶助費）は今後も</a:t>
          </a:r>
          <a:r>
            <a:rPr kumimoji="1" lang="ja-JP" altLang="ja-JP" sz="1100">
              <a:solidFill>
                <a:schemeClr val="dk1"/>
              </a:solidFill>
              <a:effectLst/>
              <a:latin typeface="+mn-lt"/>
              <a:ea typeface="+mn-ea"/>
              <a:cs typeface="+mn-cs"/>
            </a:rPr>
            <a:t>増加傾向</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見込まれるため、財政構造の硬直化</a:t>
          </a:r>
          <a:r>
            <a:rPr kumimoji="1" lang="ja-JP" altLang="en-US" sz="1100">
              <a:solidFill>
                <a:schemeClr val="dk1"/>
              </a:solidFill>
              <a:effectLst/>
              <a:latin typeface="+mn-lt"/>
              <a:ea typeface="+mn-ea"/>
              <a:cs typeface="+mn-cs"/>
            </a:rPr>
            <a:t>が進むことのないよう</a:t>
          </a:r>
          <a:r>
            <a:rPr kumimoji="1" lang="ja-JP" altLang="ja-JP" sz="1100">
              <a:solidFill>
                <a:schemeClr val="dk1"/>
              </a:solidFill>
              <a:effectLst/>
              <a:latin typeface="+mn-lt"/>
              <a:ea typeface="+mn-ea"/>
              <a:cs typeface="+mn-cs"/>
            </a:rPr>
            <a:t>、今後も自主財源</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確保に努めてい</a:t>
          </a:r>
          <a:r>
            <a:rPr kumimoji="1" lang="ja-JP" altLang="en-US" sz="1100">
              <a:solidFill>
                <a:schemeClr val="dk1"/>
              </a:solidFill>
              <a:effectLst/>
              <a:latin typeface="+mn-lt"/>
              <a:ea typeface="+mn-ea"/>
              <a:cs typeface="+mn-cs"/>
            </a:rPr>
            <a:t>く必要があります。</a:t>
          </a:r>
          <a:endParaRPr kumimoji="1"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99,779
90,662
87.57
43,450,852
40,277,640
2,876,285
21,457,633
19,760,941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52832</xdr:rowOff>
    </xdr:from>
    <xdr:to>
      <xdr:col>24</xdr:col>
      <xdr:colOff>63500</xdr:colOff>
      <xdr:row>37</xdr:row>
      <xdr:rowOff>91237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96482"/>
          <a:ext cx="8382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91237</xdr:rowOff>
    </xdr:from>
    <xdr:to>
      <xdr:col>19</xdr:col>
      <xdr:colOff>177800</xdr:colOff>
      <xdr:row>37</xdr:row>
      <xdr:rowOff>154331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434887"/>
          <a:ext cx="889000" cy="6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123698</xdr:rowOff>
    </xdr:from>
    <xdr:to>
      <xdr:col>15</xdr:col>
      <xdr:colOff>50800</xdr:colOff>
      <xdr:row>37</xdr:row>
      <xdr:rowOff>154331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467348"/>
          <a:ext cx="8890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104038</xdr:rowOff>
    </xdr:from>
    <xdr:to>
      <xdr:col>10</xdr:col>
      <xdr:colOff>114300</xdr:colOff>
      <xdr:row>37</xdr:row>
      <xdr:rowOff>123698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447688"/>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2032</xdr:rowOff>
    </xdr:from>
    <xdr:to>
      <xdr:col>24</xdr:col>
      <xdr:colOff>114300</xdr:colOff>
      <xdr:row>37</xdr:row>
      <xdr:rowOff>103632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151909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2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40437</xdr:rowOff>
    </xdr:from>
    <xdr:to>
      <xdr:col>20</xdr:col>
      <xdr:colOff>38100</xdr:colOff>
      <xdr:row>37</xdr:row>
      <xdr:rowOff>142037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8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133164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47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103531</xdr:rowOff>
    </xdr:from>
    <xdr:to>
      <xdr:col>15</xdr:col>
      <xdr:colOff>101600</xdr:colOff>
      <xdr:row>38</xdr:row>
      <xdr:rowOff>33680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4471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24807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72898</xdr:rowOff>
    </xdr:from>
    <xdr:to>
      <xdr:col>10</xdr:col>
      <xdr:colOff>165100</xdr:colOff>
      <xdr:row>38</xdr:row>
      <xdr:rowOff>3048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4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165625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5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53238</xdr:rowOff>
    </xdr:from>
    <xdr:to>
      <xdr:col>6</xdr:col>
      <xdr:colOff>38100</xdr:colOff>
      <xdr:row>37</xdr:row>
      <xdr:rowOff>154838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145966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109906</xdr:rowOff>
    </xdr:from>
    <xdr:to>
      <xdr:col>24</xdr:col>
      <xdr:colOff>63500</xdr:colOff>
      <xdr:row>56</xdr:row>
      <xdr:rowOff>53183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39656"/>
          <a:ext cx="838200" cy="11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107262</xdr:rowOff>
    </xdr:from>
    <xdr:to>
      <xdr:col>19</xdr:col>
      <xdr:colOff>177800</xdr:colOff>
      <xdr:row>56</xdr:row>
      <xdr:rowOff>53183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37012"/>
          <a:ext cx="889000" cy="11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107262</xdr:rowOff>
    </xdr:from>
    <xdr:to>
      <xdr:col>15</xdr:col>
      <xdr:colOff>50800</xdr:colOff>
      <xdr:row>57</xdr:row>
      <xdr:rowOff>22093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37012"/>
          <a:ext cx="889000" cy="25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135966</xdr:rowOff>
    </xdr:from>
    <xdr:to>
      <xdr:col>10</xdr:col>
      <xdr:colOff>114300</xdr:colOff>
      <xdr:row>57</xdr:row>
      <xdr:rowOff>22093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51366"/>
          <a:ext cx="889000" cy="74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59106</xdr:rowOff>
    </xdr:from>
    <xdr:to>
      <xdr:col>24</xdr:col>
      <xdr:colOff>114300</xdr:colOff>
      <xdr:row>55</xdr:row>
      <xdr:rowOff>160706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8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81983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4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2383</xdr:rowOff>
    </xdr:from>
    <xdr:to>
      <xdr:col>20</xdr:col>
      <xdr:colOff>38100</xdr:colOff>
      <xdr:row>56</xdr:row>
      <xdr:rowOff>103983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95110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9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56462</xdr:rowOff>
    </xdr:from>
    <xdr:to>
      <xdr:col>15</xdr:col>
      <xdr:colOff>101600</xdr:colOff>
      <xdr:row>55</xdr:row>
      <xdr:rowOff>158062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8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3139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6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142743</xdr:rowOff>
    </xdr:from>
    <xdr:to>
      <xdr:col>10</xdr:col>
      <xdr:colOff>165100</xdr:colOff>
      <xdr:row>57</xdr:row>
      <xdr:rowOff>72893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4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64020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3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85166</xdr:rowOff>
    </xdr:from>
    <xdr:to>
      <xdr:col>6</xdr:col>
      <xdr:colOff>38100</xdr:colOff>
      <xdr:row>53</xdr:row>
      <xdr:rowOff>15316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0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6443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9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168927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94352</xdr:rowOff>
    </xdr:from>
    <xdr:to>
      <xdr:col>24</xdr:col>
      <xdr:colOff>62865</xdr:colOff>
      <xdr:row>77</xdr:row>
      <xdr:rowOff>26915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5852"/>
          <a:ext cx="1270" cy="113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30742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32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26915</xdr:rowOff>
    </xdr:from>
    <xdr:to>
      <xdr:col>24</xdr:col>
      <xdr:colOff>152400</xdr:colOff>
      <xdr:row>77</xdr:row>
      <xdr:rowOff>26915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2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41029</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71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94352</xdr:rowOff>
    </xdr:from>
    <xdr:to>
      <xdr:col>24</xdr:col>
      <xdr:colOff>152400</xdr:colOff>
      <xdr:row>70</xdr:row>
      <xdr:rowOff>94352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5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95904</xdr:rowOff>
    </xdr:from>
    <xdr:to>
      <xdr:col>24</xdr:col>
      <xdr:colOff>63500</xdr:colOff>
      <xdr:row>77</xdr:row>
      <xdr:rowOff>123679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26104"/>
          <a:ext cx="838200" cy="19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15794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5316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164367</xdr:rowOff>
    </xdr:from>
    <xdr:to>
      <xdr:col>24</xdr:col>
      <xdr:colOff>114300</xdr:colOff>
      <xdr:row>74</xdr:row>
      <xdr:rowOff>94517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680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123679</xdr:rowOff>
    </xdr:from>
    <xdr:to>
      <xdr:col>19</xdr:col>
      <xdr:colOff>177800</xdr:colOff>
      <xdr:row>77</xdr:row>
      <xdr:rowOff>148664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25329"/>
          <a:ext cx="889000" cy="2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109417</xdr:rowOff>
    </xdr:from>
    <xdr:to>
      <xdr:col>20</xdr:col>
      <xdr:colOff>38100</xdr:colOff>
      <xdr:row>75</xdr:row>
      <xdr:rowOff>39567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79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56094</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57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74530</xdr:rowOff>
    </xdr:from>
    <xdr:to>
      <xdr:col>15</xdr:col>
      <xdr:colOff>50800</xdr:colOff>
      <xdr:row>77</xdr:row>
      <xdr:rowOff>148664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76180"/>
          <a:ext cx="889000" cy="7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35551</xdr:rowOff>
    </xdr:from>
    <xdr:to>
      <xdr:col>15</xdr:col>
      <xdr:colOff>101600</xdr:colOff>
      <xdr:row>75</xdr:row>
      <xdr:rowOff>137151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89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153678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66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74530</xdr:rowOff>
    </xdr:from>
    <xdr:to>
      <xdr:col>10</xdr:col>
      <xdr:colOff>114300</xdr:colOff>
      <xdr:row>78</xdr:row>
      <xdr:rowOff>101324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6180"/>
          <a:ext cx="889000" cy="19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127457</xdr:rowOff>
    </xdr:from>
    <xdr:to>
      <xdr:col>10</xdr:col>
      <xdr:colOff>165100</xdr:colOff>
      <xdr:row>75</xdr:row>
      <xdr:rowOff>57607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1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74134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5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28350</xdr:rowOff>
    </xdr:from>
    <xdr:to>
      <xdr:col>6</xdr:col>
      <xdr:colOff>38100</xdr:colOff>
      <xdr:row>76</xdr:row>
      <xdr:rowOff>129950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5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146476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8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45104</xdr:rowOff>
    </xdr:from>
    <xdr:to>
      <xdr:col>24</xdr:col>
      <xdr:colOff>114300</xdr:colOff>
      <xdr:row>76</xdr:row>
      <xdr:rowOff>146704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7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131481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90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72879</xdr:rowOff>
    </xdr:from>
    <xdr:to>
      <xdr:col>20</xdr:col>
      <xdr:colOff>38100</xdr:colOff>
      <xdr:row>78</xdr:row>
      <xdr:rowOff>3029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165606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6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97864</xdr:rowOff>
    </xdr:from>
    <xdr:to>
      <xdr:col>15</xdr:col>
      <xdr:colOff>101600</xdr:colOff>
      <xdr:row>78</xdr:row>
      <xdr:rowOff>28014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9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19141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9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23730</xdr:rowOff>
    </xdr:from>
    <xdr:to>
      <xdr:col>10</xdr:col>
      <xdr:colOff>165100</xdr:colOff>
      <xdr:row>77</xdr:row>
      <xdr:rowOff>125330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2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116457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1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50524</xdr:rowOff>
    </xdr:from>
    <xdr:to>
      <xdr:col>6</xdr:col>
      <xdr:colOff>38100</xdr:colOff>
      <xdr:row>78</xdr:row>
      <xdr:rowOff>152124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2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143251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16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71425</xdr:rowOff>
    </xdr:from>
    <xdr:to>
      <xdr:col>24</xdr:col>
      <xdr:colOff>63500</xdr:colOff>
      <xdr:row>98</xdr:row>
      <xdr:rowOff>89333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873525"/>
          <a:ext cx="8382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53860</xdr:rowOff>
    </xdr:from>
    <xdr:to>
      <xdr:col>19</xdr:col>
      <xdr:colOff>177800</xdr:colOff>
      <xdr:row>98</xdr:row>
      <xdr:rowOff>89333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55960"/>
          <a:ext cx="889000" cy="3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2445</xdr:rowOff>
    </xdr:from>
    <xdr:to>
      <xdr:col>15</xdr:col>
      <xdr:colOff>50800</xdr:colOff>
      <xdr:row>98</xdr:row>
      <xdr:rowOff>53860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804545"/>
          <a:ext cx="889000" cy="5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2445</xdr:rowOff>
    </xdr:from>
    <xdr:to>
      <xdr:col>10</xdr:col>
      <xdr:colOff>114300</xdr:colOff>
      <xdr:row>99</xdr:row>
      <xdr:rowOff>6922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04545"/>
          <a:ext cx="889000" cy="17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20625</xdr:rowOff>
    </xdr:from>
    <xdr:to>
      <xdr:col>24</xdr:col>
      <xdr:colOff>114300</xdr:colOff>
      <xdr:row>98</xdr:row>
      <xdr:rowOff>122225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107002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3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38533</xdr:rowOff>
    </xdr:from>
    <xdr:to>
      <xdr:col>20</xdr:col>
      <xdr:colOff>38100</xdr:colOff>
      <xdr:row>98</xdr:row>
      <xdr:rowOff>140133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4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131260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3060</xdr:rowOff>
    </xdr:from>
    <xdr:to>
      <xdr:col>15</xdr:col>
      <xdr:colOff>101600</xdr:colOff>
      <xdr:row>98</xdr:row>
      <xdr:rowOff>104660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0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95787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89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123095</xdr:rowOff>
    </xdr:from>
    <xdr:to>
      <xdr:col>10</xdr:col>
      <xdr:colOff>165100</xdr:colOff>
      <xdr:row>98</xdr:row>
      <xdr:rowOff>53245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44372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4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127572</xdr:rowOff>
    </xdr:from>
    <xdr:to>
      <xdr:col>6</xdr:col>
      <xdr:colOff>38100</xdr:colOff>
      <xdr:row>99</xdr:row>
      <xdr:rowOff>57722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2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48849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2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77869</xdr:rowOff>
    </xdr:from>
    <xdr:to>
      <xdr:col>55</xdr:col>
      <xdr:colOff>0</xdr:colOff>
      <xdr:row>39</xdr:row>
      <xdr:rowOff>78631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64419"/>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75257</xdr:rowOff>
    </xdr:from>
    <xdr:to>
      <xdr:col>50</xdr:col>
      <xdr:colOff>114300</xdr:colOff>
      <xdr:row>39</xdr:row>
      <xdr:rowOff>77869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61807"/>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75257</xdr:rowOff>
    </xdr:from>
    <xdr:to>
      <xdr:col>45</xdr:col>
      <xdr:colOff>177800</xdr:colOff>
      <xdr:row>39</xdr:row>
      <xdr:rowOff>76127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761807"/>
          <a:ext cx="889000"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76127</xdr:rowOff>
    </xdr:from>
    <xdr:to>
      <xdr:col>41</xdr:col>
      <xdr:colOff>50800</xdr:colOff>
      <xdr:row>39</xdr:row>
      <xdr:rowOff>80264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762677"/>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27831</xdr:rowOff>
    </xdr:from>
    <xdr:to>
      <xdr:col>55</xdr:col>
      <xdr:colOff>50800</xdr:colOff>
      <xdr:row>39</xdr:row>
      <xdr:rowOff>129431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1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114208</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29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27069</xdr:rowOff>
    </xdr:from>
    <xdr:to>
      <xdr:col>50</xdr:col>
      <xdr:colOff>165100</xdr:colOff>
      <xdr:row>39</xdr:row>
      <xdr:rowOff>128669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7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119796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80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24457</xdr:rowOff>
    </xdr:from>
    <xdr:to>
      <xdr:col>46</xdr:col>
      <xdr:colOff>38100</xdr:colOff>
      <xdr:row>39</xdr:row>
      <xdr:rowOff>126057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71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117184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803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25327</xdr:rowOff>
    </xdr:from>
    <xdr:to>
      <xdr:col>41</xdr:col>
      <xdr:colOff>101600</xdr:colOff>
      <xdr:row>39</xdr:row>
      <xdr:rowOff>126927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1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118054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804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29464</xdr:rowOff>
    </xdr:from>
    <xdr:to>
      <xdr:col>36</xdr:col>
      <xdr:colOff>165100</xdr:colOff>
      <xdr:row>39</xdr:row>
      <xdr:rowOff>131064</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122191</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808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33738</xdr:rowOff>
    </xdr:from>
    <xdr:to>
      <xdr:col>55</xdr:col>
      <xdr:colOff>0</xdr:colOff>
      <xdr:row>59</xdr:row>
      <xdr:rowOff>44765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10149288"/>
          <a:ext cx="838200" cy="1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40074</xdr:rowOff>
    </xdr:from>
    <xdr:to>
      <xdr:col>50</xdr:col>
      <xdr:colOff>114300</xdr:colOff>
      <xdr:row>59</xdr:row>
      <xdr:rowOff>44765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10155624"/>
          <a:ext cx="889000" cy="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40074</xdr:rowOff>
    </xdr:from>
    <xdr:to>
      <xdr:col>45</xdr:col>
      <xdr:colOff>177800</xdr:colOff>
      <xdr:row>59</xdr:row>
      <xdr:rowOff>47346</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10155624"/>
          <a:ext cx="889000" cy="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40129</xdr:rowOff>
    </xdr:from>
    <xdr:to>
      <xdr:col>41</xdr:col>
      <xdr:colOff>50800</xdr:colOff>
      <xdr:row>59</xdr:row>
      <xdr:rowOff>47346</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a:off x="6972300" y="10155679"/>
          <a:ext cx="8890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154388</xdr:rowOff>
    </xdr:from>
    <xdr:to>
      <xdr:col>55</xdr:col>
      <xdr:colOff>50800</xdr:colOff>
      <xdr:row>59</xdr:row>
      <xdr:rowOff>84538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1009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69315</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1001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165415</xdr:rowOff>
    </xdr:from>
    <xdr:to>
      <xdr:col>50</xdr:col>
      <xdr:colOff>165100</xdr:colOff>
      <xdr:row>59</xdr:row>
      <xdr:rowOff>95565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101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86692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04428" y="102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160724</xdr:rowOff>
    </xdr:from>
    <xdr:to>
      <xdr:col>46</xdr:col>
      <xdr:colOff>38100</xdr:colOff>
      <xdr:row>59</xdr:row>
      <xdr:rowOff>90874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1010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82001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15428" y="10197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167996</xdr:rowOff>
    </xdr:from>
    <xdr:to>
      <xdr:col>41</xdr:col>
      <xdr:colOff>101600</xdr:colOff>
      <xdr:row>59</xdr:row>
      <xdr:rowOff>98146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1011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89273</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20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160779</xdr:rowOff>
    </xdr:from>
    <xdr:to>
      <xdr:col>36</xdr:col>
      <xdr:colOff>165100</xdr:colOff>
      <xdr:row>59</xdr:row>
      <xdr:rowOff>90929</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1010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82056</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19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113412</xdr:rowOff>
    </xdr:from>
    <xdr:to>
      <xdr:col>55</xdr:col>
      <xdr:colOff>0</xdr:colOff>
      <xdr:row>77</xdr:row>
      <xdr:rowOff>137551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5062"/>
          <a:ext cx="838200" cy="2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30612</xdr:rowOff>
    </xdr:from>
    <xdr:to>
      <xdr:col>50</xdr:col>
      <xdr:colOff>114300</xdr:colOff>
      <xdr:row>77</xdr:row>
      <xdr:rowOff>113412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32262"/>
          <a:ext cx="889000" cy="8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30612</xdr:rowOff>
    </xdr:from>
    <xdr:to>
      <xdr:col>45</xdr:col>
      <xdr:colOff>177800</xdr:colOff>
      <xdr:row>77</xdr:row>
      <xdr:rowOff>52786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232262"/>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54775</xdr:rowOff>
    </xdr:from>
    <xdr:to>
      <xdr:col>41</xdr:col>
      <xdr:colOff>50800</xdr:colOff>
      <xdr:row>77</xdr:row>
      <xdr:rowOff>52786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742075"/>
          <a:ext cx="889000" cy="51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86751</xdr:rowOff>
    </xdr:from>
    <xdr:to>
      <xdr:col>55</xdr:col>
      <xdr:colOff>50800</xdr:colOff>
      <xdr:row>78</xdr:row>
      <xdr:rowOff>16901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8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65178</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6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62612</xdr:rowOff>
    </xdr:from>
    <xdr:to>
      <xdr:col>50</xdr:col>
      <xdr:colOff>165100</xdr:colOff>
      <xdr:row>77</xdr:row>
      <xdr:rowOff>164212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6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155339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35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151262</xdr:rowOff>
    </xdr:from>
    <xdr:to>
      <xdr:col>46</xdr:col>
      <xdr:colOff>38100</xdr:colOff>
      <xdr:row>77</xdr:row>
      <xdr:rowOff>81412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8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72539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7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1986</xdr:rowOff>
    </xdr:from>
    <xdr:to>
      <xdr:col>41</xdr:col>
      <xdr:colOff>101600</xdr:colOff>
      <xdr:row>77</xdr:row>
      <xdr:rowOff>103586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0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94713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9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3975</xdr:rowOff>
    </xdr:from>
    <xdr:to>
      <xdr:col>36</xdr:col>
      <xdr:colOff>165100</xdr:colOff>
      <xdr:row>74</xdr:row>
      <xdr:rowOff>105575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6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122102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46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78727</xdr:rowOff>
    </xdr:from>
    <xdr:to>
      <xdr:col>55</xdr:col>
      <xdr:colOff>0</xdr:colOff>
      <xdr:row>96</xdr:row>
      <xdr:rowOff>148603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37927"/>
          <a:ext cx="838200" cy="6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148603</xdr:rowOff>
    </xdr:from>
    <xdr:to>
      <xdr:col>50</xdr:col>
      <xdr:colOff>114300</xdr:colOff>
      <xdr:row>97</xdr:row>
      <xdr:rowOff>902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07803"/>
          <a:ext cx="889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154623</xdr:rowOff>
    </xdr:from>
    <xdr:to>
      <xdr:col>45</xdr:col>
      <xdr:colOff>177800</xdr:colOff>
      <xdr:row>97</xdr:row>
      <xdr:rowOff>902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613823"/>
          <a:ext cx="889000" cy="1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140297</xdr:rowOff>
    </xdr:from>
    <xdr:to>
      <xdr:col>41</xdr:col>
      <xdr:colOff>50800</xdr:colOff>
      <xdr:row>96</xdr:row>
      <xdr:rowOff>154623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599497"/>
          <a:ext cx="8890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27927</xdr:rowOff>
    </xdr:from>
    <xdr:to>
      <xdr:col>55</xdr:col>
      <xdr:colOff>50800</xdr:colOff>
      <xdr:row>96</xdr:row>
      <xdr:rowOff>129527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48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6354</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46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97803</xdr:rowOff>
    </xdr:from>
    <xdr:to>
      <xdr:col>50</xdr:col>
      <xdr:colOff>165100</xdr:colOff>
      <xdr:row>97</xdr:row>
      <xdr:rowOff>27953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19080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64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121552</xdr:rowOff>
    </xdr:from>
    <xdr:to>
      <xdr:col>46</xdr:col>
      <xdr:colOff>38100</xdr:colOff>
      <xdr:row>97</xdr:row>
      <xdr:rowOff>51702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5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42829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67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103823</xdr:rowOff>
    </xdr:from>
    <xdr:to>
      <xdr:col>41</xdr:col>
      <xdr:colOff>101600</xdr:colOff>
      <xdr:row>97</xdr:row>
      <xdr:rowOff>33973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56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25100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65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89497</xdr:rowOff>
    </xdr:from>
    <xdr:to>
      <xdr:col>36</xdr:col>
      <xdr:colOff>165100</xdr:colOff>
      <xdr:row>97</xdr:row>
      <xdr:rowOff>19647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54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10774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64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169037</xdr:rowOff>
    </xdr:from>
    <xdr:to>
      <xdr:col>85</xdr:col>
      <xdr:colOff>127000</xdr:colOff>
      <xdr:row>39</xdr:row>
      <xdr:rowOff>22123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512687"/>
          <a:ext cx="838200" cy="19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22123</xdr:rowOff>
    </xdr:from>
    <xdr:to>
      <xdr:col>81</xdr:col>
      <xdr:colOff>50800</xdr:colOff>
      <xdr:row>39</xdr:row>
      <xdr:rowOff>27305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708673"/>
          <a:ext cx="8890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27305</xdr:rowOff>
    </xdr:from>
    <xdr:to>
      <xdr:col>76</xdr:col>
      <xdr:colOff>114300</xdr:colOff>
      <xdr:row>39</xdr:row>
      <xdr:rowOff>36144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713855"/>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36144</xdr:rowOff>
    </xdr:from>
    <xdr:to>
      <xdr:col>71</xdr:col>
      <xdr:colOff>177800</xdr:colOff>
      <xdr:row>39</xdr:row>
      <xdr:rowOff>36373</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72269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118237</xdr:rowOff>
    </xdr:from>
    <xdr:to>
      <xdr:col>85</xdr:col>
      <xdr:colOff>177800</xdr:colOff>
      <xdr:row>38</xdr:row>
      <xdr:rowOff>48387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96664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4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142773</xdr:rowOff>
    </xdr:from>
    <xdr:to>
      <xdr:col>81</xdr:col>
      <xdr:colOff>101600</xdr:colOff>
      <xdr:row>39</xdr:row>
      <xdr:rowOff>72923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6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64050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75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147955</xdr:rowOff>
    </xdr:from>
    <xdr:to>
      <xdr:col>76</xdr:col>
      <xdr:colOff>165100</xdr:colOff>
      <xdr:row>39</xdr:row>
      <xdr:rowOff>78105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69232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75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156794</xdr:rowOff>
    </xdr:from>
    <xdr:to>
      <xdr:col>72</xdr:col>
      <xdr:colOff>38100</xdr:colOff>
      <xdr:row>39</xdr:row>
      <xdr:rowOff>86944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67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78071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76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157023</xdr:rowOff>
    </xdr:from>
    <xdr:to>
      <xdr:col>67</xdr:col>
      <xdr:colOff>101600</xdr:colOff>
      <xdr:row>39</xdr:row>
      <xdr:rowOff>87173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6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78300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76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42088</xdr:rowOff>
    </xdr:from>
    <xdr:to>
      <xdr:col>85</xdr:col>
      <xdr:colOff>127000</xdr:colOff>
      <xdr:row>55</xdr:row>
      <xdr:rowOff>126556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471838"/>
          <a:ext cx="838200" cy="8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126556</xdr:rowOff>
    </xdr:from>
    <xdr:to>
      <xdr:col>81</xdr:col>
      <xdr:colOff>50800</xdr:colOff>
      <xdr:row>56</xdr:row>
      <xdr:rowOff>152768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556306"/>
          <a:ext cx="889000" cy="19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40487</xdr:rowOff>
    </xdr:from>
    <xdr:to>
      <xdr:col>76</xdr:col>
      <xdr:colOff>114300</xdr:colOff>
      <xdr:row>56</xdr:row>
      <xdr:rowOff>152768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641687"/>
          <a:ext cx="889000" cy="11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151930</xdr:rowOff>
    </xdr:from>
    <xdr:to>
      <xdr:col>71</xdr:col>
      <xdr:colOff>177800</xdr:colOff>
      <xdr:row>56</xdr:row>
      <xdr:rowOff>40487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410230"/>
          <a:ext cx="889000" cy="23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162738</xdr:rowOff>
    </xdr:from>
    <xdr:to>
      <xdr:col>85</xdr:col>
      <xdr:colOff>177800</xdr:colOff>
      <xdr:row>55</xdr:row>
      <xdr:rowOff>92888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42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141165</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39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75756</xdr:rowOff>
    </xdr:from>
    <xdr:to>
      <xdr:col>81</xdr:col>
      <xdr:colOff>101600</xdr:colOff>
      <xdr:row>56</xdr:row>
      <xdr:rowOff>5906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168483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59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101968</xdr:rowOff>
    </xdr:from>
    <xdr:to>
      <xdr:col>76</xdr:col>
      <xdr:colOff>165100</xdr:colOff>
      <xdr:row>57</xdr:row>
      <xdr:rowOff>32118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0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23245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79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161137</xdr:rowOff>
    </xdr:from>
    <xdr:to>
      <xdr:col>72</xdr:col>
      <xdr:colOff>38100</xdr:colOff>
      <xdr:row>56</xdr:row>
      <xdr:rowOff>91287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59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82414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68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101130</xdr:rowOff>
    </xdr:from>
    <xdr:to>
      <xdr:col>67</xdr:col>
      <xdr:colOff>101600</xdr:colOff>
      <xdr:row>55</xdr:row>
      <xdr:rowOff>31280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3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47807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13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133528</xdr:rowOff>
    </xdr:from>
    <xdr:to>
      <xdr:col>85</xdr:col>
      <xdr:colOff>127000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06628"/>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133528</xdr:rowOff>
    </xdr:from>
    <xdr:to>
      <xdr:col>81</xdr:col>
      <xdr:colOff>50800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4592300" y="1350662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130327</xdr:rowOff>
    </xdr:from>
    <xdr:to>
      <xdr:col>76</xdr:col>
      <xdr:colOff>114300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03427"/>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130327</xdr:rowOff>
    </xdr:from>
    <xdr:to>
      <xdr:col>71</xdr:col>
      <xdr:colOff>177800</xdr:colOff>
      <xdr:row>78</xdr:row>
      <xdr:rowOff>139700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2814300" y="13503427"/>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82728</xdr:rowOff>
    </xdr:from>
    <xdr:to>
      <xdr:col>81</xdr:col>
      <xdr:colOff>101600</xdr:colOff>
      <xdr:row>79</xdr:row>
      <xdr:rowOff>12878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45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4005</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2017" y="13548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79527</xdr:rowOff>
    </xdr:from>
    <xdr:to>
      <xdr:col>72</xdr:col>
      <xdr:colOff>38100</xdr:colOff>
      <xdr:row>79</xdr:row>
      <xdr:rowOff>9677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4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804</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14017" y="13545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93001</xdr:rowOff>
    </xdr:from>
    <xdr:to>
      <xdr:col>85</xdr:col>
      <xdr:colOff>127000</xdr:colOff>
      <xdr:row>97</xdr:row>
      <xdr:rowOff>113705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6723651"/>
          <a:ext cx="838200" cy="2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76214</xdr:rowOff>
    </xdr:from>
    <xdr:to>
      <xdr:col>81</xdr:col>
      <xdr:colOff>50800</xdr:colOff>
      <xdr:row>97</xdr:row>
      <xdr:rowOff>93001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706864"/>
          <a:ext cx="889000" cy="1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44602</xdr:rowOff>
    </xdr:from>
    <xdr:to>
      <xdr:col>76</xdr:col>
      <xdr:colOff>114300</xdr:colOff>
      <xdr:row>97</xdr:row>
      <xdr:rowOff>76214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703300" y="16675252"/>
          <a:ext cx="889000" cy="3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44602</xdr:rowOff>
    </xdr:from>
    <xdr:to>
      <xdr:col>71</xdr:col>
      <xdr:colOff>177800</xdr:colOff>
      <xdr:row>97</xdr:row>
      <xdr:rowOff>63021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675252"/>
          <a:ext cx="8890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62905</xdr:rowOff>
    </xdr:from>
    <xdr:to>
      <xdr:col>85</xdr:col>
      <xdr:colOff>177800</xdr:colOff>
      <xdr:row>97</xdr:row>
      <xdr:rowOff>164505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69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41332</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67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42201</xdr:rowOff>
    </xdr:from>
    <xdr:to>
      <xdr:col>81</xdr:col>
      <xdr:colOff>101600</xdr:colOff>
      <xdr:row>97</xdr:row>
      <xdr:rowOff>143801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67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134928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76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25414</xdr:rowOff>
    </xdr:from>
    <xdr:to>
      <xdr:col>76</xdr:col>
      <xdr:colOff>165100</xdr:colOff>
      <xdr:row>97</xdr:row>
      <xdr:rowOff>127014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65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118141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74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165252</xdr:rowOff>
    </xdr:from>
    <xdr:to>
      <xdr:col>72</xdr:col>
      <xdr:colOff>38100</xdr:colOff>
      <xdr:row>97</xdr:row>
      <xdr:rowOff>95402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6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86529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71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12221</xdr:rowOff>
    </xdr:from>
    <xdr:to>
      <xdr:col>67</xdr:col>
      <xdr:colOff>101600</xdr:colOff>
      <xdr:row>97</xdr:row>
      <xdr:rowOff>113821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64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104948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73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主に民生費、</a:t>
          </a:r>
          <a:r>
            <a:rPr kumimoji="1" lang="ja-JP" altLang="en-US" sz="1100">
              <a:solidFill>
                <a:sysClr val="windowText" lastClr="000000"/>
              </a:solidFill>
              <a:effectLst/>
              <a:latin typeface="+mn-lt"/>
              <a:ea typeface="+mn-ea"/>
              <a:cs typeface="+mn-cs"/>
            </a:rPr>
            <a:t>総務費、消防費、</a:t>
          </a:r>
          <a:r>
            <a:rPr kumimoji="1" lang="ja-JP" altLang="ja-JP" sz="1100">
              <a:solidFill>
                <a:sysClr val="windowText" lastClr="000000"/>
              </a:solidFill>
              <a:effectLst/>
              <a:latin typeface="+mn-lt"/>
              <a:ea typeface="+mn-ea"/>
              <a:cs typeface="+mn-cs"/>
            </a:rPr>
            <a:t>教育費が増加しました。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民生費</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物価高騰重点支援臨時給付金事業</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皆減</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がありましたが、</a:t>
          </a:r>
          <a:r>
            <a:rPr kumimoji="1" lang="ja-JP" altLang="en-US" sz="1100">
              <a:solidFill>
                <a:sysClr val="windowText" lastClr="000000"/>
              </a:solidFill>
              <a:effectLst/>
              <a:latin typeface="+mn-lt"/>
              <a:ea typeface="+mn-ea"/>
              <a:cs typeface="+mn-cs"/>
            </a:rPr>
            <a:t>低所得者支援・定額減税補足臨時給付金事業、障がい者自立支援給付費、児童手当の増</a:t>
          </a:r>
          <a:r>
            <a:rPr kumimoji="1" lang="ja-JP" altLang="ja-JP" sz="1100">
              <a:solidFill>
                <a:sysClr val="windowText" lastClr="000000"/>
              </a:solidFill>
              <a:effectLst/>
              <a:latin typeface="+mn-lt"/>
              <a:ea typeface="+mn-ea"/>
              <a:cs typeface="+mn-cs"/>
            </a:rPr>
            <a:t>等により増加しました。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教育費は小中学校大規模改造事業費の増、</a:t>
          </a:r>
          <a:r>
            <a:rPr kumimoji="1" lang="ja-JP" altLang="en-US" sz="1100">
              <a:solidFill>
                <a:sysClr val="windowText" lastClr="000000"/>
              </a:solidFill>
              <a:effectLst/>
              <a:latin typeface="+mn-lt"/>
              <a:ea typeface="+mn-ea"/>
              <a:cs typeface="+mn-cs"/>
            </a:rPr>
            <a:t>給食センター空調設備更新工事の増</a:t>
          </a:r>
          <a:r>
            <a:rPr kumimoji="1" lang="ja-JP" altLang="ja-JP" sz="1100">
              <a:solidFill>
                <a:sysClr val="windowText" lastClr="000000"/>
              </a:solidFill>
              <a:effectLst/>
              <a:latin typeface="+mn-lt"/>
              <a:ea typeface="+mn-ea"/>
              <a:cs typeface="+mn-cs"/>
            </a:rPr>
            <a:t>等により増加しました。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総務費はふるさと応援寄附金経費や基金積立金</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増により</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しました。</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消防</a:t>
          </a:r>
          <a:r>
            <a:rPr kumimoji="1" lang="ja-JP" altLang="ja-JP" sz="1100">
              <a:solidFill>
                <a:sysClr val="windowText" lastClr="000000"/>
              </a:solidFill>
              <a:effectLst/>
              <a:latin typeface="+mn-lt"/>
              <a:ea typeface="+mn-ea"/>
              <a:cs typeface="+mn-cs"/>
            </a:rPr>
            <a:t>費は</a:t>
          </a:r>
          <a:r>
            <a:rPr kumimoji="1" lang="ja-JP" altLang="en-US" sz="1100">
              <a:solidFill>
                <a:sysClr val="windowText" lastClr="000000"/>
              </a:solidFill>
              <a:effectLst/>
              <a:latin typeface="+mn-lt"/>
              <a:ea typeface="+mn-ea"/>
              <a:cs typeface="+mn-cs"/>
            </a:rPr>
            <a:t>防災行政無線デジタル更新工事、気象観測システム更新工事の増</a:t>
          </a:r>
          <a:r>
            <a:rPr kumimoji="1" lang="ja-JP" altLang="ja-JP" sz="1100">
              <a:solidFill>
                <a:sysClr val="windowText" lastClr="000000"/>
              </a:solidFill>
              <a:effectLst/>
              <a:latin typeface="+mn-lt"/>
              <a:ea typeface="+mn-ea"/>
              <a:cs typeface="+mn-cs"/>
            </a:rPr>
            <a:t>により</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しました。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全体として類似団体平均並み、もしくは類似団体平均を下回る数値で推移しているため、今後も経費の抑制に努め、財政の健全化に努めます。</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岐阜県可児市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実質収支額については、継続的に黒字を確保しています。</a:t>
          </a:r>
          <a:endParaRPr lang="ja-JP" altLang="ja-JP" sz="1400">
            <a:effectLst/>
          </a:endParaRPr>
        </a:p>
        <a:p>
          <a:r>
            <a:rPr kumimoji="1" lang="ja-JP" altLang="ja-JP" sz="1100">
              <a:solidFill>
                <a:schemeClr val="dk1"/>
              </a:solidFill>
              <a:effectLst/>
              <a:latin typeface="+mn-lt"/>
              <a:ea typeface="+mn-ea"/>
              <a:cs typeface="+mn-cs"/>
            </a:rPr>
            <a:t>実質単年度収支については、令和元年度以降、財政調整基金を取り崩すことなく積立てられていることにより、黒字が続いています。</a:t>
          </a:r>
          <a:r>
            <a:rPr kumimoji="1" lang="ja-JP" altLang="en-US" sz="1100">
              <a:solidFill>
                <a:schemeClr val="dk1"/>
              </a:solidFill>
              <a:effectLst/>
              <a:latin typeface="+mn-lt"/>
              <a:ea typeface="+mn-ea"/>
              <a:cs typeface="+mn-cs"/>
            </a:rPr>
            <a:t>令和６年度は余剰財源について、</a:t>
          </a:r>
          <a:r>
            <a:rPr kumimoji="1" lang="ja-JP" altLang="ja-JP" sz="1100">
              <a:solidFill>
                <a:schemeClr val="dk1"/>
              </a:solidFill>
              <a:effectLst/>
              <a:latin typeface="+mn-lt"/>
              <a:ea typeface="+mn-ea"/>
              <a:cs typeface="+mn-cs"/>
            </a:rPr>
            <a:t>財政調整基金への積立を控え</a:t>
          </a:r>
          <a:r>
            <a:rPr kumimoji="1" lang="ja-JP" altLang="en-US" sz="1100">
              <a:solidFill>
                <a:schemeClr val="dk1"/>
              </a:solidFill>
              <a:effectLst/>
              <a:latin typeface="+mn-lt"/>
              <a:ea typeface="+mn-ea"/>
              <a:cs typeface="+mn-cs"/>
            </a:rPr>
            <a:t>、特定目的基金（公共施設整備基金）に優先的に積立てた結果、実質単年度収支が下がりました。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岐阜県可児市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会計のいずれも黒字を維持しており、健全な財政状況を維持しています。介護保険特別会計などの特別会計は一般会計からの繰入金で黒字を維持しており、今後も黒字を維持するよう、収入の確保及び歳出の縮減に努めま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岐阜県可児市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大型事業の財源として旧合併特例事業債（令和２年度まで）の地方債を発行したため、元利償還金が一時的に増加傾向にありましたが、借入額の大きいものが償還終了したこともあり、令和３年度をピークに減少しています。</a:t>
          </a:r>
          <a:r>
            <a:rPr kumimoji="1" lang="ja-JP" altLang="en-US" sz="1100">
              <a:solidFill>
                <a:schemeClr val="dk1"/>
              </a:solidFill>
              <a:effectLst/>
              <a:latin typeface="+mn-lt"/>
              <a:ea typeface="+mn-ea"/>
              <a:cs typeface="+mn-cs"/>
            </a:rPr>
            <a:t>令和６年度は下水道事業（公営企業）の元利償還金の繰入金が大きく減少したため、交付税の算入公債費をさらに下回る結果となりました。</a:t>
          </a:r>
          <a:endParaRPr lang="ja-JP" altLang="ja-JP" sz="1400">
            <a:effectLst/>
          </a:endParaRPr>
        </a:p>
        <a:p>
          <a:r>
            <a:rPr kumimoji="1" lang="ja-JP" altLang="ja-JP" sz="1100">
              <a:solidFill>
                <a:schemeClr val="dk1"/>
              </a:solidFill>
              <a:effectLst/>
              <a:latin typeface="+mn-lt"/>
              <a:ea typeface="+mn-ea"/>
              <a:cs typeface="+mn-cs"/>
            </a:rPr>
            <a:t>　今後も景気動向や将来世代との負担の平準化を行うという地方債の役割も勘案し</a:t>
          </a:r>
          <a:r>
            <a:rPr kumimoji="1" lang="ja-JP" altLang="en-US" sz="1100">
              <a:solidFill>
                <a:schemeClr val="dk1"/>
              </a:solidFill>
              <a:effectLst/>
              <a:latin typeface="+mn-lt"/>
              <a:ea typeface="+mn-ea"/>
              <a:cs typeface="+mn-cs"/>
            </a:rPr>
            <a:t>つつ</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基金も計画的に活用しながら、</a:t>
          </a:r>
          <a:r>
            <a:rPr kumimoji="1" lang="ja-JP" altLang="ja-JP" sz="1100">
              <a:solidFill>
                <a:schemeClr val="dk1"/>
              </a:solidFill>
              <a:effectLst/>
              <a:latin typeface="+mn-lt"/>
              <a:ea typeface="+mn-ea"/>
              <a:cs typeface="+mn-cs"/>
            </a:rPr>
            <a:t>地方債発行額を適切に管理していきます。</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満期一括償還の地方債を発行していないため、そのための減債基金は積み立てを行っていません。</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岐阜県可児市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将来負担額は、</a:t>
          </a:r>
          <a:r>
            <a:rPr kumimoji="1" lang="ja-JP" altLang="en-US" sz="1100">
              <a:solidFill>
                <a:schemeClr val="dk1"/>
              </a:solidFill>
              <a:effectLst/>
              <a:latin typeface="+mn-lt"/>
              <a:ea typeface="+mn-ea"/>
              <a:cs typeface="+mn-cs"/>
            </a:rPr>
            <a:t>公営企業債（</a:t>
          </a:r>
          <a:r>
            <a:rPr kumimoji="1" lang="ja-JP" altLang="ja-JP" sz="1100">
              <a:solidFill>
                <a:schemeClr val="dk1"/>
              </a:solidFill>
              <a:effectLst/>
              <a:latin typeface="+mn-lt"/>
              <a:ea typeface="+mn-ea"/>
              <a:cs typeface="+mn-cs"/>
            </a:rPr>
            <a:t>主に下水道事業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の償還終了</a:t>
          </a:r>
          <a:r>
            <a:rPr kumimoji="1" lang="ja-JP" altLang="en-US" sz="1100">
              <a:solidFill>
                <a:schemeClr val="dk1"/>
              </a:solidFill>
              <a:effectLst/>
              <a:latin typeface="+mn-lt"/>
              <a:ea typeface="+mn-ea"/>
              <a:cs typeface="+mn-cs"/>
            </a:rPr>
            <a:t>に伴い、公営企業債等繰入見込額が年々減少してきています。</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一方、</a:t>
          </a:r>
          <a:r>
            <a:rPr kumimoji="1" lang="ja-JP" altLang="ja-JP" sz="1100">
              <a:solidFill>
                <a:schemeClr val="dk1"/>
              </a:solidFill>
              <a:effectLst/>
              <a:latin typeface="+mn-lt"/>
              <a:ea typeface="+mn-ea"/>
              <a:cs typeface="+mn-cs"/>
            </a:rPr>
            <a:t>充当可能財源等は、</a:t>
          </a:r>
          <a:r>
            <a:rPr kumimoji="1" lang="ja-JP" altLang="en-US" sz="1100">
              <a:solidFill>
                <a:schemeClr val="dk1"/>
              </a:solidFill>
              <a:effectLst/>
              <a:latin typeface="+mn-lt"/>
              <a:ea typeface="+mn-ea"/>
              <a:cs typeface="+mn-cs"/>
            </a:rPr>
            <a:t>地域振興</a:t>
          </a:r>
          <a:r>
            <a:rPr kumimoji="1" lang="ja-JP" altLang="ja-JP" sz="1100">
              <a:solidFill>
                <a:schemeClr val="dk1"/>
              </a:solidFill>
              <a:effectLst/>
              <a:latin typeface="+mn-lt"/>
              <a:ea typeface="+mn-ea"/>
              <a:cs typeface="+mn-cs"/>
            </a:rPr>
            <a:t>費や公債費</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などによ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基準財政需要額算入見込額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減少しましたが、財政調整基金と公共施設整備基金の積み立てにより充当可能基金が増加したため、前年度と比べ増加しました。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地方債、公営企業債の負担が少ないこと、財政調整基金等の充当可能基金が多いことが主な要因となり、将来負担が抑えられています。</a:t>
          </a:r>
          <a:endParaRPr lang="ja-JP" altLang="ja-JP" sz="1400">
            <a:effectLst/>
          </a:endParaRPr>
        </a:p>
        <a:p>
          <a:r>
            <a:rPr kumimoji="1" lang="ja-JP" altLang="ja-JP" sz="1100">
              <a:solidFill>
                <a:schemeClr val="dk1"/>
              </a:solidFill>
              <a:effectLst/>
              <a:latin typeface="+mn-lt"/>
              <a:ea typeface="+mn-ea"/>
              <a:cs typeface="+mn-cs"/>
            </a:rPr>
            <a:t>　今後も基金への積立による財源確保や交付税措置のある有利な起債を行うなど、将来世代への過度な負担が残らないよう努めます。</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岐阜県可児市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財政調整基金を</a:t>
          </a:r>
          <a:r>
            <a:rPr kumimoji="1" lang="en-US" altLang="ja-JP" sz="1100">
              <a:solidFill>
                <a:schemeClr val="dk1"/>
              </a:solidFill>
              <a:effectLst/>
              <a:latin typeface="+mn-lt"/>
              <a:ea typeface="+mn-ea"/>
              <a:cs typeface="+mn-cs"/>
            </a:rPr>
            <a:t>842</a:t>
          </a:r>
          <a:r>
            <a:rPr kumimoji="1" lang="ja-JP" altLang="ja-JP" sz="1100">
              <a:solidFill>
                <a:schemeClr val="dk1"/>
              </a:solidFill>
              <a:effectLst/>
              <a:latin typeface="+mn-lt"/>
              <a:ea typeface="+mn-ea"/>
              <a:cs typeface="+mn-cs"/>
            </a:rPr>
            <a:t>百万円、公共施設整備基金を</a:t>
          </a:r>
          <a:r>
            <a:rPr kumimoji="1" lang="en-US" altLang="ja-JP" sz="1100">
              <a:solidFill>
                <a:schemeClr val="dk1"/>
              </a:solidFill>
              <a:effectLst/>
              <a:latin typeface="+mn-lt"/>
              <a:ea typeface="+mn-ea"/>
              <a:cs typeface="+mn-cs"/>
            </a:rPr>
            <a:t>1,276</a:t>
          </a:r>
          <a:r>
            <a:rPr kumimoji="1" lang="ja-JP" altLang="ja-JP" sz="1100">
              <a:solidFill>
                <a:schemeClr val="dk1"/>
              </a:solidFill>
              <a:effectLst/>
              <a:latin typeface="+mn-lt"/>
              <a:ea typeface="+mn-ea"/>
              <a:cs typeface="+mn-cs"/>
            </a:rPr>
            <a:t>百万円等の積立てを行ったため、前年度と比較して</a:t>
          </a:r>
          <a:r>
            <a:rPr kumimoji="1" lang="en-US" altLang="ja-JP" sz="1100">
              <a:solidFill>
                <a:schemeClr val="dk1"/>
              </a:solidFill>
              <a:effectLst/>
              <a:latin typeface="+mn-lt"/>
              <a:ea typeface="+mn-ea"/>
              <a:cs typeface="+mn-cs"/>
            </a:rPr>
            <a:t>2,193</a:t>
          </a:r>
          <a:r>
            <a:rPr kumimoji="1" lang="ja-JP" altLang="ja-JP" sz="1100">
              <a:solidFill>
                <a:schemeClr val="dk1"/>
              </a:solidFill>
              <a:effectLst/>
              <a:latin typeface="+mn-lt"/>
              <a:ea typeface="+mn-ea"/>
              <a:cs typeface="+mn-cs"/>
            </a:rPr>
            <a:t>百万円増加しました。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可児市公共施設等マネジメント基本計画に基づ</a:t>
          </a:r>
          <a:r>
            <a:rPr kumimoji="1" lang="ja-JP" altLang="en-US" sz="1100">
              <a:solidFill>
                <a:schemeClr val="dk1"/>
              </a:solidFill>
              <a:effectLst/>
              <a:latin typeface="+mn-lt"/>
              <a:ea typeface="+mn-ea"/>
              <a:cs typeface="+mn-cs"/>
            </a:rPr>
            <a:t>き、</a:t>
          </a:r>
          <a:r>
            <a:rPr kumimoji="1" lang="ja-JP" altLang="ja-JP" sz="1100">
              <a:solidFill>
                <a:schemeClr val="dk1"/>
              </a:solidFill>
              <a:effectLst/>
              <a:latin typeface="+mn-lt"/>
              <a:ea typeface="+mn-ea"/>
              <a:cs typeface="+mn-cs"/>
            </a:rPr>
            <a:t>公共施設の更新</a:t>
          </a:r>
          <a:r>
            <a:rPr kumimoji="1" lang="ja-JP" altLang="en-US" sz="1100">
              <a:solidFill>
                <a:schemeClr val="dk1"/>
              </a:solidFill>
              <a:effectLst/>
              <a:latin typeface="+mn-lt"/>
              <a:ea typeface="+mn-ea"/>
              <a:cs typeface="+mn-cs"/>
            </a:rPr>
            <a:t>費用の捻出に</a:t>
          </a:r>
          <a:r>
            <a:rPr kumimoji="1" lang="ja-JP" altLang="ja-JP" sz="1100">
              <a:solidFill>
                <a:schemeClr val="dk1"/>
              </a:solidFill>
              <a:effectLst/>
              <a:latin typeface="+mn-lt"/>
              <a:ea typeface="+mn-ea"/>
              <a:cs typeface="+mn-cs"/>
            </a:rPr>
            <a:t>基金対応が必要になるため、</a:t>
          </a:r>
          <a:r>
            <a:rPr kumimoji="1" lang="ja-JP" altLang="en-US" sz="1100">
              <a:solidFill>
                <a:schemeClr val="dk1"/>
              </a:solidFill>
              <a:effectLst/>
              <a:latin typeface="+mn-lt"/>
              <a:ea typeface="+mn-ea"/>
              <a:cs typeface="+mn-cs"/>
            </a:rPr>
            <a:t>短期的には公共施設整備基金残高を増やしていく方針です。</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今後も適切な運用等、安定的・効果的な財政運営に努めていきます。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・公共施設整備基金：公共施設の整備の資金</a:t>
          </a:r>
          <a:endParaRPr lang="ja-JP" altLang="ja-JP" sz="1400">
            <a:effectLst/>
          </a:endParaRPr>
        </a:p>
        <a:p>
          <a:r>
            <a:rPr kumimoji="1" lang="ja-JP" altLang="ja-JP" sz="1100">
              <a:solidFill>
                <a:schemeClr val="dk1"/>
              </a:solidFill>
              <a:effectLst/>
              <a:latin typeface="+mn-lt"/>
              <a:ea typeface="+mn-ea"/>
              <a:cs typeface="+mn-cs"/>
            </a:rPr>
            <a:t>・まちづくり振興基金：まちづくり及び地域の活性化を図るための資金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・森林環境基金：森林整備及びその促進を図るための資金</a:t>
          </a:r>
          <a:endParaRPr lang="ja-JP" altLang="ja-JP" sz="1400">
            <a:effectLst/>
          </a:endParaRPr>
        </a:p>
        <a:p>
          <a:r>
            <a:rPr kumimoji="1" lang="ja-JP" altLang="ja-JP" sz="1100">
              <a:solidFill>
                <a:schemeClr val="dk1"/>
              </a:solidFill>
              <a:effectLst/>
              <a:latin typeface="+mn-lt"/>
              <a:ea typeface="+mn-ea"/>
              <a:cs typeface="+mn-cs"/>
            </a:rPr>
            <a:t>・久々利地内ため池管理基金：久々利地内のため池及びその関連施設を維持管理する資金</a:t>
          </a:r>
          <a:endParaRPr lang="ja-JP" altLang="ja-JP" sz="1400">
            <a:effectLst/>
          </a:endParaRPr>
        </a:p>
        <a:p>
          <a:r>
            <a:rPr kumimoji="1" lang="ja-JP" altLang="ja-JP" sz="1100">
              <a:solidFill>
                <a:schemeClr val="dk1"/>
              </a:solidFill>
              <a:effectLst/>
              <a:latin typeface="+mn-lt"/>
              <a:ea typeface="+mn-ea"/>
              <a:cs typeface="+mn-cs"/>
            </a:rPr>
            <a:t>・地域福祉基金：地域福祉の増進に資する各種民間活動の振興を図るための資金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公共施設整備基金を</a:t>
          </a:r>
          <a:r>
            <a:rPr kumimoji="1" lang="en-US" altLang="ja-JP" sz="1100">
              <a:solidFill>
                <a:schemeClr val="dk1"/>
              </a:solidFill>
              <a:effectLst/>
              <a:latin typeface="+mn-lt"/>
              <a:ea typeface="+mn-ea"/>
              <a:cs typeface="+mn-cs"/>
            </a:rPr>
            <a:t>1,826</a:t>
          </a:r>
          <a:r>
            <a:rPr kumimoji="1" lang="ja-JP" altLang="ja-JP" sz="1100">
              <a:solidFill>
                <a:schemeClr val="dk1"/>
              </a:solidFill>
              <a:effectLst/>
              <a:latin typeface="+mn-lt"/>
              <a:ea typeface="+mn-ea"/>
              <a:cs typeface="+mn-cs"/>
            </a:rPr>
            <a:t>百万円積み立て、また各基金の元金及び利子を積み立てたことにより、前年度と比較して</a:t>
          </a:r>
          <a:r>
            <a:rPr kumimoji="1" lang="en-US" altLang="ja-JP" sz="1100">
              <a:solidFill>
                <a:schemeClr val="dk1"/>
              </a:solidFill>
              <a:effectLst/>
              <a:latin typeface="+mn-lt"/>
              <a:ea typeface="+mn-ea"/>
              <a:cs typeface="+mn-cs"/>
            </a:rPr>
            <a:t>1,806</a:t>
          </a:r>
          <a:r>
            <a:rPr kumimoji="1" lang="ja-JP" altLang="ja-JP" sz="1100">
              <a:solidFill>
                <a:schemeClr val="dk1"/>
              </a:solidFill>
              <a:effectLst/>
              <a:latin typeface="+mn-lt"/>
              <a:ea typeface="+mn-ea"/>
              <a:cs typeface="+mn-cs"/>
            </a:rPr>
            <a:t>万円増加しました。</a:t>
          </a:r>
          <a:endParaRPr lang="ja-JP" altLang="ja-JP" sz="1400">
            <a:effectLst/>
          </a:endParaRPr>
        </a:p>
        <a:p>
          <a:r>
            <a:rPr kumimoji="1" lang="ja-JP" altLang="ja-JP" sz="1100">
              <a:solidFill>
                <a:schemeClr val="dk1"/>
              </a:solidFill>
              <a:effectLst/>
              <a:latin typeface="+mn-lt"/>
              <a:ea typeface="+mn-ea"/>
              <a:cs typeface="+mn-cs"/>
            </a:rPr>
            <a:t>　なお、まちづくり振興基金については、運動公園整備事業の財源として取崩したため、減少しています。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公共施設整備基金については、地区センターをはじめとした公共施設の</a:t>
          </a:r>
          <a:r>
            <a:rPr kumimoji="1" lang="ja-JP" altLang="en-US" sz="1100">
              <a:solidFill>
                <a:schemeClr val="dk1"/>
              </a:solidFill>
              <a:effectLst/>
              <a:latin typeface="+mn-lt"/>
              <a:ea typeface="+mn-ea"/>
              <a:cs typeface="+mn-cs"/>
            </a:rPr>
            <a:t>更新</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必要な費用を確保するために、積み増しする方針です。</a:t>
          </a:r>
          <a:endParaRPr kumimoji="0"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a:solidFill>
                <a:schemeClr val="dk1"/>
              </a:solidFill>
              <a:effectLst/>
              <a:latin typeface="+mn-lt"/>
              <a:ea typeface="+mn-ea"/>
              <a:cs typeface="+mn-cs"/>
            </a:rPr>
            <a:t>まちづくり振興基金については、ふるさと納税を活用した事業の財源としての運用も今後実施していきます。</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基金を取り崩すことなく</a:t>
          </a:r>
          <a:r>
            <a:rPr kumimoji="1" lang="ja-JP" altLang="en-US" sz="1100">
              <a:solidFill>
                <a:schemeClr val="dk1"/>
              </a:solidFill>
              <a:effectLst/>
              <a:latin typeface="+mn-lt"/>
              <a:ea typeface="+mn-ea"/>
              <a:cs typeface="+mn-cs"/>
            </a:rPr>
            <a:t>、決算剰余金を中心に</a:t>
          </a:r>
          <a:r>
            <a:rPr kumimoji="1" lang="ja-JP" altLang="ja-JP" sz="1100">
              <a:solidFill>
                <a:schemeClr val="dk1"/>
              </a:solidFill>
              <a:effectLst/>
              <a:latin typeface="+mn-lt"/>
              <a:ea typeface="+mn-ea"/>
              <a:cs typeface="+mn-cs"/>
            </a:rPr>
            <a:t>積立て</a:t>
          </a:r>
          <a:r>
            <a:rPr kumimoji="1" lang="ja-JP" altLang="en-US" sz="1100">
              <a:solidFill>
                <a:schemeClr val="dk1"/>
              </a:solidFill>
              <a:effectLst/>
              <a:latin typeface="+mn-lt"/>
              <a:ea typeface="+mn-ea"/>
              <a:cs typeface="+mn-cs"/>
            </a:rPr>
            <a:t>た結果</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842</a:t>
          </a:r>
          <a:r>
            <a:rPr kumimoji="1" lang="ja-JP" altLang="ja-JP" sz="1100">
              <a:solidFill>
                <a:schemeClr val="dk1"/>
              </a:solidFill>
              <a:effectLst/>
              <a:latin typeface="+mn-lt"/>
              <a:ea typeface="+mn-ea"/>
              <a:cs typeface="+mn-cs"/>
            </a:rPr>
            <a:t>百万円増加しました。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財政調整基金について、災害</a:t>
          </a:r>
          <a:r>
            <a:rPr kumimoji="1" lang="ja-JP" altLang="en-US" sz="1100">
              <a:solidFill>
                <a:schemeClr val="dk1"/>
              </a:solidFill>
              <a:effectLst/>
              <a:latin typeface="+mn-lt"/>
              <a:ea typeface="+mn-ea"/>
              <a:cs typeface="+mn-cs"/>
            </a:rPr>
            <a:t>、不測の事態への備え</a:t>
          </a:r>
          <a:r>
            <a:rPr kumimoji="1" lang="ja-JP" altLang="ja-JP" sz="1100">
              <a:solidFill>
                <a:schemeClr val="dk1"/>
              </a:solidFill>
              <a:effectLst/>
              <a:latin typeface="+mn-lt"/>
              <a:ea typeface="+mn-ea"/>
              <a:cs typeface="+mn-cs"/>
            </a:rPr>
            <a:t>として</a:t>
          </a:r>
          <a:r>
            <a:rPr kumimoji="1" lang="en-US" altLang="ja-JP" sz="1100">
              <a:solidFill>
                <a:schemeClr val="dk1"/>
              </a:solidFill>
              <a:effectLst/>
              <a:latin typeface="+mn-lt"/>
              <a:ea typeface="+mn-ea"/>
              <a:cs typeface="+mn-cs"/>
            </a:rPr>
            <a:t>2,000</a:t>
          </a:r>
          <a:r>
            <a:rPr kumimoji="1" lang="ja-JP" altLang="ja-JP" sz="1100">
              <a:solidFill>
                <a:schemeClr val="dk1"/>
              </a:solidFill>
              <a:effectLst/>
              <a:latin typeface="+mn-lt"/>
              <a:ea typeface="+mn-ea"/>
              <a:cs typeface="+mn-cs"/>
            </a:rPr>
            <a:t>百万円、予算編成や、新ごみ処理施設建設負担等に備えて一定程度の基金残高を必要としています。</a:t>
          </a:r>
          <a:r>
            <a:rPr kumimoji="1" lang="ja-JP" altLang="en-US" sz="1100">
              <a:solidFill>
                <a:schemeClr val="dk1"/>
              </a:solidFill>
              <a:effectLst/>
              <a:latin typeface="+mn-lt"/>
              <a:ea typeface="+mn-ea"/>
              <a:cs typeface="+mn-cs"/>
            </a:rPr>
            <a:t>類似団体と比較しても十分な残高を確保できています。当面は決算剰余金の最小限の積立てを行い、現状の残高を維持していく方針です。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交付税措置による臨時財政対策債償還基金費分（</a:t>
          </a:r>
          <a:r>
            <a:rPr kumimoji="1" lang="en-US" altLang="ja-JP" sz="1100">
              <a:solidFill>
                <a:schemeClr val="dk1"/>
              </a:solidFill>
              <a:effectLst/>
              <a:latin typeface="+mn-lt"/>
              <a:ea typeface="+mn-ea"/>
              <a:cs typeface="+mn-cs"/>
            </a:rPr>
            <a:t>135</a:t>
          </a:r>
          <a:r>
            <a:rPr kumimoji="1" lang="ja-JP" altLang="en-US" sz="1100">
              <a:solidFill>
                <a:schemeClr val="dk1"/>
              </a:solidFill>
              <a:effectLst/>
              <a:latin typeface="+mn-lt"/>
              <a:ea typeface="+mn-ea"/>
              <a:cs typeface="+mn-cs"/>
            </a:rPr>
            <a:t>百万円）の積立を行ったため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利子分を含め</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136</a:t>
          </a:r>
          <a:r>
            <a:rPr kumimoji="1" lang="ja-JP" altLang="ja-JP" sz="1100">
              <a:solidFill>
                <a:schemeClr val="dk1"/>
              </a:solidFill>
              <a:effectLst/>
              <a:latin typeface="+mn-lt"/>
              <a:ea typeface="+mn-ea"/>
              <a:cs typeface="+mn-cs"/>
            </a:rPr>
            <a:t>百万円増加しました。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当面は交付税措置を要因とした積立・取崩のみの運用となる見込みですが、将来的に公債費負担が増加する際には、</a:t>
          </a:r>
          <a:r>
            <a:rPr kumimoji="1" lang="ja-JP" altLang="ja-JP" sz="1100">
              <a:solidFill>
                <a:schemeClr val="dk1"/>
              </a:solidFill>
              <a:effectLst/>
              <a:latin typeface="+mn-lt"/>
              <a:ea typeface="+mn-ea"/>
              <a:cs typeface="+mn-cs"/>
            </a:rPr>
            <a:t>減債基金の積立てを検討</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26D3D2-260E-4571-8B56-96644FBB4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9DDF2A-3C1D-40F4-9A92-234C96B794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F82247E-B88E-4962-B27F-F4FC3B50B370}"/>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8D5F24D-08A5-4DDD-B6EA-3DCC77D8A90C}"/>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A9D7CD1-98A8-4C51-872F-CFD9DF58D618}"/>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671E9A7-58AA-4E80-9601-302D649340CF}"/>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718D47B-5364-4C55-B85E-2235A567F747}"/>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577CCD7-694B-4131-ACE3-E56BD8F262F7}"/>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88C51AD-681F-487D-A78B-1BDEC988F0EA}"/>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AD4322F-D481-404C-AB59-5C6A5749191B}"/>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355A27A-0593-41A8-9CA3-6BE3A77654EB}"/>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87B1567-E7E3-4512-8CB4-51BBCA3AFE6C}"/>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42E0B0B-29AE-45D0-B1BB-C6C310BCBE79}"/>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A2D095F-F14A-438D-82D9-D9C284CA7A17}"/>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510C8DB-19BC-4E2A-B278-9503F2984D2E}"/>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E8736DD-E69B-426A-8DEF-5E8644A9176B}"/>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EE2A7B9-2F96-4E6B-ABEE-C58B6D618156}"/>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2555D74-82E5-41B5-ACF5-CAE13D8EFC83}"/>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2E39C50-2C00-42F3-8386-BF9876C79B88}"/>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00D4CE3-93A6-4D5F-BE2B-80198FD44761}"/>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0C20832-8A2D-4F17-AC66-0B6E3E7ECA5D}"/>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5357227-B029-4C04-B241-F4352B1570DA}"/>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99,779
90,662
87.57
43,450,852
40,277,640
2,876,285
21,457,633
19,760,941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A2A58EA-EA2A-418C-BC6F-5BB7176FF92B}"/>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A9A5B97-F3B7-4DE1-A151-E36BCB548C24}"/>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FFADA1B-6D31-4F5F-AAEA-355751692B27}"/>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FD7C09E-ABC9-4F2F-AAC9-2877F5C9F4F0}"/>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9F500FA-5092-4A47-B2F9-8811CD1C25F2}"/>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CF44B6C-B20C-4173-BCDB-FB7C94EA5696}"/>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D9784CF-C16E-4ABA-8EFD-9113E92E57FA}"/>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B1D8CE-40E0-401E-947A-3FC6297C823A}"/>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E7A2E42-67AA-43C3-913D-06AD8DA78F1A}"/>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C7DCA6E-9D57-4B47-80AF-7CB1FFC4D2BC}"/>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4616425-DC61-490D-9DEA-E269C5E2020E}"/>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7D66A68-3829-4EFE-9D66-18D7810845D2}"/>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B456A9D-54E6-4A8F-9502-F1C0E18FD2E0}"/>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7CB06C1-51AE-4A16-A739-D6096AFEA22F}"/>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AF3B136-7A87-4191-AFC9-5BC1DE3B3BEE}"/>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FC0AD59-C257-4897-AB0D-DBCCCAB65B1B}"/>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6C3BFEF-6DBC-478F-806D-24E6B76AD8FD}"/>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E9D006E-7ECF-406B-90D9-0F1F9EBD4501}"/>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AD6AE02-9BF4-4D24-A5FD-9708D4749417}"/>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DCCC2E-6096-4D1B-9FD7-302F99AB9DAF}"/>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31D243C-3578-4C60-8D75-29F1C259B510}"/>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C3A7BB4-C1FE-4145-B75A-7D93FD1A3BF1}"/>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F50FCAE-21D8-48CD-B037-39DE34034ABC}"/>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0E819F-309D-4037-B76A-C9F041406ED0}"/>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97EE69F-17F9-4440-9A38-96B27221FE49}"/>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27F46D6-7A0F-4CB3-B0D4-1235E0F5DB51}"/>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49E3EE3-E7B7-4659-A36F-6BBFE259EDDE}"/>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3B86C78-95E1-4A42-9A64-E44707D4DC41}"/>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C6BD233-3E99-435F-B67E-50AD4BC6729B}"/>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BF638FE-4C8C-4403-9B69-0D68B4DBC2B0}"/>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DC45A6E-8DDE-4D66-8E04-BC06E61E7743}"/>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9737C61-F94B-4F2D-ADD0-907CB73945E2}"/>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545A51E-AF7F-4ADE-9E1E-35A96E6540D6}"/>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94BAA3E-DD5C-44DA-93C5-C69EE66DB8A9}"/>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51653CA-609C-4868-9F00-48DF92824CDD}"/>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人口急増が始まった昭和</a:t>
          </a:r>
          <a:r>
            <a:rPr kumimoji="1" lang="en-US" altLang="ja-JP" sz="1000">
              <a:latin typeface="ＭＳ Ｐゴシック" panose="020B0600070205080204" pitchFamily="50" charset="-128"/>
              <a:ea typeface="ＭＳ Ｐゴシック" panose="020B0600070205080204" pitchFamily="50" charset="-128"/>
            </a:rPr>
            <a:t>50</a:t>
          </a:r>
          <a:r>
            <a:rPr kumimoji="1" lang="ja-JP" altLang="en-US" sz="1000">
              <a:latin typeface="ＭＳ Ｐゴシック" panose="020B0600070205080204" pitchFamily="50" charset="-128"/>
              <a:ea typeface="ＭＳ Ｐゴシック" panose="020B0600070205080204" pitchFamily="50" charset="-128"/>
            </a:rPr>
            <a:t>年代初頭から公共施設を集中的に建設しており、減価償却が進んでいますが、有形固定資産減価償却率は類似団体平均を下回っています。平成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月に策定した公共施設マネジメント基本計画を令和</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月に一部改訂し、シミュレーション期間を</a:t>
          </a:r>
          <a:r>
            <a:rPr kumimoji="1" lang="en-US" altLang="ja-JP" sz="1000">
              <a:latin typeface="ＭＳ Ｐゴシック" panose="020B0600070205080204" pitchFamily="50" charset="-128"/>
              <a:ea typeface="ＭＳ Ｐゴシック" panose="020B0600070205080204" pitchFamily="50" charset="-128"/>
            </a:rPr>
            <a:t>50</a:t>
          </a:r>
          <a:r>
            <a:rPr kumimoji="1" lang="ja-JP" altLang="en-US" sz="1000">
              <a:latin typeface="ＭＳ Ｐゴシック" panose="020B0600070205080204" pitchFamily="50" charset="-128"/>
              <a:ea typeface="ＭＳ Ｐゴシック" panose="020B0600070205080204" pitchFamily="50" charset="-128"/>
            </a:rPr>
            <a:t>年から</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に見直し個別施設計画の内容を反映させ、公共施設整備基金の積立による財源確保、施設の長寿命化や規模の縮小・廃止などの方策によるライフサイクルコストの縮減効果を算定しました。また、公共施設の利用制限の見直し等により稼働率を上げることや民間活力導入についても検討することとしてい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F389858-AB68-4ACF-A257-85C793C822F2}"/>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6767694-7D04-4625-915E-211B2E3DB4AD}"/>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A02E9C0-7411-42F0-A26F-FBA666A91B0A}"/>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9CFD32B3-F5D2-49B5-9A56-BB650B6C5A06}"/>
            </a:ext>
          </a:extLst>
        </xdr:cNvPr>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8AC54F13-4670-4627-B98E-0049FAEE0045}"/>
            </a:ext>
          </a:extLst>
        </xdr:cNvPr>
        <xdr:cNvSpPr txBox="1"/>
      </xdr:nvSpPr>
      <xdr:spPr>
        <a:xfrm>
          <a:off x="772811" y="56891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2A76B06-B56D-471E-8F0F-CAC6876785DE}"/>
            </a:ext>
          </a:extLst>
        </xdr:cNvPr>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6F7A955E-767D-4997-8FE3-F9F2AB94C779}"/>
            </a:ext>
          </a:extLst>
        </xdr:cNvPr>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3BDF3054-6BFC-49A9-838B-C5F4078E5FA2}"/>
            </a:ext>
          </a:extLst>
        </xdr:cNvPr>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4949DBD2-10F9-407D-8631-05CA0FF7073A}"/>
            </a:ext>
          </a:extLst>
        </xdr:cNvPr>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4DE38946-8849-47E0-8F5B-3A95909E9E71}"/>
            </a:ext>
          </a:extLst>
        </xdr:cNvPr>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BD29469-342F-4589-8C6F-41C39FA1182E}"/>
            </a:ext>
          </a:extLst>
        </xdr:cNvPr>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477CA2E-81E0-46BC-B8A9-72CFFBA71355}"/>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1B1BE1DB-FE5A-4BD9-B070-199F0429986D}"/>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C7B653F-4ADC-45FF-B12F-DD23B03AC7FB}"/>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0A5D6125-5E9F-4127-91EB-24E7E3971991}"/>
            </a:ext>
          </a:extLst>
        </xdr:cNvPr>
        <xdr:cNvCxnSpPr/>
      </xdr:nvCxnSpPr>
      <xdr:spPr>
        <a:xfrm flipV="1">
          <a:off x="4206240" y="4562221"/>
          <a:ext cx="127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154DEC5E-B4DC-4297-8E49-D68BFCA4D7C9}"/>
            </a:ext>
          </a:extLst>
        </xdr:cNvPr>
        <xdr:cNvSpPr txBox="1"/>
      </xdr:nvSpPr>
      <xdr:spPr>
        <a:xfrm>
          <a:off x="4258945" y="5791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8C7B1010-B590-47D0-968D-7ED560995F1B}"/>
            </a:ext>
          </a:extLst>
        </xdr:cNvPr>
        <xdr:cNvCxnSpPr/>
      </xdr:nvCxnSpPr>
      <xdr:spPr>
        <a:xfrm>
          <a:off x="4119245" y="578777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DB8FEA70-5E7F-4242-9490-693A8D6F1962}"/>
            </a:ext>
          </a:extLst>
        </xdr:cNvPr>
        <xdr:cNvSpPr txBox="1"/>
      </xdr:nvSpPr>
      <xdr:spPr>
        <a:xfrm>
          <a:off x="4258945" y="4345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E11AFEDF-11F8-41F6-8D8C-F9096E2F911B}"/>
            </a:ext>
          </a:extLst>
        </xdr:cNvPr>
        <xdr:cNvCxnSpPr/>
      </xdr:nvCxnSpPr>
      <xdr:spPr>
        <a:xfrm>
          <a:off x="4119245" y="456222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B4EA5FCB-28EF-4B10-B4A3-B3E8AE2CE310}"/>
            </a:ext>
          </a:extLst>
        </xdr:cNvPr>
        <xdr:cNvSpPr txBox="1"/>
      </xdr:nvSpPr>
      <xdr:spPr>
        <a:xfrm>
          <a:off x="4258945" y="511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47E2E4CA-F334-4DFC-A368-3C7059CD562F}"/>
            </a:ext>
          </a:extLst>
        </xdr:cNvPr>
        <xdr:cNvSpPr/>
      </xdr:nvSpPr>
      <xdr:spPr>
        <a:xfrm>
          <a:off x="4157345" y="51347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2EA8C7A7-0157-4371-88D0-E062BFB4199C}"/>
            </a:ext>
          </a:extLst>
        </xdr:cNvPr>
        <xdr:cNvSpPr/>
      </xdr:nvSpPr>
      <xdr:spPr>
        <a:xfrm>
          <a:off x="3537585" y="5078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2D794F9C-D1E3-420D-BDDE-44AB739F04E6}"/>
            </a:ext>
          </a:extLst>
        </xdr:cNvPr>
        <xdr:cNvSpPr/>
      </xdr:nvSpPr>
      <xdr:spPr>
        <a:xfrm>
          <a:off x="2867025" y="50219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A88166CA-F26C-45BA-8997-477133813A3F}"/>
            </a:ext>
          </a:extLst>
        </xdr:cNvPr>
        <xdr:cNvSpPr/>
      </xdr:nvSpPr>
      <xdr:spPr>
        <a:xfrm>
          <a:off x="2196465" y="49787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5189AF97-3A7B-4B4E-B687-512E431EF0BE}"/>
            </a:ext>
          </a:extLst>
        </xdr:cNvPr>
        <xdr:cNvSpPr/>
      </xdr:nvSpPr>
      <xdr:spPr>
        <a:xfrm>
          <a:off x="1525905" y="49269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D152E80-19B3-44C0-8539-2B0742879588}"/>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4B5C012-39B4-4230-9D61-09BD1063ED36}"/>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4EB9A51-7845-492F-B178-320273D5F15A}"/>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3E41D18-1E4E-41D2-BB4D-F3D7E546FED9}"/>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0688201-F1B0-4DE9-98C6-8FFA5A6910F6}"/>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14859</xdr:rowOff>
    </xdr:from>
    <xdr:to>
      <xdr:col>23</xdr:col>
      <xdr:colOff>136525</xdr:colOff>
      <xdr:row>30</xdr:row>
      <xdr:rowOff>116459</xdr:rowOff>
    </xdr:to>
    <xdr:sp macro="" textlink="">
      <xdr:nvSpPr>
        <xdr:cNvPr id="89" name="楕円 88">
          <a:extLst>
            <a:ext uri="{FF2B5EF4-FFF2-40B4-BE49-F238E27FC236}">
              <a16:creationId xmlns:a16="http://schemas.microsoft.com/office/drawing/2014/main" id="{66D0A77D-D966-4B11-BBA4-1B2426E81F3C}"/>
            </a:ext>
          </a:extLst>
        </xdr:cNvPr>
        <xdr:cNvSpPr/>
      </xdr:nvSpPr>
      <xdr:spPr>
        <a:xfrm>
          <a:off x="4157345" y="504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37736</xdr:rowOff>
    </xdr:from>
    <xdr:ext cx="405111" cy="259045"/>
    <xdr:sp macro="" textlink="">
      <xdr:nvSpPr>
        <xdr:cNvPr id="90" name="有形固定資産減価償却率該当値テキスト">
          <a:extLst>
            <a:ext uri="{FF2B5EF4-FFF2-40B4-BE49-F238E27FC236}">
              <a16:creationId xmlns:a16="http://schemas.microsoft.com/office/drawing/2014/main" id="{68991096-7EC5-4CE3-9DFE-775CC62F9DAB}"/>
            </a:ext>
          </a:extLst>
        </xdr:cNvPr>
        <xdr:cNvSpPr txBox="1"/>
      </xdr:nvSpPr>
      <xdr:spPr>
        <a:xfrm>
          <a:off x="4258945" y="489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134493</xdr:rowOff>
    </xdr:from>
    <xdr:to>
      <xdr:col>19</xdr:col>
      <xdr:colOff>187325</xdr:colOff>
      <xdr:row>30</xdr:row>
      <xdr:rowOff>64643</xdr:rowOff>
    </xdr:to>
    <xdr:sp macro="" textlink="">
      <xdr:nvSpPr>
        <xdr:cNvPr id="91" name="楕円 90">
          <a:extLst>
            <a:ext uri="{FF2B5EF4-FFF2-40B4-BE49-F238E27FC236}">
              <a16:creationId xmlns:a16="http://schemas.microsoft.com/office/drawing/2014/main" id="{ED7B3616-A09C-4181-9EF2-385DED369AC2}"/>
            </a:ext>
          </a:extLst>
        </xdr:cNvPr>
        <xdr:cNvSpPr/>
      </xdr:nvSpPr>
      <xdr:spPr>
        <a:xfrm>
          <a:off x="3537585" y="49960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13843</xdr:rowOff>
    </xdr:from>
    <xdr:to>
      <xdr:col>23</xdr:col>
      <xdr:colOff>85725</xdr:colOff>
      <xdr:row>30</xdr:row>
      <xdr:rowOff>65659</xdr:rowOff>
    </xdr:to>
    <xdr:cxnSp macro="">
      <xdr:nvCxnSpPr>
        <xdr:cNvPr id="92" name="直線コネクタ 91">
          <a:extLst>
            <a:ext uri="{FF2B5EF4-FFF2-40B4-BE49-F238E27FC236}">
              <a16:creationId xmlns:a16="http://schemas.microsoft.com/office/drawing/2014/main" id="{4A5F61D0-9CC0-40F1-9549-24F9AF5C6AB1}"/>
            </a:ext>
          </a:extLst>
        </xdr:cNvPr>
        <xdr:cNvCxnSpPr/>
      </xdr:nvCxnSpPr>
      <xdr:spPr>
        <a:xfrm>
          <a:off x="3588385" y="5043043"/>
          <a:ext cx="6197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74041</xdr:rowOff>
    </xdr:from>
    <xdr:to>
      <xdr:col>15</xdr:col>
      <xdr:colOff>187325</xdr:colOff>
      <xdr:row>30</xdr:row>
      <xdr:rowOff>4191</xdr:rowOff>
    </xdr:to>
    <xdr:sp macro="" textlink="">
      <xdr:nvSpPr>
        <xdr:cNvPr id="93" name="楕円 92">
          <a:extLst>
            <a:ext uri="{FF2B5EF4-FFF2-40B4-BE49-F238E27FC236}">
              <a16:creationId xmlns:a16="http://schemas.microsoft.com/office/drawing/2014/main" id="{747E8691-A99B-4852-A229-C2806BBF1860}"/>
            </a:ext>
          </a:extLst>
        </xdr:cNvPr>
        <xdr:cNvSpPr/>
      </xdr:nvSpPr>
      <xdr:spPr>
        <a:xfrm>
          <a:off x="2867025" y="49356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124841</xdr:rowOff>
    </xdr:from>
    <xdr:to>
      <xdr:col>19</xdr:col>
      <xdr:colOff>136525</xdr:colOff>
      <xdr:row>30</xdr:row>
      <xdr:rowOff>13843</xdr:rowOff>
    </xdr:to>
    <xdr:cxnSp macro="">
      <xdr:nvCxnSpPr>
        <xdr:cNvPr id="94" name="直線コネクタ 93">
          <a:extLst>
            <a:ext uri="{FF2B5EF4-FFF2-40B4-BE49-F238E27FC236}">
              <a16:creationId xmlns:a16="http://schemas.microsoft.com/office/drawing/2014/main" id="{2A96FAB1-2CAC-457F-9749-854A3218C963}"/>
            </a:ext>
          </a:extLst>
        </xdr:cNvPr>
        <xdr:cNvCxnSpPr/>
      </xdr:nvCxnSpPr>
      <xdr:spPr>
        <a:xfrm>
          <a:off x="2917825" y="4986401"/>
          <a:ext cx="67056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159131</xdr:rowOff>
    </xdr:from>
    <xdr:to>
      <xdr:col>11</xdr:col>
      <xdr:colOff>187325</xdr:colOff>
      <xdr:row>29</xdr:row>
      <xdr:rowOff>89281</xdr:rowOff>
    </xdr:to>
    <xdr:sp macro="" textlink="">
      <xdr:nvSpPr>
        <xdr:cNvPr id="95" name="楕円 94">
          <a:extLst>
            <a:ext uri="{FF2B5EF4-FFF2-40B4-BE49-F238E27FC236}">
              <a16:creationId xmlns:a16="http://schemas.microsoft.com/office/drawing/2014/main" id="{67E2EED8-C2A7-4A89-97BE-FCF7B2257F8B}"/>
            </a:ext>
          </a:extLst>
        </xdr:cNvPr>
        <xdr:cNvSpPr/>
      </xdr:nvSpPr>
      <xdr:spPr>
        <a:xfrm>
          <a:off x="2196465" y="48530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38481</xdr:rowOff>
    </xdr:from>
    <xdr:to>
      <xdr:col>15</xdr:col>
      <xdr:colOff>136525</xdr:colOff>
      <xdr:row>29</xdr:row>
      <xdr:rowOff>124841</xdr:rowOff>
    </xdr:to>
    <xdr:cxnSp macro="">
      <xdr:nvCxnSpPr>
        <xdr:cNvPr id="96" name="直線コネクタ 95">
          <a:extLst>
            <a:ext uri="{FF2B5EF4-FFF2-40B4-BE49-F238E27FC236}">
              <a16:creationId xmlns:a16="http://schemas.microsoft.com/office/drawing/2014/main" id="{E724B623-ADF8-4FFC-B0EF-E67F88CE6EE2}"/>
            </a:ext>
          </a:extLst>
        </xdr:cNvPr>
        <xdr:cNvCxnSpPr/>
      </xdr:nvCxnSpPr>
      <xdr:spPr>
        <a:xfrm>
          <a:off x="2247265" y="4900041"/>
          <a:ext cx="67056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98679</xdr:rowOff>
    </xdr:from>
    <xdr:to>
      <xdr:col>7</xdr:col>
      <xdr:colOff>187325</xdr:colOff>
      <xdr:row>29</xdr:row>
      <xdr:rowOff>28829</xdr:rowOff>
    </xdr:to>
    <xdr:sp macro="" textlink="">
      <xdr:nvSpPr>
        <xdr:cNvPr id="97" name="楕円 96">
          <a:extLst>
            <a:ext uri="{FF2B5EF4-FFF2-40B4-BE49-F238E27FC236}">
              <a16:creationId xmlns:a16="http://schemas.microsoft.com/office/drawing/2014/main" id="{1DB1EE20-CFC4-456C-A118-D15151F34244}"/>
            </a:ext>
          </a:extLst>
        </xdr:cNvPr>
        <xdr:cNvSpPr/>
      </xdr:nvSpPr>
      <xdr:spPr>
        <a:xfrm>
          <a:off x="1525905" y="4792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149479</xdr:rowOff>
    </xdr:from>
    <xdr:to>
      <xdr:col>11</xdr:col>
      <xdr:colOff>136525</xdr:colOff>
      <xdr:row>29</xdr:row>
      <xdr:rowOff>38481</xdr:rowOff>
    </xdr:to>
    <xdr:cxnSp macro="">
      <xdr:nvCxnSpPr>
        <xdr:cNvPr id="98" name="直線コネクタ 97">
          <a:extLst>
            <a:ext uri="{FF2B5EF4-FFF2-40B4-BE49-F238E27FC236}">
              <a16:creationId xmlns:a16="http://schemas.microsoft.com/office/drawing/2014/main" id="{39881252-A739-4B37-8956-32CF532385EB}"/>
            </a:ext>
          </a:extLst>
        </xdr:cNvPr>
        <xdr:cNvCxnSpPr/>
      </xdr:nvCxnSpPr>
      <xdr:spPr>
        <a:xfrm>
          <a:off x="1576705" y="4843399"/>
          <a:ext cx="67056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7A2380FA-32C1-4BE9-A018-7155C46D19EB}"/>
            </a:ext>
          </a:extLst>
        </xdr:cNvPr>
        <xdr:cNvSpPr txBox="1"/>
      </xdr:nvSpPr>
      <xdr:spPr>
        <a:xfrm>
          <a:off x="3395989" y="517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B64AEC02-0180-4D7E-994F-AD56B7432364}"/>
            </a:ext>
          </a:extLst>
        </xdr:cNvPr>
        <xdr:cNvSpPr txBox="1"/>
      </xdr:nvSpPr>
      <xdr:spPr>
        <a:xfrm>
          <a:off x="2738129" y="5110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74B0C8E7-A938-4E53-8D89-6E9863E6DF9C}"/>
            </a:ext>
          </a:extLst>
        </xdr:cNvPr>
        <xdr:cNvSpPr txBox="1"/>
      </xdr:nvSpPr>
      <xdr:spPr>
        <a:xfrm>
          <a:off x="2067569" y="5067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A073A0F0-BFF7-4665-B655-7E8E7727C1DB}"/>
            </a:ext>
          </a:extLst>
        </xdr:cNvPr>
        <xdr:cNvSpPr txBox="1"/>
      </xdr:nvSpPr>
      <xdr:spPr>
        <a:xfrm>
          <a:off x="1397009" y="501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81170</xdr:rowOff>
    </xdr:from>
    <xdr:ext cx="405111" cy="259045"/>
    <xdr:sp macro="" textlink="">
      <xdr:nvSpPr>
        <xdr:cNvPr id="103" name="n_1mainValue有形固定資産減価償却率">
          <a:extLst>
            <a:ext uri="{FF2B5EF4-FFF2-40B4-BE49-F238E27FC236}">
              <a16:creationId xmlns:a16="http://schemas.microsoft.com/office/drawing/2014/main" id="{B8D22D5D-0133-4D17-90A7-4FBE8ABE538F}"/>
            </a:ext>
          </a:extLst>
        </xdr:cNvPr>
        <xdr:cNvSpPr txBox="1"/>
      </xdr:nvSpPr>
      <xdr:spPr>
        <a:xfrm>
          <a:off x="3395989" y="4775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20718</xdr:rowOff>
    </xdr:from>
    <xdr:ext cx="405111" cy="259045"/>
    <xdr:sp macro="" textlink="">
      <xdr:nvSpPr>
        <xdr:cNvPr id="104" name="n_2mainValue有形固定資産減価償却率">
          <a:extLst>
            <a:ext uri="{FF2B5EF4-FFF2-40B4-BE49-F238E27FC236}">
              <a16:creationId xmlns:a16="http://schemas.microsoft.com/office/drawing/2014/main" id="{48B7EACF-DDB1-4BF6-842F-D51E6DB05B72}"/>
            </a:ext>
          </a:extLst>
        </xdr:cNvPr>
        <xdr:cNvSpPr txBox="1"/>
      </xdr:nvSpPr>
      <xdr:spPr>
        <a:xfrm>
          <a:off x="2738129" y="47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105808</xdr:rowOff>
    </xdr:from>
    <xdr:ext cx="405111" cy="259045"/>
    <xdr:sp macro="" textlink="">
      <xdr:nvSpPr>
        <xdr:cNvPr id="105" name="n_3mainValue有形固定資産減価償却率">
          <a:extLst>
            <a:ext uri="{FF2B5EF4-FFF2-40B4-BE49-F238E27FC236}">
              <a16:creationId xmlns:a16="http://schemas.microsoft.com/office/drawing/2014/main" id="{026EA1C0-5C54-4899-86D8-6E9336D9D2D4}"/>
            </a:ext>
          </a:extLst>
        </xdr:cNvPr>
        <xdr:cNvSpPr txBox="1"/>
      </xdr:nvSpPr>
      <xdr:spPr>
        <a:xfrm>
          <a:off x="2067569" y="463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45356</xdr:rowOff>
    </xdr:from>
    <xdr:ext cx="405111" cy="259045"/>
    <xdr:sp macro="" textlink="">
      <xdr:nvSpPr>
        <xdr:cNvPr id="106" name="n_4mainValue有形固定資産減価償却率">
          <a:extLst>
            <a:ext uri="{FF2B5EF4-FFF2-40B4-BE49-F238E27FC236}">
              <a16:creationId xmlns:a16="http://schemas.microsoft.com/office/drawing/2014/main" id="{6F968806-AFB2-4097-98ED-5E738F45491C}"/>
            </a:ext>
          </a:extLst>
        </xdr:cNvPr>
        <xdr:cNvSpPr txBox="1"/>
      </xdr:nvSpPr>
      <xdr:spPr>
        <a:xfrm>
          <a:off x="1397009" y="4571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D461746-C395-4DFA-BB98-C89782DF3220}"/>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290D943-067D-44BE-9F98-A622B3A0EC35}"/>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E1D96DBC-2006-4202-B32F-6F92DE50CEE1}"/>
            </a:ext>
          </a:extLst>
        </xdr:cNvPr>
        <xdr:cNvSpPr/>
      </xdr:nvSpPr>
      <xdr:spPr>
        <a:xfrm>
          <a:off x="12292181" y="375262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59B0A38-1AB7-475C-8033-002BBD191B02}"/>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85A386D2-57C5-43A7-94A9-3F4DBF565C58}"/>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DACAD31-EE44-4880-9B47-5B8150B614DE}"/>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906FE32-D96E-4937-8C91-8A6467FD4992}"/>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7090F74D-B57B-4774-8170-2AFB7D118659}"/>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748B8B4-A1BD-483A-9B94-DBA0A14B809F}"/>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8A631C2-EF05-49EB-A8E7-8385691C3B03}"/>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8394EC04-022E-407E-B2CD-AA72EB6FD7CE}"/>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10EA68B-75A1-4928-9514-1ADD984FE074}"/>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E1D5126-2695-4191-9DAC-CF8233261FEF}"/>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債務償還可能比率は、類似団体を下回っており、主な要因としては、平成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年度まで地方債の新規発行額を元金償還額以内に制限し、地方債残高を抑制してきたことが考えられます。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CEE67EF-4E6E-4CD7-9427-41311B3A493B}"/>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6F6F7AA-7653-4317-8C89-799526297D0B}"/>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40DAF52-CBE9-4964-BBEC-A55E303332E1}"/>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3DF6D8E7-CC45-41EB-B507-CA046A08AA21}"/>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13F8F19F-D070-4868-8874-D7864BA472F3}"/>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3B65A521-7D31-448E-B30A-E39790C538A8}"/>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EE2A87B7-1B91-4F81-9D4C-5880ADB31037}"/>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7E51C5E-CC39-44AA-BDD8-E5F6D8727604}"/>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B8514883-4AB2-45D9-9D93-EB3862FFEEB6}"/>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C1E115CE-3F07-42BB-A093-892672F8CA48}"/>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7BA800AC-6BEF-4672-8467-7A06E6A69596}"/>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C6EC0583-A019-4A06-A36F-3E97266CA6A5}"/>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3DD2C48A-22BE-4E09-A6D0-23EB87976498}"/>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A4AA11C8-5F0D-462C-9209-571AE24CCF72}"/>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BB05DFB-5004-4B01-8F8C-7809368F0AC1}"/>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736C531E-EAFD-4D9C-984D-97D79F9958FB}"/>
            </a:ext>
          </a:extLst>
        </xdr:cNvPr>
        <xdr:cNvCxnSpPr/>
      </xdr:nvCxnSpPr>
      <xdr:spPr>
        <a:xfrm flipV="1">
          <a:off x="13027660" y="4442248"/>
          <a:ext cx="1269" cy="121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F0E7348F-FD3E-49F1-9EC3-439D1AA526D6}"/>
            </a:ext>
          </a:extLst>
        </xdr:cNvPr>
        <xdr:cNvSpPr txBox="1"/>
      </xdr:nvSpPr>
      <xdr:spPr>
        <a:xfrm>
          <a:off x="13080365" y="566310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2CB55E87-6F15-494F-AE93-33DAADFB5995}"/>
            </a:ext>
          </a:extLst>
        </xdr:cNvPr>
        <xdr:cNvCxnSpPr/>
      </xdr:nvCxnSpPr>
      <xdr:spPr>
        <a:xfrm>
          <a:off x="12963525" y="5659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C99CCBA8-1837-4F8F-AD66-FF36C9C7E0E8}"/>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EB625599-F22F-4931-9B04-9B4F2B888617}"/>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D0DEAB41-49FD-41A3-B9A8-8B78F2DD98E2}"/>
            </a:ext>
          </a:extLst>
        </xdr:cNvPr>
        <xdr:cNvSpPr txBox="1"/>
      </xdr:nvSpPr>
      <xdr:spPr>
        <a:xfrm>
          <a:off x="13080365" y="4981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AFF1E00D-1C6B-4B28-BC34-9B37377F3847}"/>
            </a:ext>
          </a:extLst>
        </xdr:cNvPr>
        <xdr:cNvSpPr/>
      </xdr:nvSpPr>
      <xdr:spPr>
        <a:xfrm>
          <a:off x="13001625" y="5003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BAB39712-AACE-4881-9167-5328176CE6D7}"/>
            </a:ext>
          </a:extLst>
        </xdr:cNvPr>
        <xdr:cNvSpPr/>
      </xdr:nvSpPr>
      <xdr:spPr>
        <a:xfrm>
          <a:off x="12359005" y="5024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8D77D32C-CBC7-4579-B526-302EF0785F0F}"/>
            </a:ext>
          </a:extLst>
        </xdr:cNvPr>
        <xdr:cNvSpPr/>
      </xdr:nvSpPr>
      <xdr:spPr>
        <a:xfrm>
          <a:off x="11688445" y="5017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35E6461A-0401-4867-8019-DF236DFD62FF}"/>
            </a:ext>
          </a:extLst>
        </xdr:cNvPr>
        <xdr:cNvSpPr/>
      </xdr:nvSpPr>
      <xdr:spPr>
        <a:xfrm>
          <a:off x="11017885" y="4971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4B1B2427-DAA9-4BFB-B438-B946254A0D92}"/>
            </a:ext>
          </a:extLst>
        </xdr:cNvPr>
        <xdr:cNvSpPr/>
      </xdr:nvSpPr>
      <xdr:spPr>
        <a:xfrm>
          <a:off x="10347325" y="5135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FAEA82F-3254-42D5-B9D6-2E4CE3B66E4B}"/>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E6CD7F5-95DD-4AEF-98C6-EED28DEFEE76}"/>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D498072-DC27-4ADF-B1F4-E8E3EA830795}"/>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67B8AD5-216D-418D-AB29-84266F94539E}"/>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273C475-0685-48EF-8C00-670555B3CFB3}"/>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97938</xdr:rowOff>
    </xdr:from>
    <xdr:to>
      <xdr:col>68</xdr:col>
      <xdr:colOff>123825</xdr:colOff>
      <xdr:row>27</xdr:row>
      <xdr:rowOff>28088</xdr:rowOff>
    </xdr:to>
    <xdr:sp macro="" textlink="">
      <xdr:nvSpPr>
        <xdr:cNvPr id="151" name="楕円 150">
          <a:extLst>
            <a:ext uri="{FF2B5EF4-FFF2-40B4-BE49-F238E27FC236}">
              <a16:creationId xmlns:a16="http://schemas.microsoft.com/office/drawing/2014/main" id="{718EA7D4-5C32-4499-9CEB-6F24BFD00B2D}"/>
            </a:ext>
          </a:extLst>
        </xdr:cNvPr>
        <xdr:cNvSpPr/>
      </xdr:nvSpPr>
      <xdr:spPr>
        <a:xfrm>
          <a:off x="11688445" y="4456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154432</xdr:rowOff>
    </xdr:from>
    <xdr:to>
      <xdr:col>64</xdr:col>
      <xdr:colOff>123825</xdr:colOff>
      <xdr:row>27</xdr:row>
      <xdr:rowOff>84582</xdr:rowOff>
    </xdr:to>
    <xdr:sp macro="" textlink="">
      <xdr:nvSpPr>
        <xdr:cNvPr id="152" name="楕円 151">
          <a:extLst>
            <a:ext uri="{FF2B5EF4-FFF2-40B4-BE49-F238E27FC236}">
              <a16:creationId xmlns:a16="http://schemas.microsoft.com/office/drawing/2014/main" id="{964D0FDF-9A10-43C5-9B61-A63F77573A10}"/>
            </a:ext>
          </a:extLst>
        </xdr:cNvPr>
        <xdr:cNvSpPr/>
      </xdr:nvSpPr>
      <xdr:spPr>
        <a:xfrm>
          <a:off x="11017885" y="45130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148738</xdr:rowOff>
    </xdr:from>
    <xdr:to>
      <xdr:col>68</xdr:col>
      <xdr:colOff>73025</xdr:colOff>
      <xdr:row>27</xdr:row>
      <xdr:rowOff>33782</xdr:rowOff>
    </xdr:to>
    <xdr:cxnSp macro="">
      <xdr:nvCxnSpPr>
        <xdr:cNvPr id="153" name="直線コネクタ 152">
          <a:extLst>
            <a:ext uri="{FF2B5EF4-FFF2-40B4-BE49-F238E27FC236}">
              <a16:creationId xmlns:a16="http://schemas.microsoft.com/office/drawing/2014/main" id="{6F72E20F-A752-42C4-AE92-C1CF7C2E9B79}"/>
            </a:ext>
          </a:extLst>
        </xdr:cNvPr>
        <xdr:cNvCxnSpPr/>
      </xdr:nvCxnSpPr>
      <xdr:spPr>
        <a:xfrm flipV="1">
          <a:off x="11068685" y="4507378"/>
          <a:ext cx="670560" cy="5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82296</xdr:rowOff>
    </xdr:from>
    <xdr:to>
      <xdr:col>60</xdr:col>
      <xdr:colOff>123825</xdr:colOff>
      <xdr:row>28</xdr:row>
      <xdr:rowOff>12446</xdr:rowOff>
    </xdr:to>
    <xdr:sp macro="" textlink="">
      <xdr:nvSpPr>
        <xdr:cNvPr id="154" name="楕円 153">
          <a:extLst>
            <a:ext uri="{FF2B5EF4-FFF2-40B4-BE49-F238E27FC236}">
              <a16:creationId xmlns:a16="http://schemas.microsoft.com/office/drawing/2014/main" id="{87FB22DD-F576-4C29-92F4-A7EA49466756}"/>
            </a:ext>
          </a:extLst>
        </xdr:cNvPr>
        <xdr:cNvSpPr/>
      </xdr:nvSpPr>
      <xdr:spPr>
        <a:xfrm>
          <a:off x="10347325" y="4608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33782</xdr:rowOff>
    </xdr:from>
    <xdr:to>
      <xdr:col>64</xdr:col>
      <xdr:colOff>73025</xdr:colOff>
      <xdr:row>27</xdr:row>
      <xdr:rowOff>133096</xdr:rowOff>
    </xdr:to>
    <xdr:cxnSp macro="">
      <xdr:nvCxnSpPr>
        <xdr:cNvPr id="155" name="直線コネクタ 154">
          <a:extLst>
            <a:ext uri="{FF2B5EF4-FFF2-40B4-BE49-F238E27FC236}">
              <a16:creationId xmlns:a16="http://schemas.microsoft.com/office/drawing/2014/main" id="{78572629-1303-4521-8CF7-B35D6D126EF2}"/>
            </a:ext>
          </a:extLst>
        </xdr:cNvPr>
        <xdr:cNvCxnSpPr/>
      </xdr:nvCxnSpPr>
      <xdr:spPr>
        <a:xfrm flipV="1">
          <a:off x="10398125" y="4560062"/>
          <a:ext cx="67056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6" name="n_1aveValue債務償還比率">
          <a:extLst>
            <a:ext uri="{FF2B5EF4-FFF2-40B4-BE49-F238E27FC236}">
              <a16:creationId xmlns:a16="http://schemas.microsoft.com/office/drawing/2014/main" id="{9A1ECC99-EAA3-4020-827B-95BC05CAE9FB}"/>
            </a:ext>
          </a:extLst>
        </xdr:cNvPr>
        <xdr:cNvSpPr txBox="1"/>
      </xdr:nvSpPr>
      <xdr:spPr>
        <a:xfrm>
          <a:off x="12185092" y="480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7" name="n_2aveValue債務償還比率">
          <a:extLst>
            <a:ext uri="{FF2B5EF4-FFF2-40B4-BE49-F238E27FC236}">
              <a16:creationId xmlns:a16="http://schemas.microsoft.com/office/drawing/2014/main" id="{44DC8D4D-5B44-41C2-BE8D-7A580DB12EEE}"/>
            </a:ext>
          </a:extLst>
        </xdr:cNvPr>
        <xdr:cNvSpPr txBox="1"/>
      </xdr:nvSpPr>
      <xdr:spPr>
        <a:xfrm>
          <a:off x="11527232" y="510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8" name="n_3aveValue債務償還比率">
          <a:extLst>
            <a:ext uri="{FF2B5EF4-FFF2-40B4-BE49-F238E27FC236}">
              <a16:creationId xmlns:a16="http://schemas.microsoft.com/office/drawing/2014/main" id="{971476BB-8653-4FD8-A669-D1BB8E94085C}"/>
            </a:ext>
          </a:extLst>
        </xdr:cNvPr>
        <xdr:cNvSpPr txBox="1"/>
      </xdr:nvSpPr>
      <xdr:spPr>
        <a:xfrm>
          <a:off x="10856672" y="506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9" name="n_4aveValue債務償還比率">
          <a:extLst>
            <a:ext uri="{FF2B5EF4-FFF2-40B4-BE49-F238E27FC236}">
              <a16:creationId xmlns:a16="http://schemas.microsoft.com/office/drawing/2014/main" id="{665436C9-A1CA-498D-B9E3-2617E899EE6E}"/>
            </a:ext>
          </a:extLst>
        </xdr:cNvPr>
        <xdr:cNvSpPr txBox="1"/>
      </xdr:nvSpPr>
      <xdr:spPr>
        <a:xfrm>
          <a:off x="10186112" y="522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44615</xdr:rowOff>
    </xdr:from>
    <xdr:ext cx="405111" cy="259045"/>
    <xdr:sp macro="" textlink="">
      <xdr:nvSpPr>
        <xdr:cNvPr id="160" name="n_2mainValue債務償還比率">
          <a:extLst>
            <a:ext uri="{FF2B5EF4-FFF2-40B4-BE49-F238E27FC236}">
              <a16:creationId xmlns:a16="http://schemas.microsoft.com/office/drawing/2014/main" id="{CCE6320E-B97E-4EAC-933A-CFB73E522E87}"/>
            </a:ext>
          </a:extLst>
        </xdr:cNvPr>
        <xdr:cNvSpPr txBox="1"/>
      </xdr:nvSpPr>
      <xdr:spPr>
        <a:xfrm>
          <a:off x="11559549" y="42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101109</xdr:rowOff>
    </xdr:from>
    <xdr:ext cx="469744" cy="259045"/>
    <xdr:sp macro="" textlink="">
      <xdr:nvSpPr>
        <xdr:cNvPr id="161" name="n_3mainValue債務償還比率">
          <a:extLst>
            <a:ext uri="{FF2B5EF4-FFF2-40B4-BE49-F238E27FC236}">
              <a16:creationId xmlns:a16="http://schemas.microsoft.com/office/drawing/2014/main" id="{526D286E-7063-4FE7-AF3C-54F8639CAD36}"/>
            </a:ext>
          </a:extLst>
        </xdr:cNvPr>
        <xdr:cNvSpPr txBox="1"/>
      </xdr:nvSpPr>
      <xdr:spPr>
        <a:xfrm>
          <a:off x="10856672" y="429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28973</xdr:rowOff>
    </xdr:from>
    <xdr:ext cx="469744" cy="259045"/>
    <xdr:sp macro="" textlink="">
      <xdr:nvSpPr>
        <xdr:cNvPr id="162" name="n_4mainValue債務償還比率">
          <a:extLst>
            <a:ext uri="{FF2B5EF4-FFF2-40B4-BE49-F238E27FC236}">
              <a16:creationId xmlns:a16="http://schemas.microsoft.com/office/drawing/2014/main" id="{687378CE-358F-4710-B880-0E17BA1F4BAB}"/>
            </a:ext>
          </a:extLst>
        </xdr:cNvPr>
        <xdr:cNvSpPr txBox="1"/>
      </xdr:nvSpPr>
      <xdr:spPr>
        <a:xfrm>
          <a:off x="10186112" y="438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AE2E3B42-D3A0-40F9-BF70-8442A6CE1F38}"/>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407ECDC8-57B3-4D87-BF83-AE7C230A790E}"/>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378F501D-9DD7-488B-BF22-D3485518A507}"/>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E008AA3-9A91-443C-94BD-0DB689737473}"/>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47D92B67-3A35-47DB-9332-A902BADFDF80}"/>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99FD7D0B-20D7-4305-BAAB-9AB8452FEF3D}"/>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8DEF38-49A6-4416-86FB-7F54564F9AB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527C5E-9826-4E21-B346-638CC2847CE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9E9621-34D1-41A8-A760-BE4D603260E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6D66699-95C1-456F-9BAC-2EC442C646C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05828F2-FD31-489B-B188-B9B592B3B20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47A488-87FD-40F6-BAB4-72728FB523F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2596E0-74C2-472E-9DE5-3AC0184180F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DEE33E-7153-413B-8DE5-36AD69314F5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C4F85D-4C7E-4D03-AE19-F9BA7D6958C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D6665C9-DF9F-43C0-84A0-EA9746F988D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99,779
90,662
87.57
43,450,852
40,277,640
2,876,285
21,457,633
19,760,941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A87E6F-7A94-4062-A9D6-20E020FEA19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2BA213-FFE5-40B4-8CDA-65ACD68C9B5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171560-56FC-4AD6-9977-54DC358F69A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B40C2E-070F-4A52-846A-F6706C04A4D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59BBC78-E261-41F5-8647-B2824D23B5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404F9B6-EA7A-4D1D-8A4A-ADF3A14EF34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7FD47B-E549-4848-8468-58A740F12ED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8E85CC9-A302-43AE-A70D-426BF042452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B73C28-2208-4242-ADDF-2CDF192E6D6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C628147-8EBB-4B8A-A9CB-E456453260E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9EDD54F-C5FE-42F1-8C56-895E1615F63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89DD482-29AC-4059-8AF0-5C5DD8AE81D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F094D20-80D3-4AF2-B662-19A719518CF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69CE0A-F04A-4829-8269-C8C49673072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90C28C2-0930-4DB7-8B2B-F23FE17B3D3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D34DD8-56D7-4F12-B770-B112B7A51E5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E7FD909-101B-40CF-9AD4-0E988BE1158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4F638F-7855-4859-BABA-1ABCF3CA7CF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0A7589-7C7F-4164-828A-15E34075838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89F1CA-0139-4D9B-AD1C-2A50E4BEDFB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E0A67E-997D-4E2A-8D22-982AAC5BFA3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0F5A7D6-F018-48B4-919F-BD9D1657EA7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E04D08-55E4-4DA0-AA12-8C194C1FB80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92AF50F-F763-4F9D-960F-4AED0DD20A8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0ED7855-971B-4B34-931C-F15F3E01E36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FCE578-1603-478B-A236-D8C67D0A8F9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8C011D-3088-4B59-98E7-376705DA585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EC5260-1DF6-4A03-9AB8-7D539573F04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D7B042-E513-4783-B1F1-A03BBDEF88E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477676C-9BB2-4899-A97D-81839209A57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31C2091-21C9-4D57-8FBE-6BDFE430C85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F122BB-E798-4811-ABCF-C2AAAE8A94F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DEB669A-C1D9-4DFE-95AC-DF45C0A27BE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61D8F09-BF4F-4BE1-88BD-2D3494D36F7B}"/>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D76CCD6-F5C1-47FA-B38C-DE219153F6D3}"/>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1AEECB4-73DF-4977-99C3-CC89919DF44C}"/>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F60901B-FC11-4E38-B21C-C9C1815E9E51}"/>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D90806C-7F3C-4FF6-86AB-DF431187B874}"/>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1AF6D89-7281-43EA-BCBC-A827FEDD9BAB}"/>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70B6FB1-186C-4A7E-80AE-CACDF9F7EF08}"/>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1FBD3FE-8BDF-46D7-B5D8-D8E911AA6CA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74B3BCC-AD38-4A18-BC15-6F7A79B7613A}"/>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92FF243-ABE9-4A98-AD90-3555A478FAA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79DB5929-34FA-434F-9407-0C1709C99598}"/>
            </a:ext>
          </a:extLst>
        </xdr:cNvPr>
        <xdr:cNvCxnSpPr/>
      </xdr:nvCxnSpPr>
      <xdr:spPr>
        <a:xfrm flipV="1">
          <a:off x="4086225" y="5631180"/>
          <a:ext cx="0" cy="114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A4170AA8-B015-4978-B25A-F9E84B5FE095}"/>
            </a:ext>
          </a:extLst>
        </xdr:cNvPr>
        <xdr:cNvSpPr txBox="1"/>
      </xdr:nvSpPr>
      <xdr:spPr>
        <a:xfrm>
          <a:off x="4124960"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DA0F8EC3-2DD7-4D06-898C-9F49ACB63B3F}"/>
            </a:ext>
          </a:extLst>
        </xdr:cNvPr>
        <xdr:cNvCxnSpPr/>
      </xdr:nvCxnSpPr>
      <xdr:spPr>
        <a:xfrm>
          <a:off x="4020820" y="677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98ACDACD-892D-4733-B1F7-69FF46A7A11F}"/>
            </a:ext>
          </a:extLst>
        </xdr:cNvPr>
        <xdr:cNvSpPr txBox="1"/>
      </xdr:nvSpPr>
      <xdr:spPr>
        <a:xfrm>
          <a:off x="41249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9F9BA285-3565-4277-88DD-0A5BB77BF1B1}"/>
            </a:ext>
          </a:extLst>
        </xdr:cNvPr>
        <xdr:cNvCxnSpPr/>
      </xdr:nvCxnSpPr>
      <xdr:spPr>
        <a:xfrm>
          <a:off x="4020820" y="563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779964CE-6B99-4506-BF3A-ED7383D90CC2}"/>
            </a:ext>
          </a:extLst>
        </xdr:cNvPr>
        <xdr:cNvSpPr txBox="1"/>
      </xdr:nvSpPr>
      <xdr:spPr>
        <a:xfrm>
          <a:off x="4124960" y="62202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BFFA928D-A87C-4616-A3A3-32047CC342AA}"/>
            </a:ext>
          </a:extLst>
        </xdr:cNvPr>
        <xdr:cNvSpPr/>
      </xdr:nvSpPr>
      <xdr:spPr>
        <a:xfrm>
          <a:off x="4036060" y="624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5BA61B8F-7868-4683-B498-7FA1369F073B}"/>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BE85F93C-11FD-4C0C-B403-AFA0A59CF1CD}"/>
            </a:ext>
          </a:extLst>
        </xdr:cNvPr>
        <xdr:cNvSpPr/>
      </xdr:nvSpPr>
      <xdr:spPr>
        <a:xfrm>
          <a:off x="2514600" y="6158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05AF878-634F-4AFD-A71C-9413166A51DF}"/>
            </a:ext>
          </a:extLst>
        </xdr:cNvPr>
        <xdr:cNvSpPr/>
      </xdr:nvSpPr>
      <xdr:spPr>
        <a:xfrm>
          <a:off x="1739900" y="6124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B1FA9B2C-DC73-4B22-B5AB-A5C190E77472}"/>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3A04B12-1F24-4212-8516-6416D463990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C8BB83-7DFB-43D2-8D63-08D362F1B3E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E49644A-186C-470D-BE42-75F62363327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3BB3E85-F035-439D-B933-A31D8448B3C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9716E64-43EA-49C1-B8EE-50FC75C0146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xdr:rowOff>
    </xdr:from>
    <xdr:to>
      <xdr:col>24</xdr:col>
      <xdr:colOff>114300</xdr:colOff>
      <xdr:row>37</xdr:row>
      <xdr:rowOff>110998</xdr:rowOff>
    </xdr:to>
    <xdr:sp macro="" textlink="">
      <xdr:nvSpPr>
        <xdr:cNvPr id="71" name="楕円 70">
          <a:extLst>
            <a:ext uri="{FF2B5EF4-FFF2-40B4-BE49-F238E27FC236}">
              <a16:creationId xmlns:a16="http://schemas.microsoft.com/office/drawing/2014/main" id="{83F6E2AA-CF6B-4292-9CC5-ECCD2AF8D296}"/>
            </a:ext>
          </a:extLst>
        </xdr:cNvPr>
        <xdr:cNvSpPr/>
      </xdr:nvSpPr>
      <xdr:spPr>
        <a:xfrm>
          <a:off x="4036060" y="621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32275</xdr:rowOff>
    </xdr:from>
    <xdr:ext cx="405111" cy="259045"/>
    <xdr:sp macro="" textlink="">
      <xdr:nvSpPr>
        <xdr:cNvPr id="72" name="【道路】&#10;有形固定資産減価償却率該当値テキスト">
          <a:extLst>
            <a:ext uri="{FF2B5EF4-FFF2-40B4-BE49-F238E27FC236}">
              <a16:creationId xmlns:a16="http://schemas.microsoft.com/office/drawing/2014/main" id="{26B76CA3-CF71-4975-9840-B20023402E09}"/>
            </a:ext>
          </a:extLst>
        </xdr:cNvPr>
        <xdr:cNvSpPr txBox="1"/>
      </xdr:nvSpPr>
      <xdr:spPr>
        <a:xfrm>
          <a:off x="4124960" y="606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128270</xdr:rowOff>
    </xdr:from>
    <xdr:to>
      <xdr:col>20</xdr:col>
      <xdr:colOff>38100</xdr:colOff>
      <xdr:row>37</xdr:row>
      <xdr:rowOff>58420</xdr:rowOff>
    </xdr:to>
    <xdr:sp macro="" textlink="">
      <xdr:nvSpPr>
        <xdr:cNvPr id="73" name="楕円 72">
          <a:extLst>
            <a:ext uri="{FF2B5EF4-FFF2-40B4-BE49-F238E27FC236}">
              <a16:creationId xmlns:a16="http://schemas.microsoft.com/office/drawing/2014/main" id="{202C4584-6B51-4D06-A33F-453B67030746}"/>
            </a:ext>
          </a:extLst>
        </xdr:cNvPr>
        <xdr:cNvSpPr/>
      </xdr:nvSpPr>
      <xdr:spPr>
        <a:xfrm>
          <a:off x="3312160" y="6163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xdr:rowOff>
    </xdr:from>
    <xdr:to>
      <xdr:col>24</xdr:col>
      <xdr:colOff>63500</xdr:colOff>
      <xdr:row>37</xdr:row>
      <xdr:rowOff>60198</xdr:rowOff>
    </xdr:to>
    <xdr:cxnSp macro="">
      <xdr:nvCxnSpPr>
        <xdr:cNvPr id="74" name="直線コネクタ 73">
          <a:extLst>
            <a:ext uri="{FF2B5EF4-FFF2-40B4-BE49-F238E27FC236}">
              <a16:creationId xmlns:a16="http://schemas.microsoft.com/office/drawing/2014/main" id="{26985541-ABC1-4520-BB9A-3CC3463B243C}"/>
            </a:ext>
          </a:extLst>
        </xdr:cNvPr>
        <xdr:cNvCxnSpPr/>
      </xdr:nvCxnSpPr>
      <xdr:spPr>
        <a:xfrm>
          <a:off x="3355340" y="6210300"/>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84836</xdr:rowOff>
    </xdr:from>
    <xdr:to>
      <xdr:col>15</xdr:col>
      <xdr:colOff>101600</xdr:colOff>
      <xdr:row>37</xdr:row>
      <xdr:rowOff>14986</xdr:rowOff>
    </xdr:to>
    <xdr:sp macro="" textlink="">
      <xdr:nvSpPr>
        <xdr:cNvPr id="75" name="楕円 74">
          <a:extLst>
            <a:ext uri="{FF2B5EF4-FFF2-40B4-BE49-F238E27FC236}">
              <a16:creationId xmlns:a16="http://schemas.microsoft.com/office/drawing/2014/main" id="{7811E4C1-EEFA-4C0E-AEBC-41157471AF9F}"/>
            </a:ext>
          </a:extLst>
        </xdr:cNvPr>
        <xdr:cNvSpPr/>
      </xdr:nvSpPr>
      <xdr:spPr>
        <a:xfrm>
          <a:off x="2514600" y="6119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135636</xdr:rowOff>
    </xdr:from>
    <xdr:to>
      <xdr:col>19</xdr:col>
      <xdr:colOff>177800</xdr:colOff>
      <xdr:row>37</xdr:row>
      <xdr:rowOff>7620</xdr:rowOff>
    </xdr:to>
    <xdr:cxnSp macro="">
      <xdr:nvCxnSpPr>
        <xdr:cNvPr id="76" name="直線コネクタ 75">
          <a:extLst>
            <a:ext uri="{FF2B5EF4-FFF2-40B4-BE49-F238E27FC236}">
              <a16:creationId xmlns:a16="http://schemas.microsoft.com/office/drawing/2014/main" id="{FEE6C37F-0863-48DA-ACB2-DF396F182DB4}"/>
            </a:ext>
          </a:extLst>
        </xdr:cNvPr>
        <xdr:cNvCxnSpPr/>
      </xdr:nvCxnSpPr>
      <xdr:spPr>
        <a:xfrm>
          <a:off x="2565400" y="6170676"/>
          <a:ext cx="78994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32258</xdr:rowOff>
    </xdr:from>
    <xdr:to>
      <xdr:col>10</xdr:col>
      <xdr:colOff>165100</xdr:colOff>
      <xdr:row>36</xdr:row>
      <xdr:rowOff>133858</xdr:rowOff>
    </xdr:to>
    <xdr:sp macro="" textlink="">
      <xdr:nvSpPr>
        <xdr:cNvPr id="77" name="楕円 76">
          <a:extLst>
            <a:ext uri="{FF2B5EF4-FFF2-40B4-BE49-F238E27FC236}">
              <a16:creationId xmlns:a16="http://schemas.microsoft.com/office/drawing/2014/main" id="{3F5B7913-2490-45FD-9C0D-602963FF6ADE}"/>
            </a:ext>
          </a:extLst>
        </xdr:cNvPr>
        <xdr:cNvSpPr/>
      </xdr:nvSpPr>
      <xdr:spPr>
        <a:xfrm>
          <a:off x="1739900" y="60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83058</xdr:rowOff>
    </xdr:from>
    <xdr:to>
      <xdr:col>15</xdr:col>
      <xdr:colOff>50800</xdr:colOff>
      <xdr:row>36</xdr:row>
      <xdr:rowOff>135636</xdr:rowOff>
    </xdr:to>
    <xdr:cxnSp macro="">
      <xdr:nvCxnSpPr>
        <xdr:cNvPr id="78" name="直線コネクタ 77">
          <a:extLst>
            <a:ext uri="{FF2B5EF4-FFF2-40B4-BE49-F238E27FC236}">
              <a16:creationId xmlns:a16="http://schemas.microsoft.com/office/drawing/2014/main" id="{BB077E05-E20E-446C-B01D-32AD77CD9558}"/>
            </a:ext>
          </a:extLst>
        </xdr:cNvPr>
        <xdr:cNvCxnSpPr/>
      </xdr:nvCxnSpPr>
      <xdr:spPr>
        <a:xfrm>
          <a:off x="1790700" y="6118098"/>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162560</xdr:rowOff>
    </xdr:from>
    <xdr:to>
      <xdr:col>6</xdr:col>
      <xdr:colOff>38100</xdr:colOff>
      <xdr:row>36</xdr:row>
      <xdr:rowOff>92710</xdr:rowOff>
    </xdr:to>
    <xdr:sp macro="" textlink="">
      <xdr:nvSpPr>
        <xdr:cNvPr id="79" name="楕円 78">
          <a:extLst>
            <a:ext uri="{FF2B5EF4-FFF2-40B4-BE49-F238E27FC236}">
              <a16:creationId xmlns:a16="http://schemas.microsoft.com/office/drawing/2014/main" id="{BDBE37F3-AAC4-4D44-B262-53DE687ACBD9}"/>
            </a:ext>
          </a:extLst>
        </xdr:cNvPr>
        <xdr:cNvSpPr/>
      </xdr:nvSpPr>
      <xdr:spPr>
        <a:xfrm>
          <a:off x="965200" y="6029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41910</xdr:rowOff>
    </xdr:from>
    <xdr:to>
      <xdr:col>10</xdr:col>
      <xdr:colOff>114300</xdr:colOff>
      <xdr:row>36</xdr:row>
      <xdr:rowOff>83058</xdr:rowOff>
    </xdr:to>
    <xdr:cxnSp macro="">
      <xdr:nvCxnSpPr>
        <xdr:cNvPr id="80" name="直線コネクタ 79">
          <a:extLst>
            <a:ext uri="{FF2B5EF4-FFF2-40B4-BE49-F238E27FC236}">
              <a16:creationId xmlns:a16="http://schemas.microsoft.com/office/drawing/2014/main" id="{637BA2F9-CC2A-4CBB-A895-F63A595C49DE}"/>
            </a:ext>
          </a:extLst>
        </xdr:cNvPr>
        <xdr:cNvCxnSpPr/>
      </xdr:nvCxnSpPr>
      <xdr:spPr>
        <a:xfrm>
          <a:off x="1008380" y="6076950"/>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8DF55BEC-BA80-47E2-8DB4-2ED8DD11F0EC}"/>
            </a:ext>
          </a:extLst>
        </xdr:cNvPr>
        <xdr:cNvSpPr txBox="1"/>
      </xdr:nvSpPr>
      <xdr:spPr>
        <a:xfrm>
          <a:off x="3170564" y="629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B2B29299-0148-4CA6-9EC2-58A66CA4E278}"/>
            </a:ext>
          </a:extLst>
        </xdr:cNvPr>
        <xdr:cNvSpPr txBox="1"/>
      </xdr:nvSpPr>
      <xdr:spPr>
        <a:xfrm>
          <a:off x="2385704" y="624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4B20AACD-E559-4A51-A655-CF375D174803}"/>
            </a:ext>
          </a:extLst>
        </xdr:cNvPr>
        <xdr:cNvSpPr txBox="1"/>
      </xdr:nvSpPr>
      <xdr:spPr>
        <a:xfrm>
          <a:off x="1611004" y="6213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3E48B43C-3A2D-4368-B03C-70DA731A8D60}"/>
            </a:ext>
          </a:extLst>
        </xdr:cNvPr>
        <xdr:cNvSpPr txBox="1"/>
      </xdr:nvSpPr>
      <xdr:spPr>
        <a:xfrm>
          <a:off x="83630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74947</xdr:rowOff>
    </xdr:from>
    <xdr:ext cx="405111" cy="259045"/>
    <xdr:sp macro="" textlink="">
      <xdr:nvSpPr>
        <xdr:cNvPr id="85" name="n_1mainValue【道路】&#10;有形固定資産減価償却率">
          <a:extLst>
            <a:ext uri="{FF2B5EF4-FFF2-40B4-BE49-F238E27FC236}">
              <a16:creationId xmlns:a16="http://schemas.microsoft.com/office/drawing/2014/main" id="{222DB5F3-1207-498F-B7E0-5D2BDA4D39BC}"/>
            </a:ext>
          </a:extLst>
        </xdr:cNvPr>
        <xdr:cNvSpPr txBox="1"/>
      </xdr:nvSpPr>
      <xdr:spPr>
        <a:xfrm>
          <a:off x="317056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31513</xdr:rowOff>
    </xdr:from>
    <xdr:ext cx="405111" cy="259045"/>
    <xdr:sp macro="" textlink="">
      <xdr:nvSpPr>
        <xdr:cNvPr id="86" name="n_2mainValue【道路】&#10;有形固定資産減価償却率">
          <a:extLst>
            <a:ext uri="{FF2B5EF4-FFF2-40B4-BE49-F238E27FC236}">
              <a16:creationId xmlns:a16="http://schemas.microsoft.com/office/drawing/2014/main" id="{CE951D0B-A8D9-4E14-AFF6-85AB879F0229}"/>
            </a:ext>
          </a:extLst>
        </xdr:cNvPr>
        <xdr:cNvSpPr txBox="1"/>
      </xdr:nvSpPr>
      <xdr:spPr>
        <a:xfrm>
          <a:off x="2385704" y="58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150385</xdr:rowOff>
    </xdr:from>
    <xdr:ext cx="405111" cy="259045"/>
    <xdr:sp macro="" textlink="">
      <xdr:nvSpPr>
        <xdr:cNvPr id="87" name="n_3mainValue【道路】&#10;有形固定資産減価償却率">
          <a:extLst>
            <a:ext uri="{FF2B5EF4-FFF2-40B4-BE49-F238E27FC236}">
              <a16:creationId xmlns:a16="http://schemas.microsoft.com/office/drawing/2014/main" id="{6C775DBF-ED3F-449E-824D-0F6CDC75EE71}"/>
            </a:ext>
          </a:extLst>
        </xdr:cNvPr>
        <xdr:cNvSpPr txBox="1"/>
      </xdr:nvSpPr>
      <xdr:spPr>
        <a:xfrm>
          <a:off x="1611004" y="585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109237</xdr:rowOff>
    </xdr:from>
    <xdr:ext cx="405111" cy="259045"/>
    <xdr:sp macro="" textlink="">
      <xdr:nvSpPr>
        <xdr:cNvPr id="88" name="n_4mainValue【道路】&#10;有形固定資産減価償却率">
          <a:extLst>
            <a:ext uri="{FF2B5EF4-FFF2-40B4-BE49-F238E27FC236}">
              <a16:creationId xmlns:a16="http://schemas.microsoft.com/office/drawing/2014/main" id="{28DEEA43-AA00-43A4-868B-E9BB27C0350C}"/>
            </a:ext>
          </a:extLst>
        </xdr:cNvPr>
        <xdr:cNvSpPr txBox="1"/>
      </xdr:nvSpPr>
      <xdr:spPr>
        <a:xfrm>
          <a:off x="83630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F2A9B22-0E1B-4413-B632-5AD5EBDFB1B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355F2BD-4DA6-47E6-B2C2-FC4FA61BC8F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96D4142-66C5-40E7-812E-12CD25AF24F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4164B75-B605-422A-899F-EC0279BB9F9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66A0DFE-EB30-4E1B-8227-C6DAD5A2000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86AC96F-4DC3-4249-B876-CE1A348AD9D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A720FAC-2827-4729-8DA1-C965E2F4A86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D3DAA0F-D190-43D7-9048-98C6E2E2F4B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503412A-B5BA-4ADD-AD55-6D36DAAEE301}"/>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65FAA8E-097E-4369-90B7-6D62B27D39A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E4E78FB-AD25-4560-AB67-C558643EBFB2}"/>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5E9B769-E219-46C5-ABE4-E5DF18435AD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93E8C57-7680-4F41-AF45-5EDF2DF1015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22D9C76-E305-4CD0-993E-4EFA42486994}"/>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70757BB-D271-4FDE-AFCE-018C196C551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1DA5B24-0E80-4A4A-BA3C-17C1A6DA9602}"/>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1521FFF-5F5B-4D9D-A6BA-2C4F8768A1B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93C9D2A-8E1E-4A60-937F-4E1D13769397}"/>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7FBD2AE-3523-43D3-989B-6D068C7AE89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ADF6893-5157-45CC-B930-3518389CC798}"/>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E0FD18E-6D1E-41F8-B346-5B7F2D25410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87C97B8-741C-4D4F-B39D-D8A80C0A3584}"/>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30E7142-C3BE-407C-ACDF-D04B48AB460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8F160935-DB80-4FAB-95FC-7D9AE2349FB4}"/>
            </a:ext>
          </a:extLst>
        </xdr:cNvPr>
        <xdr:cNvCxnSpPr/>
      </xdr:nvCxnSpPr>
      <xdr:spPr>
        <a:xfrm flipV="1">
          <a:off x="9219565" y="5765406"/>
          <a:ext cx="0" cy="1182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FDDB20C8-4345-418A-ACE4-6E4EA7BD43A9}"/>
            </a:ext>
          </a:extLst>
        </xdr:cNvPr>
        <xdr:cNvSpPr txBox="1"/>
      </xdr:nvSpPr>
      <xdr:spPr>
        <a:xfrm>
          <a:off x="9258300" y="695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56E86D5D-9DFC-43BA-AD46-0DC76A06CF28}"/>
            </a:ext>
          </a:extLst>
        </xdr:cNvPr>
        <xdr:cNvCxnSpPr/>
      </xdr:nvCxnSpPr>
      <xdr:spPr>
        <a:xfrm>
          <a:off x="9154160" y="6948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3816A4F0-2A55-4A08-9DAB-B5B0C7C49EC6}"/>
            </a:ext>
          </a:extLst>
        </xdr:cNvPr>
        <xdr:cNvSpPr txBox="1"/>
      </xdr:nvSpPr>
      <xdr:spPr>
        <a:xfrm>
          <a:off x="9258300" y="554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BDE34299-E6A9-4A5D-9FE8-8A8042379FB5}"/>
            </a:ext>
          </a:extLst>
        </xdr:cNvPr>
        <xdr:cNvCxnSpPr/>
      </xdr:nvCxnSpPr>
      <xdr:spPr>
        <a:xfrm>
          <a:off x="9154160" y="5765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0EC57947-0897-4AFB-99E9-84E6E3A41B9C}"/>
            </a:ext>
          </a:extLst>
        </xdr:cNvPr>
        <xdr:cNvSpPr txBox="1"/>
      </xdr:nvSpPr>
      <xdr:spPr>
        <a:xfrm>
          <a:off x="9258300" y="6377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9753E282-D485-4BD1-B0B8-3DFC2B26E472}"/>
            </a:ext>
          </a:extLst>
        </xdr:cNvPr>
        <xdr:cNvSpPr/>
      </xdr:nvSpPr>
      <xdr:spPr>
        <a:xfrm>
          <a:off x="9192260" y="6526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B1668439-3C93-47DA-AF3C-1ACB89ECD2C4}"/>
            </a:ext>
          </a:extLst>
        </xdr:cNvPr>
        <xdr:cNvSpPr/>
      </xdr:nvSpPr>
      <xdr:spPr>
        <a:xfrm>
          <a:off x="8445500" y="6531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DD5B453E-1106-4474-BA7D-40494228B148}"/>
            </a:ext>
          </a:extLst>
        </xdr:cNvPr>
        <xdr:cNvSpPr/>
      </xdr:nvSpPr>
      <xdr:spPr>
        <a:xfrm>
          <a:off x="7670800" y="64910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1C00A099-20E5-4403-8BC6-1A14797F9B37}"/>
            </a:ext>
          </a:extLst>
        </xdr:cNvPr>
        <xdr:cNvSpPr/>
      </xdr:nvSpPr>
      <xdr:spPr>
        <a:xfrm>
          <a:off x="6873240" y="6488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1B7A160E-D508-44FA-997F-99E0BD9EF636}"/>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CE2347D-80CB-4D5E-92D7-5DE9556C130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44D78C0-E124-4712-90BF-812BCEB02E4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AD5F853-7D2C-4DFD-831E-1A43827ECCB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D724DA-26F3-4B2C-B712-172E8BADF15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113956-EFA6-47EC-8101-236D38CA400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61061</xdr:rowOff>
    </xdr:from>
    <xdr:to>
      <xdr:col>55</xdr:col>
      <xdr:colOff>50800</xdr:colOff>
      <xdr:row>40</xdr:row>
      <xdr:rowOff>162661</xdr:rowOff>
    </xdr:to>
    <xdr:sp macro="" textlink="">
      <xdr:nvSpPr>
        <xdr:cNvPr id="128" name="楕円 127">
          <a:extLst>
            <a:ext uri="{FF2B5EF4-FFF2-40B4-BE49-F238E27FC236}">
              <a16:creationId xmlns:a16="http://schemas.microsoft.com/office/drawing/2014/main" id="{C32F7340-B495-4C13-AA59-FD53CF224CE7}"/>
            </a:ext>
          </a:extLst>
        </xdr:cNvPr>
        <xdr:cNvSpPr/>
      </xdr:nvSpPr>
      <xdr:spPr>
        <a:xfrm>
          <a:off x="9192260" y="67666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39488</xdr:rowOff>
    </xdr:from>
    <xdr:ext cx="469744" cy="259045"/>
    <xdr:sp macro="" textlink="">
      <xdr:nvSpPr>
        <xdr:cNvPr id="129" name="【道路】&#10;一人当たり延長該当値テキスト">
          <a:extLst>
            <a:ext uri="{FF2B5EF4-FFF2-40B4-BE49-F238E27FC236}">
              <a16:creationId xmlns:a16="http://schemas.microsoft.com/office/drawing/2014/main" id="{F81E4C68-12D8-4650-BF73-9C86BC4300DE}"/>
            </a:ext>
          </a:extLst>
        </xdr:cNvPr>
        <xdr:cNvSpPr txBox="1"/>
      </xdr:nvSpPr>
      <xdr:spPr>
        <a:xfrm>
          <a:off x="9258300" y="674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62205</xdr:rowOff>
    </xdr:from>
    <xdr:to>
      <xdr:col>50</xdr:col>
      <xdr:colOff>165100</xdr:colOff>
      <xdr:row>40</xdr:row>
      <xdr:rowOff>163805</xdr:rowOff>
    </xdr:to>
    <xdr:sp macro="" textlink="">
      <xdr:nvSpPr>
        <xdr:cNvPr id="130" name="楕円 129">
          <a:extLst>
            <a:ext uri="{FF2B5EF4-FFF2-40B4-BE49-F238E27FC236}">
              <a16:creationId xmlns:a16="http://schemas.microsoft.com/office/drawing/2014/main" id="{C555FB73-E804-4B4F-BA28-0F50C01E7E88}"/>
            </a:ext>
          </a:extLst>
        </xdr:cNvPr>
        <xdr:cNvSpPr/>
      </xdr:nvSpPr>
      <xdr:spPr>
        <a:xfrm>
          <a:off x="8445500" y="676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111861</xdr:rowOff>
    </xdr:from>
    <xdr:to>
      <xdr:col>55</xdr:col>
      <xdr:colOff>0</xdr:colOff>
      <xdr:row>40</xdr:row>
      <xdr:rowOff>113005</xdr:rowOff>
    </xdr:to>
    <xdr:cxnSp macro="">
      <xdr:nvCxnSpPr>
        <xdr:cNvPr id="131" name="直線コネクタ 130">
          <a:extLst>
            <a:ext uri="{FF2B5EF4-FFF2-40B4-BE49-F238E27FC236}">
              <a16:creationId xmlns:a16="http://schemas.microsoft.com/office/drawing/2014/main" id="{22425FA2-01FB-411A-9C5E-27DA6BE2F45A}"/>
            </a:ext>
          </a:extLst>
        </xdr:cNvPr>
        <xdr:cNvCxnSpPr/>
      </xdr:nvCxnSpPr>
      <xdr:spPr>
        <a:xfrm flipV="1">
          <a:off x="8496300" y="6817461"/>
          <a:ext cx="7239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63195</xdr:rowOff>
    </xdr:from>
    <xdr:to>
      <xdr:col>46</xdr:col>
      <xdr:colOff>38100</xdr:colOff>
      <xdr:row>40</xdr:row>
      <xdr:rowOff>164795</xdr:rowOff>
    </xdr:to>
    <xdr:sp macro="" textlink="">
      <xdr:nvSpPr>
        <xdr:cNvPr id="132" name="楕円 131">
          <a:extLst>
            <a:ext uri="{FF2B5EF4-FFF2-40B4-BE49-F238E27FC236}">
              <a16:creationId xmlns:a16="http://schemas.microsoft.com/office/drawing/2014/main" id="{43497DA5-D453-4A98-B5E3-983BF75E9165}"/>
            </a:ext>
          </a:extLst>
        </xdr:cNvPr>
        <xdr:cNvSpPr/>
      </xdr:nvSpPr>
      <xdr:spPr>
        <a:xfrm>
          <a:off x="7670800" y="67687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113005</xdr:rowOff>
    </xdr:from>
    <xdr:to>
      <xdr:col>50</xdr:col>
      <xdr:colOff>114300</xdr:colOff>
      <xdr:row>40</xdr:row>
      <xdr:rowOff>113995</xdr:rowOff>
    </xdr:to>
    <xdr:cxnSp macro="">
      <xdr:nvCxnSpPr>
        <xdr:cNvPr id="133" name="直線コネクタ 132">
          <a:extLst>
            <a:ext uri="{FF2B5EF4-FFF2-40B4-BE49-F238E27FC236}">
              <a16:creationId xmlns:a16="http://schemas.microsoft.com/office/drawing/2014/main" id="{A220B4CC-1E13-45FA-8F29-2306A0E22576}"/>
            </a:ext>
          </a:extLst>
        </xdr:cNvPr>
        <xdr:cNvCxnSpPr/>
      </xdr:nvCxnSpPr>
      <xdr:spPr>
        <a:xfrm flipV="1">
          <a:off x="7713980" y="6818605"/>
          <a:ext cx="78232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63919</xdr:rowOff>
    </xdr:from>
    <xdr:to>
      <xdr:col>41</xdr:col>
      <xdr:colOff>101600</xdr:colOff>
      <xdr:row>40</xdr:row>
      <xdr:rowOff>165519</xdr:rowOff>
    </xdr:to>
    <xdr:sp macro="" textlink="">
      <xdr:nvSpPr>
        <xdr:cNvPr id="134" name="楕円 133">
          <a:extLst>
            <a:ext uri="{FF2B5EF4-FFF2-40B4-BE49-F238E27FC236}">
              <a16:creationId xmlns:a16="http://schemas.microsoft.com/office/drawing/2014/main" id="{982AA6ED-D4DA-4996-ACC9-51C238412B12}"/>
            </a:ext>
          </a:extLst>
        </xdr:cNvPr>
        <xdr:cNvSpPr/>
      </xdr:nvSpPr>
      <xdr:spPr>
        <a:xfrm>
          <a:off x="6873240" y="676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113995</xdr:rowOff>
    </xdr:from>
    <xdr:to>
      <xdr:col>45</xdr:col>
      <xdr:colOff>177800</xdr:colOff>
      <xdr:row>40</xdr:row>
      <xdr:rowOff>114719</xdr:rowOff>
    </xdr:to>
    <xdr:cxnSp macro="">
      <xdr:nvCxnSpPr>
        <xdr:cNvPr id="135" name="直線コネクタ 134">
          <a:extLst>
            <a:ext uri="{FF2B5EF4-FFF2-40B4-BE49-F238E27FC236}">
              <a16:creationId xmlns:a16="http://schemas.microsoft.com/office/drawing/2014/main" id="{F2B2EECA-BC35-4C97-BF9A-AE69FE4C62A8}"/>
            </a:ext>
          </a:extLst>
        </xdr:cNvPr>
        <xdr:cNvCxnSpPr/>
      </xdr:nvCxnSpPr>
      <xdr:spPr>
        <a:xfrm flipV="1">
          <a:off x="6924040" y="6819595"/>
          <a:ext cx="78994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66319</xdr:rowOff>
    </xdr:from>
    <xdr:to>
      <xdr:col>36</xdr:col>
      <xdr:colOff>165100</xdr:colOff>
      <xdr:row>40</xdr:row>
      <xdr:rowOff>167919</xdr:rowOff>
    </xdr:to>
    <xdr:sp macro="" textlink="">
      <xdr:nvSpPr>
        <xdr:cNvPr id="136" name="楕円 135">
          <a:extLst>
            <a:ext uri="{FF2B5EF4-FFF2-40B4-BE49-F238E27FC236}">
              <a16:creationId xmlns:a16="http://schemas.microsoft.com/office/drawing/2014/main" id="{3025905F-1543-408C-BCE6-0F362D79D400}"/>
            </a:ext>
          </a:extLst>
        </xdr:cNvPr>
        <xdr:cNvSpPr/>
      </xdr:nvSpPr>
      <xdr:spPr>
        <a:xfrm>
          <a:off x="6098540" y="677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114719</xdr:rowOff>
    </xdr:from>
    <xdr:to>
      <xdr:col>41</xdr:col>
      <xdr:colOff>50800</xdr:colOff>
      <xdr:row>40</xdr:row>
      <xdr:rowOff>117119</xdr:rowOff>
    </xdr:to>
    <xdr:cxnSp macro="">
      <xdr:nvCxnSpPr>
        <xdr:cNvPr id="137" name="直線コネクタ 136">
          <a:extLst>
            <a:ext uri="{FF2B5EF4-FFF2-40B4-BE49-F238E27FC236}">
              <a16:creationId xmlns:a16="http://schemas.microsoft.com/office/drawing/2014/main" id="{2EF5CB8A-1FC2-4288-B15A-33DA5BF357D8}"/>
            </a:ext>
          </a:extLst>
        </xdr:cNvPr>
        <xdr:cNvCxnSpPr/>
      </xdr:nvCxnSpPr>
      <xdr:spPr>
        <a:xfrm flipV="1">
          <a:off x="6149340" y="6820319"/>
          <a:ext cx="7747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835AA60C-0F10-4948-8C5B-5C142A6C41EE}"/>
            </a:ext>
          </a:extLst>
        </xdr:cNvPr>
        <xdr:cNvSpPr txBox="1"/>
      </xdr:nvSpPr>
      <xdr:spPr>
        <a:xfrm>
          <a:off x="8239271" y="63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CF7D1E8E-CC4C-454C-96A8-E4BF0810F782}"/>
            </a:ext>
          </a:extLst>
        </xdr:cNvPr>
        <xdr:cNvSpPr txBox="1"/>
      </xdr:nvSpPr>
      <xdr:spPr>
        <a:xfrm>
          <a:off x="7477271" y="627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4B5B17ED-C2C3-45B5-BA0A-B270E5010300}"/>
            </a:ext>
          </a:extLst>
        </xdr:cNvPr>
        <xdr:cNvSpPr txBox="1"/>
      </xdr:nvSpPr>
      <xdr:spPr>
        <a:xfrm>
          <a:off x="6702571" y="626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95BFD090-568F-40BA-B5EA-11FAF3C199D0}"/>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154932</xdr:rowOff>
    </xdr:from>
    <xdr:ext cx="469744" cy="259045"/>
    <xdr:sp macro="" textlink="">
      <xdr:nvSpPr>
        <xdr:cNvPr id="142" name="n_1mainValue【道路】&#10;一人当たり延長">
          <a:extLst>
            <a:ext uri="{FF2B5EF4-FFF2-40B4-BE49-F238E27FC236}">
              <a16:creationId xmlns:a16="http://schemas.microsoft.com/office/drawing/2014/main" id="{753F1729-696E-4273-B4D8-B1382701A227}"/>
            </a:ext>
          </a:extLst>
        </xdr:cNvPr>
        <xdr:cNvSpPr txBox="1"/>
      </xdr:nvSpPr>
      <xdr:spPr>
        <a:xfrm>
          <a:off x="8271587" y="68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155922</xdr:rowOff>
    </xdr:from>
    <xdr:ext cx="469744" cy="259045"/>
    <xdr:sp macro="" textlink="">
      <xdr:nvSpPr>
        <xdr:cNvPr id="143" name="n_2mainValue【道路】&#10;一人当たり延長">
          <a:extLst>
            <a:ext uri="{FF2B5EF4-FFF2-40B4-BE49-F238E27FC236}">
              <a16:creationId xmlns:a16="http://schemas.microsoft.com/office/drawing/2014/main" id="{6BAB517E-566C-477D-ABA9-3CD94D7CFB22}"/>
            </a:ext>
          </a:extLst>
        </xdr:cNvPr>
        <xdr:cNvSpPr txBox="1"/>
      </xdr:nvSpPr>
      <xdr:spPr>
        <a:xfrm>
          <a:off x="7509587" y="686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156646</xdr:rowOff>
    </xdr:from>
    <xdr:ext cx="469744" cy="259045"/>
    <xdr:sp macro="" textlink="">
      <xdr:nvSpPr>
        <xdr:cNvPr id="144" name="n_3mainValue【道路】&#10;一人当たり延長">
          <a:extLst>
            <a:ext uri="{FF2B5EF4-FFF2-40B4-BE49-F238E27FC236}">
              <a16:creationId xmlns:a16="http://schemas.microsoft.com/office/drawing/2014/main" id="{19E9E372-2C41-4AA0-A88E-E62FA13DE0DA}"/>
            </a:ext>
          </a:extLst>
        </xdr:cNvPr>
        <xdr:cNvSpPr txBox="1"/>
      </xdr:nvSpPr>
      <xdr:spPr>
        <a:xfrm>
          <a:off x="6712027" y="686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159046</xdr:rowOff>
    </xdr:from>
    <xdr:ext cx="469744" cy="259045"/>
    <xdr:sp macro="" textlink="">
      <xdr:nvSpPr>
        <xdr:cNvPr id="145" name="n_4mainValue【道路】&#10;一人当たり延長">
          <a:extLst>
            <a:ext uri="{FF2B5EF4-FFF2-40B4-BE49-F238E27FC236}">
              <a16:creationId xmlns:a16="http://schemas.microsoft.com/office/drawing/2014/main" id="{D9A417D5-A2AF-4B1F-B587-A86D62FD7F3F}"/>
            </a:ext>
          </a:extLst>
        </xdr:cNvPr>
        <xdr:cNvSpPr txBox="1"/>
      </xdr:nvSpPr>
      <xdr:spPr>
        <a:xfrm>
          <a:off x="5937327" y="686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D5FE075-80B9-4100-B953-0E13F096F2C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72A0BF5-5083-4224-881E-2572229908C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3A4EE38-F828-4DA8-AC86-E2E719DFB7A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F6C5981-CF9B-4FCB-93D9-4536FBA36CE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C21C5A4-3181-41C0-A2AE-B8E278E9A0C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05E20D0-949F-4BEF-9875-9B14478DF2B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5FEAB3A-F1C9-4416-ABC1-1B19082C5B6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1CBCD60-3233-40AB-AD14-62DEA2A0EBC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6DCF4B3-3F4B-4E00-8F86-C8AA639593E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C832110-5B88-4891-85AA-727951DF11F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DC1F173-239D-489B-AE37-F2E523FF5E5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4D2AE23-6C09-4C26-BD30-E6E0CA4CFA8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765AC64-93BD-4FEC-9ABE-836368E6BEFF}"/>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94704BD-EFB1-45A5-869E-7F770F601E87}"/>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1265E1D-26BE-4551-8207-6F1C3532B30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49C3D2F-5DD7-4E28-B69D-79911FA580D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FE84DA9-390B-443C-9B45-12AE09821CFE}"/>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45EB61A-0FE1-45C8-81DB-E1E0C1CFEFFC}"/>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E369A26-2C56-4EAC-B704-D6E9F09BDE1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1E393F4-009F-4EEF-A2F1-0694CBB9F27D}"/>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D2C16CE-A093-4F93-810F-C0837642797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1B609B0-E9DD-4FA3-BB09-BE0F649E7D0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CA63B8C-DDE0-4D5B-A90F-4A18C2803A7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2289EB7-E98D-4067-8A27-1824C4E48EA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C5C071A-1FC5-4C90-ACE6-96955284CA5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207CE879-EDD9-4F76-A83E-3F5DF87495E5}"/>
            </a:ext>
          </a:extLst>
        </xdr:cNvPr>
        <xdr:cNvCxnSpPr/>
      </xdr:nvCxnSpPr>
      <xdr:spPr>
        <a:xfrm flipV="1">
          <a:off x="4086225" y="9339399"/>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84E97CF-1BCE-4B3D-8B43-5DF6EA1DA20B}"/>
            </a:ext>
          </a:extLst>
        </xdr:cNvPr>
        <xdr:cNvSpPr txBox="1"/>
      </xdr:nvSpPr>
      <xdr:spPr>
        <a:xfrm>
          <a:off x="4124960" y="1070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AC0B3E02-D67D-46F9-B20D-1A957565B64C}"/>
            </a:ext>
          </a:extLst>
        </xdr:cNvPr>
        <xdr:cNvCxnSpPr/>
      </xdr:nvCxnSpPr>
      <xdr:spPr>
        <a:xfrm>
          <a:off x="4020820" y="10703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27AF3A3-53C1-4756-8419-7A57F6CBA3DC}"/>
            </a:ext>
          </a:extLst>
        </xdr:cNvPr>
        <xdr:cNvSpPr txBox="1"/>
      </xdr:nvSpPr>
      <xdr:spPr>
        <a:xfrm>
          <a:off x="4124960" y="91184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0D244587-9335-44C8-A68A-6855862C918B}"/>
            </a:ext>
          </a:extLst>
        </xdr:cNvPr>
        <xdr:cNvCxnSpPr/>
      </xdr:nvCxnSpPr>
      <xdr:spPr>
        <a:xfrm>
          <a:off x="4020820" y="9339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3DA41F5-2531-4474-9B48-4059C3E52E0C}"/>
            </a:ext>
          </a:extLst>
        </xdr:cNvPr>
        <xdr:cNvSpPr txBox="1"/>
      </xdr:nvSpPr>
      <xdr:spPr>
        <a:xfrm>
          <a:off x="4124960" y="1021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9F624EB4-38D3-45C3-BFE9-6A984EE765FE}"/>
            </a:ext>
          </a:extLst>
        </xdr:cNvPr>
        <xdr:cNvSpPr/>
      </xdr:nvSpPr>
      <xdr:spPr>
        <a:xfrm>
          <a:off x="403606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11C3A133-4F1C-4BBF-AF72-84AB4E5B279C}"/>
            </a:ext>
          </a:extLst>
        </xdr:cNvPr>
        <xdr:cNvSpPr/>
      </xdr:nvSpPr>
      <xdr:spPr>
        <a:xfrm>
          <a:off x="3312160" y="10216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C04AC249-1E21-48EE-9FE6-EEE5594A1FE8}"/>
            </a:ext>
          </a:extLst>
        </xdr:cNvPr>
        <xdr:cNvSpPr/>
      </xdr:nvSpPr>
      <xdr:spPr>
        <a:xfrm>
          <a:off x="2514600" y="1018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69AA8D05-C7DD-46FE-8C23-5E1BA5D425FD}"/>
            </a:ext>
          </a:extLst>
        </xdr:cNvPr>
        <xdr:cNvSpPr/>
      </xdr:nvSpPr>
      <xdr:spPr>
        <a:xfrm>
          <a:off x="1739900" y="1016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8C7AEF13-9E35-4982-AE4D-DFCAA7643EEF}"/>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FF5E167-A8E9-4D8B-8E2A-A73C6B22687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C6B14A9-AB29-4345-A36F-6AD5A4E7D54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A63EED1-ECD7-4447-8E39-45350C6732E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71DE41F-6083-43F4-A372-946C0ADCBF9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B1CB798-0F32-4A65-B348-4F8621E8E2F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102688</xdr:rowOff>
    </xdr:from>
    <xdr:to>
      <xdr:col>24</xdr:col>
      <xdr:colOff>114300</xdr:colOff>
      <xdr:row>61</xdr:row>
      <xdr:rowOff>32838</xdr:rowOff>
    </xdr:to>
    <xdr:sp macro="" textlink="">
      <xdr:nvSpPr>
        <xdr:cNvPr id="187" name="楕円 186">
          <a:extLst>
            <a:ext uri="{FF2B5EF4-FFF2-40B4-BE49-F238E27FC236}">
              <a16:creationId xmlns:a16="http://schemas.microsoft.com/office/drawing/2014/main" id="{D31D52F6-5F9D-47DA-9E82-36E448987799}"/>
            </a:ext>
          </a:extLst>
        </xdr:cNvPr>
        <xdr:cNvSpPr/>
      </xdr:nvSpPr>
      <xdr:spPr>
        <a:xfrm>
          <a:off x="4036060" y="10161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125565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D8076B0-9EAB-4492-BD49-D30CFDEBE256}"/>
            </a:ext>
          </a:extLst>
        </xdr:cNvPr>
        <xdr:cNvSpPr txBox="1"/>
      </xdr:nvSpPr>
      <xdr:spPr>
        <a:xfrm>
          <a:off x="4124960" y="10016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105954</xdr:rowOff>
    </xdr:from>
    <xdr:to>
      <xdr:col>20</xdr:col>
      <xdr:colOff>38100</xdr:colOff>
      <xdr:row>61</xdr:row>
      <xdr:rowOff>36104</xdr:rowOff>
    </xdr:to>
    <xdr:sp macro="" textlink="">
      <xdr:nvSpPr>
        <xdr:cNvPr id="189" name="楕円 188">
          <a:extLst>
            <a:ext uri="{FF2B5EF4-FFF2-40B4-BE49-F238E27FC236}">
              <a16:creationId xmlns:a16="http://schemas.microsoft.com/office/drawing/2014/main" id="{58E74FDE-2BDC-4614-9A48-FAC382C462C3}"/>
            </a:ext>
          </a:extLst>
        </xdr:cNvPr>
        <xdr:cNvSpPr/>
      </xdr:nvSpPr>
      <xdr:spPr>
        <a:xfrm>
          <a:off x="3312160" y="10164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153488</xdr:rowOff>
    </xdr:from>
    <xdr:to>
      <xdr:col>24</xdr:col>
      <xdr:colOff>63500</xdr:colOff>
      <xdr:row>60</xdr:row>
      <xdr:rowOff>156754</xdr:rowOff>
    </xdr:to>
    <xdr:cxnSp macro="">
      <xdr:nvCxnSpPr>
        <xdr:cNvPr id="190" name="直線コネクタ 189">
          <a:extLst>
            <a:ext uri="{FF2B5EF4-FFF2-40B4-BE49-F238E27FC236}">
              <a16:creationId xmlns:a16="http://schemas.microsoft.com/office/drawing/2014/main" id="{1062A53E-9425-48D6-9FB3-9E814DC03294}"/>
            </a:ext>
          </a:extLst>
        </xdr:cNvPr>
        <xdr:cNvCxnSpPr/>
      </xdr:nvCxnSpPr>
      <xdr:spPr>
        <a:xfrm flipV="1">
          <a:off x="3355340" y="10211888"/>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78196</xdr:rowOff>
    </xdr:from>
    <xdr:to>
      <xdr:col>15</xdr:col>
      <xdr:colOff>101600</xdr:colOff>
      <xdr:row>61</xdr:row>
      <xdr:rowOff>8346</xdr:rowOff>
    </xdr:to>
    <xdr:sp macro="" textlink="">
      <xdr:nvSpPr>
        <xdr:cNvPr id="191" name="楕円 190">
          <a:extLst>
            <a:ext uri="{FF2B5EF4-FFF2-40B4-BE49-F238E27FC236}">
              <a16:creationId xmlns:a16="http://schemas.microsoft.com/office/drawing/2014/main" id="{CCAEDC72-F21E-4E01-82B8-562BD4B37C5A}"/>
            </a:ext>
          </a:extLst>
        </xdr:cNvPr>
        <xdr:cNvSpPr/>
      </xdr:nvSpPr>
      <xdr:spPr>
        <a:xfrm>
          <a:off x="2514600" y="10136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128996</xdr:rowOff>
    </xdr:from>
    <xdr:to>
      <xdr:col>19</xdr:col>
      <xdr:colOff>177800</xdr:colOff>
      <xdr:row>60</xdr:row>
      <xdr:rowOff>156754</xdr:rowOff>
    </xdr:to>
    <xdr:cxnSp macro="">
      <xdr:nvCxnSpPr>
        <xdr:cNvPr id="192" name="直線コネクタ 191">
          <a:extLst>
            <a:ext uri="{FF2B5EF4-FFF2-40B4-BE49-F238E27FC236}">
              <a16:creationId xmlns:a16="http://schemas.microsoft.com/office/drawing/2014/main" id="{51549217-96AF-4D08-A091-651EB5B2310F}"/>
            </a:ext>
          </a:extLst>
        </xdr:cNvPr>
        <xdr:cNvCxnSpPr/>
      </xdr:nvCxnSpPr>
      <xdr:spPr>
        <a:xfrm>
          <a:off x="2565400" y="10187396"/>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53703</xdr:rowOff>
    </xdr:from>
    <xdr:to>
      <xdr:col>10</xdr:col>
      <xdr:colOff>165100</xdr:colOff>
      <xdr:row>60</xdr:row>
      <xdr:rowOff>155303</xdr:rowOff>
    </xdr:to>
    <xdr:sp macro="" textlink="">
      <xdr:nvSpPr>
        <xdr:cNvPr id="193" name="楕円 192">
          <a:extLst>
            <a:ext uri="{FF2B5EF4-FFF2-40B4-BE49-F238E27FC236}">
              <a16:creationId xmlns:a16="http://schemas.microsoft.com/office/drawing/2014/main" id="{4ED5261C-7DA0-4285-AF18-BBE18EA92B69}"/>
            </a:ext>
          </a:extLst>
        </xdr:cNvPr>
        <xdr:cNvSpPr/>
      </xdr:nvSpPr>
      <xdr:spPr>
        <a:xfrm>
          <a:off x="17399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104503</xdr:rowOff>
    </xdr:from>
    <xdr:to>
      <xdr:col>15</xdr:col>
      <xdr:colOff>50800</xdr:colOff>
      <xdr:row>60</xdr:row>
      <xdr:rowOff>128996</xdr:rowOff>
    </xdr:to>
    <xdr:cxnSp macro="">
      <xdr:nvCxnSpPr>
        <xdr:cNvPr id="194" name="直線コネクタ 193">
          <a:extLst>
            <a:ext uri="{FF2B5EF4-FFF2-40B4-BE49-F238E27FC236}">
              <a16:creationId xmlns:a16="http://schemas.microsoft.com/office/drawing/2014/main" id="{6596257F-5CEA-499A-AC7F-DC743BABB3AA}"/>
            </a:ext>
          </a:extLst>
        </xdr:cNvPr>
        <xdr:cNvCxnSpPr/>
      </xdr:nvCxnSpPr>
      <xdr:spPr>
        <a:xfrm>
          <a:off x="1790700" y="10162903"/>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29210</xdr:rowOff>
    </xdr:from>
    <xdr:to>
      <xdr:col>6</xdr:col>
      <xdr:colOff>38100</xdr:colOff>
      <xdr:row>60</xdr:row>
      <xdr:rowOff>130810</xdr:rowOff>
    </xdr:to>
    <xdr:sp macro="" textlink="">
      <xdr:nvSpPr>
        <xdr:cNvPr id="195" name="楕円 194">
          <a:extLst>
            <a:ext uri="{FF2B5EF4-FFF2-40B4-BE49-F238E27FC236}">
              <a16:creationId xmlns:a16="http://schemas.microsoft.com/office/drawing/2014/main" id="{6344AEA5-D9F0-4FCF-BBF8-75822BAB81A0}"/>
            </a:ext>
          </a:extLst>
        </xdr:cNvPr>
        <xdr:cNvSpPr/>
      </xdr:nvSpPr>
      <xdr:spPr>
        <a:xfrm>
          <a:off x="965200" y="10087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80010</xdr:rowOff>
    </xdr:from>
    <xdr:to>
      <xdr:col>10</xdr:col>
      <xdr:colOff>114300</xdr:colOff>
      <xdr:row>60</xdr:row>
      <xdr:rowOff>104503</xdr:rowOff>
    </xdr:to>
    <xdr:cxnSp macro="">
      <xdr:nvCxnSpPr>
        <xdr:cNvPr id="196" name="直線コネクタ 195">
          <a:extLst>
            <a:ext uri="{FF2B5EF4-FFF2-40B4-BE49-F238E27FC236}">
              <a16:creationId xmlns:a16="http://schemas.microsoft.com/office/drawing/2014/main" id="{F5D08F92-DA3A-4270-B73A-5845D72379FA}"/>
            </a:ext>
          </a:extLst>
        </xdr:cNvPr>
        <xdr:cNvCxnSpPr/>
      </xdr:nvCxnSpPr>
      <xdr:spPr>
        <a:xfrm>
          <a:off x="1008380" y="10138410"/>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46B721D-328A-4342-A20C-746B8D222B99}"/>
            </a:ext>
          </a:extLst>
        </xdr:cNvPr>
        <xdr:cNvSpPr txBox="1"/>
      </xdr:nvSpPr>
      <xdr:spPr>
        <a:xfrm>
          <a:off x="317056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6A107A7-C40A-4841-BFAC-8A90BA87E4E4}"/>
            </a:ext>
          </a:extLst>
        </xdr:cNvPr>
        <xdr:cNvSpPr txBox="1"/>
      </xdr:nvSpPr>
      <xdr:spPr>
        <a:xfrm>
          <a:off x="2385704" y="102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36A15C5-036D-469C-99EC-147A6D94A310}"/>
            </a:ext>
          </a:extLst>
        </xdr:cNvPr>
        <xdr:cNvSpPr txBox="1"/>
      </xdr:nvSpPr>
      <xdr:spPr>
        <a:xfrm>
          <a:off x="161100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91A899D-12C0-46DB-8355-DA5C77673DE2}"/>
            </a:ext>
          </a:extLst>
        </xdr:cNvPr>
        <xdr:cNvSpPr txBox="1"/>
      </xdr:nvSpPr>
      <xdr:spPr>
        <a:xfrm>
          <a:off x="83630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52631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C5BE4E1-9396-4D86-A570-D38E68069F6E}"/>
            </a:ext>
          </a:extLst>
        </xdr:cNvPr>
        <xdr:cNvSpPr txBox="1"/>
      </xdr:nvSpPr>
      <xdr:spPr>
        <a:xfrm>
          <a:off x="3170564" y="994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24873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343220C-EA8C-4EC6-A428-14A6FD66E4A1}"/>
            </a:ext>
          </a:extLst>
        </xdr:cNvPr>
        <xdr:cNvSpPr txBox="1"/>
      </xdr:nvSpPr>
      <xdr:spPr>
        <a:xfrm>
          <a:off x="2385704" y="991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380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2AEACE3-6780-46C0-999E-F808AA512879}"/>
            </a:ext>
          </a:extLst>
        </xdr:cNvPr>
        <xdr:cNvSpPr txBox="1"/>
      </xdr:nvSpPr>
      <xdr:spPr>
        <a:xfrm>
          <a:off x="1611004" y="9891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4964718-7E45-428C-AF83-4EA314F77C03}"/>
            </a:ext>
          </a:extLst>
        </xdr:cNvPr>
        <xdr:cNvSpPr txBox="1"/>
      </xdr:nvSpPr>
      <xdr:spPr>
        <a:xfrm>
          <a:off x="83630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22789F5-9299-4E33-8C81-677EBC187D2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07967DD-4251-4C0C-9607-52A402DF4A9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CA3B73D-8A54-4F52-9721-FA7634E24BF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2D56123-C2FA-47C0-81A6-0E9B99B6F0D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6FBCE2A-1F24-4C62-B202-D23228744B4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FCF770A-8300-4AE7-9F1D-F7ADDE07EAA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E6C968E-8EA0-42CF-A00F-E64A8D3AEEC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56E145B-5882-4D61-8A39-8A28B27F22C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31FB59B-A3C6-47A7-9BB7-1C00D648F55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5DACD97-5750-40FA-884A-524FCA295B4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77D2D42-4B55-4697-B8F8-D3C9B7CB352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BDA856F-2372-4D14-A39A-F021273B94A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DB7234F-7D38-48D6-9C41-2D7814AC31C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2507EB9-B648-423B-9D22-DF82FB127954}"/>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BC395F3-FE07-4757-94DB-252C8C35150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F85F34D-E20D-4EF5-9909-42B3180F2D6A}"/>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9585F28-E656-40D6-8AC3-8445C1E873F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A0010F9B-8378-493C-A8D3-8F2AAE44B635}"/>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5B3B50B-28CB-4FA6-99E7-E2A1F8BDD6E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739FE564-A7D9-40C9-86AE-21D0FCD88319}"/>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6DB6713-439B-496E-BD67-14CE60FD2BD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CB54A435-47DB-4183-BD63-0B119FCB06A8}"/>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60E53CC-5E63-43AD-A679-C9E1CADCABB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3818E87C-A7C4-4207-8DCB-121838923504}"/>
            </a:ext>
          </a:extLst>
        </xdr:cNvPr>
        <xdr:cNvCxnSpPr/>
      </xdr:nvCxnSpPr>
      <xdr:spPr>
        <a:xfrm flipV="1">
          <a:off x="9219565" y="9344861"/>
          <a:ext cx="0" cy="1442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B95BD82-76A7-48FB-93B5-50AE53582AA2}"/>
            </a:ext>
          </a:extLst>
        </xdr:cNvPr>
        <xdr:cNvSpPr txBox="1"/>
      </xdr:nvSpPr>
      <xdr:spPr>
        <a:xfrm>
          <a:off x="9258300" y="107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1555842B-F23B-4B9A-B753-844868035A64}"/>
            </a:ext>
          </a:extLst>
        </xdr:cNvPr>
        <xdr:cNvCxnSpPr/>
      </xdr:nvCxnSpPr>
      <xdr:spPr>
        <a:xfrm>
          <a:off x="9154160" y="10786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CC47A25-AAF9-452B-984D-120E1059998A}"/>
            </a:ext>
          </a:extLst>
        </xdr:cNvPr>
        <xdr:cNvSpPr txBox="1"/>
      </xdr:nvSpPr>
      <xdr:spPr>
        <a:xfrm>
          <a:off x="9258300" y="91238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C4C8787B-5CE2-45DC-94D1-0FB8BFCA83BA}"/>
            </a:ext>
          </a:extLst>
        </xdr:cNvPr>
        <xdr:cNvCxnSpPr/>
      </xdr:nvCxnSpPr>
      <xdr:spPr>
        <a:xfrm>
          <a:off x="9154160" y="9344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BD38C9E9-2EEB-4672-9014-F57542F99153}"/>
            </a:ext>
          </a:extLst>
        </xdr:cNvPr>
        <xdr:cNvSpPr txBox="1"/>
      </xdr:nvSpPr>
      <xdr:spPr>
        <a:xfrm>
          <a:off x="9258300" y="10346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3EDCCAE-CF4D-46DE-B6D7-DE073251A33C}"/>
            </a:ext>
          </a:extLst>
        </xdr:cNvPr>
        <xdr:cNvSpPr/>
      </xdr:nvSpPr>
      <xdr:spPr>
        <a:xfrm>
          <a:off x="9192260" y="10491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82B8A4FB-0EF6-4227-8D90-3817EB914FCB}"/>
            </a:ext>
          </a:extLst>
        </xdr:cNvPr>
        <xdr:cNvSpPr/>
      </xdr:nvSpPr>
      <xdr:spPr>
        <a:xfrm>
          <a:off x="8445500" y="10494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404350ED-479A-4F10-979D-B77E9BA20D9C}"/>
            </a:ext>
          </a:extLst>
        </xdr:cNvPr>
        <xdr:cNvSpPr/>
      </xdr:nvSpPr>
      <xdr:spPr>
        <a:xfrm>
          <a:off x="7670800" y="10492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C855E427-D2AA-4001-B04C-8C2C377A9D47}"/>
            </a:ext>
          </a:extLst>
        </xdr:cNvPr>
        <xdr:cNvSpPr/>
      </xdr:nvSpPr>
      <xdr:spPr>
        <a:xfrm>
          <a:off x="6873240" y="104897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4EAA7283-BB46-4162-AB8D-4DB82F0127B7}"/>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6134870-6D5F-4AA1-A2D8-75946669DE2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981E9B5-861E-4A46-A246-180027C913B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B28D90A-8613-4E92-BBAD-FAA8EFB088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132A924-CB4E-49C4-8168-F609FBBD133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3F82931-4284-43BD-ACE9-E92CCD391A1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84024</xdr:rowOff>
    </xdr:from>
    <xdr:to>
      <xdr:col>55</xdr:col>
      <xdr:colOff>50800</xdr:colOff>
      <xdr:row>64</xdr:row>
      <xdr:rowOff>14174</xdr:rowOff>
    </xdr:to>
    <xdr:sp macro="" textlink="">
      <xdr:nvSpPr>
        <xdr:cNvPr id="244" name="楕円 243">
          <a:extLst>
            <a:ext uri="{FF2B5EF4-FFF2-40B4-BE49-F238E27FC236}">
              <a16:creationId xmlns:a16="http://schemas.microsoft.com/office/drawing/2014/main" id="{6FFC6434-422E-4068-A12B-9054CBADC70E}"/>
            </a:ext>
          </a:extLst>
        </xdr:cNvPr>
        <xdr:cNvSpPr/>
      </xdr:nvSpPr>
      <xdr:spPr>
        <a:xfrm>
          <a:off x="9192260" y="106453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170401</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AC0589B5-DB9B-4D7D-B77C-0FC5AFE492E6}"/>
            </a:ext>
          </a:extLst>
        </xdr:cNvPr>
        <xdr:cNvSpPr txBox="1"/>
      </xdr:nvSpPr>
      <xdr:spPr>
        <a:xfrm>
          <a:off x="9258300" y="1056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87941</xdr:rowOff>
    </xdr:from>
    <xdr:to>
      <xdr:col>50</xdr:col>
      <xdr:colOff>165100</xdr:colOff>
      <xdr:row>64</xdr:row>
      <xdr:rowOff>18091</xdr:rowOff>
    </xdr:to>
    <xdr:sp macro="" textlink="">
      <xdr:nvSpPr>
        <xdr:cNvPr id="246" name="楕円 245">
          <a:extLst>
            <a:ext uri="{FF2B5EF4-FFF2-40B4-BE49-F238E27FC236}">
              <a16:creationId xmlns:a16="http://schemas.microsoft.com/office/drawing/2014/main" id="{06346011-72DD-41C4-BB42-0E23C8901880}"/>
            </a:ext>
          </a:extLst>
        </xdr:cNvPr>
        <xdr:cNvSpPr/>
      </xdr:nvSpPr>
      <xdr:spPr>
        <a:xfrm>
          <a:off x="8445500" y="10649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134824</xdr:rowOff>
    </xdr:from>
    <xdr:to>
      <xdr:col>55</xdr:col>
      <xdr:colOff>0</xdr:colOff>
      <xdr:row>63</xdr:row>
      <xdr:rowOff>138741</xdr:rowOff>
    </xdr:to>
    <xdr:cxnSp macro="">
      <xdr:nvCxnSpPr>
        <xdr:cNvPr id="247" name="直線コネクタ 246">
          <a:extLst>
            <a:ext uri="{FF2B5EF4-FFF2-40B4-BE49-F238E27FC236}">
              <a16:creationId xmlns:a16="http://schemas.microsoft.com/office/drawing/2014/main" id="{6F925488-C8B9-4DF1-8BFE-E2FCABEF4965}"/>
            </a:ext>
          </a:extLst>
        </xdr:cNvPr>
        <xdr:cNvCxnSpPr/>
      </xdr:nvCxnSpPr>
      <xdr:spPr>
        <a:xfrm flipV="1">
          <a:off x="8496300" y="10696144"/>
          <a:ext cx="72390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88379</xdr:rowOff>
    </xdr:from>
    <xdr:to>
      <xdr:col>46</xdr:col>
      <xdr:colOff>38100</xdr:colOff>
      <xdr:row>64</xdr:row>
      <xdr:rowOff>18529</xdr:rowOff>
    </xdr:to>
    <xdr:sp macro="" textlink="">
      <xdr:nvSpPr>
        <xdr:cNvPr id="248" name="楕円 247">
          <a:extLst>
            <a:ext uri="{FF2B5EF4-FFF2-40B4-BE49-F238E27FC236}">
              <a16:creationId xmlns:a16="http://schemas.microsoft.com/office/drawing/2014/main" id="{5EC331D3-2635-4229-B8C3-4DF2889DCFB6}"/>
            </a:ext>
          </a:extLst>
        </xdr:cNvPr>
        <xdr:cNvSpPr/>
      </xdr:nvSpPr>
      <xdr:spPr>
        <a:xfrm>
          <a:off x="7670800" y="10649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138741</xdr:rowOff>
    </xdr:from>
    <xdr:to>
      <xdr:col>50</xdr:col>
      <xdr:colOff>114300</xdr:colOff>
      <xdr:row>63</xdr:row>
      <xdr:rowOff>139179</xdr:rowOff>
    </xdr:to>
    <xdr:cxnSp macro="">
      <xdr:nvCxnSpPr>
        <xdr:cNvPr id="249" name="直線コネクタ 248">
          <a:extLst>
            <a:ext uri="{FF2B5EF4-FFF2-40B4-BE49-F238E27FC236}">
              <a16:creationId xmlns:a16="http://schemas.microsoft.com/office/drawing/2014/main" id="{EA149B77-66E6-475C-AAEB-3B09B7FD61E7}"/>
            </a:ext>
          </a:extLst>
        </xdr:cNvPr>
        <xdr:cNvCxnSpPr/>
      </xdr:nvCxnSpPr>
      <xdr:spPr>
        <a:xfrm flipV="1">
          <a:off x="7713980" y="10700061"/>
          <a:ext cx="78232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89270</xdr:rowOff>
    </xdr:from>
    <xdr:to>
      <xdr:col>41</xdr:col>
      <xdr:colOff>101600</xdr:colOff>
      <xdr:row>64</xdr:row>
      <xdr:rowOff>19420</xdr:rowOff>
    </xdr:to>
    <xdr:sp macro="" textlink="">
      <xdr:nvSpPr>
        <xdr:cNvPr id="250" name="楕円 249">
          <a:extLst>
            <a:ext uri="{FF2B5EF4-FFF2-40B4-BE49-F238E27FC236}">
              <a16:creationId xmlns:a16="http://schemas.microsoft.com/office/drawing/2014/main" id="{D3026080-201F-45BB-B2D0-0F7488D35DB1}"/>
            </a:ext>
          </a:extLst>
        </xdr:cNvPr>
        <xdr:cNvSpPr/>
      </xdr:nvSpPr>
      <xdr:spPr>
        <a:xfrm>
          <a:off x="6873240" y="10650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139179</xdr:rowOff>
    </xdr:from>
    <xdr:to>
      <xdr:col>45</xdr:col>
      <xdr:colOff>177800</xdr:colOff>
      <xdr:row>63</xdr:row>
      <xdr:rowOff>140070</xdr:rowOff>
    </xdr:to>
    <xdr:cxnSp macro="">
      <xdr:nvCxnSpPr>
        <xdr:cNvPr id="251" name="直線コネクタ 250">
          <a:extLst>
            <a:ext uri="{FF2B5EF4-FFF2-40B4-BE49-F238E27FC236}">
              <a16:creationId xmlns:a16="http://schemas.microsoft.com/office/drawing/2014/main" id="{FEFF714D-292B-4566-9A2B-1DFEC490A2FB}"/>
            </a:ext>
          </a:extLst>
        </xdr:cNvPr>
        <xdr:cNvCxnSpPr/>
      </xdr:nvCxnSpPr>
      <xdr:spPr>
        <a:xfrm flipV="1">
          <a:off x="6924040" y="10700499"/>
          <a:ext cx="789940" cy="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90364</xdr:rowOff>
    </xdr:from>
    <xdr:to>
      <xdr:col>36</xdr:col>
      <xdr:colOff>165100</xdr:colOff>
      <xdr:row>64</xdr:row>
      <xdr:rowOff>20514</xdr:rowOff>
    </xdr:to>
    <xdr:sp macro="" textlink="">
      <xdr:nvSpPr>
        <xdr:cNvPr id="252" name="楕円 251">
          <a:extLst>
            <a:ext uri="{FF2B5EF4-FFF2-40B4-BE49-F238E27FC236}">
              <a16:creationId xmlns:a16="http://schemas.microsoft.com/office/drawing/2014/main" id="{9231CBCD-3EA6-4FC6-BB0E-B81D084E1618}"/>
            </a:ext>
          </a:extLst>
        </xdr:cNvPr>
        <xdr:cNvSpPr/>
      </xdr:nvSpPr>
      <xdr:spPr>
        <a:xfrm>
          <a:off x="6098540" y="10651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140070</xdr:rowOff>
    </xdr:from>
    <xdr:to>
      <xdr:col>41</xdr:col>
      <xdr:colOff>50800</xdr:colOff>
      <xdr:row>63</xdr:row>
      <xdr:rowOff>141164</xdr:rowOff>
    </xdr:to>
    <xdr:cxnSp macro="">
      <xdr:nvCxnSpPr>
        <xdr:cNvPr id="253" name="直線コネクタ 252">
          <a:extLst>
            <a:ext uri="{FF2B5EF4-FFF2-40B4-BE49-F238E27FC236}">
              <a16:creationId xmlns:a16="http://schemas.microsoft.com/office/drawing/2014/main" id="{8BEBC81A-664D-4414-B600-6BC0DDA5473A}"/>
            </a:ext>
          </a:extLst>
        </xdr:cNvPr>
        <xdr:cNvCxnSpPr/>
      </xdr:nvCxnSpPr>
      <xdr:spPr>
        <a:xfrm flipV="1">
          <a:off x="6149340" y="10701390"/>
          <a:ext cx="774700" cy="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9F05C65E-1955-4D6C-BE08-CC83B3B5493E}"/>
            </a:ext>
          </a:extLst>
        </xdr:cNvPr>
        <xdr:cNvSpPr txBox="1"/>
      </xdr:nvSpPr>
      <xdr:spPr>
        <a:xfrm>
          <a:off x="8214575" y="1027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93BC96B-0A76-4748-A26E-F3205BDC23CF}"/>
            </a:ext>
          </a:extLst>
        </xdr:cNvPr>
        <xdr:cNvSpPr txBox="1"/>
      </xdr:nvSpPr>
      <xdr:spPr>
        <a:xfrm>
          <a:off x="7444955" y="1027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AA747EB-8831-491C-82DD-8093058A69D8}"/>
            </a:ext>
          </a:extLst>
        </xdr:cNvPr>
        <xdr:cNvSpPr txBox="1"/>
      </xdr:nvSpPr>
      <xdr:spPr>
        <a:xfrm>
          <a:off x="6670255" y="1026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D1AA92B-062D-46A6-9B5E-2B3CB5A88D38}"/>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9218</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9092143E-7B00-4F78-B23D-2EF349AF1E95}"/>
            </a:ext>
          </a:extLst>
        </xdr:cNvPr>
        <xdr:cNvSpPr txBox="1"/>
      </xdr:nvSpPr>
      <xdr:spPr>
        <a:xfrm>
          <a:off x="8239271" y="1073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9656</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E71BB77-FB46-433E-9845-26ACA106E917}"/>
            </a:ext>
          </a:extLst>
        </xdr:cNvPr>
        <xdr:cNvSpPr txBox="1"/>
      </xdr:nvSpPr>
      <xdr:spPr>
        <a:xfrm>
          <a:off x="7477271" y="1073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10547</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53ACBA40-5263-4D8A-AC4C-9FD8D5BC43E4}"/>
            </a:ext>
          </a:extLst>
        </xdr:cNvPr>
        <xdr:cNvSpPr txBox="1"/>
      </xdr:nvSpPr>
      <xdr:spPr>
        <a:xfrm>
          <a:off x="6702571" y="1073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11641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86251B70-CDE5-46FA-8335-001442C3F588}"/>
            </a:ext>
          </a:extLst>
        </xdr:cNvPr>
        <xdr:cNvSpPr txBox="1"/>
      </xdr:nvSpPr>
      <xdr:spPr>
        <a:xfrm>
          <a:off x="5905011" y="1074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6AEE743-1494-47F6-BCC0-2163A11640E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24CFDB8-7890-4EDE-A80A-783B653AC7B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D20312E-1F34-405B-940A-17BF6097472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72192AD-8E31-45DD-AE4D-B3448F064A0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82E8D04-6907-4A21-ADF9-938E04EA5AA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CF0DEB0-0268-4E45-899C-3B57FECD613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E8DDCC0-0CEF-43FB-9855-D2D12A82A9B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8C4FF16-AEE1-42E5-9344-6FD2A4AA8CE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4393781-CC41-482B-A615-59CAF739EB3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1658E24-3220-48FC-B468-8D37CE62840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F8FF1CA-02A8-442F-B575-DDB27715032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FFB93EAF-04FA-4FCC-AEA8-C8A9358CBC76}"/>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8C91560A-4142-4077-8A48-B93E2495C5F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1183788E-D5FB-44EA-AAF0-5C35415E86A3}"/>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5E17EA73-1BCA-4329-B2C9-44BC82E54622}"/>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74598666-BEDA-428A-8DD1-AA26799AB742}"/>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8EACF14C-707F-49A6-8CE5-91427FE0BA2F}"/>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C4A200DF-77F0-4DC0-90EE-F106DDF3CA61}"/>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312A5113-B6F6-42FD-B5B9-CFAA3EB6F94F}"/>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111D5C0-59D5-42D2-9EF0-26331FCB70B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23371339-7B3D-4585-B516-BEFD249E07A2}"/>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E6EAE0B-BAE5-450C-A227-1D9D1A40C3E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E9009385-BBB8-4D8A-B06A-09327DD57F65}"/>
            </a:ext>
          </a:extLst>
        </xdr:cNvPr>
        <xdr:cNvCxnSpPr/>
      </xdr:nvCxnSpPr>
      <xdr:spPr>
        <a:xfrm flipV="1">
          <a:off x="4086225" y="13299947"/>
          <a:ext cx="0" cy="1155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FDEE83E3-8FEA-460F-8583-F68F85709568}"/>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90FFF146-1574-4129-91B7-54BB43E9934A}"/>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16499F7-17DA-4A31-B896-6A477216E5C0}"/>
            </a:ext>
          </a:extLst>
        </xdr:cNvPr>
        <xdr:cNvSpPr txBox="1"/>
      </xdr:nvSpPr>
      <xdr:spPr>
        <a:xfrm>
          <a:off x="4124960" y="13078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F50B0510-5D5E-4EB0-8849-622B85AA8693}"/>
            </a:ext>
          </a:extLst>
        </xdr:cNvPr>
        <xdr:cNvCxnSpPr/>
      </xdr:nvCxnSpPr>
      <xdr:spPr>
        <a:xfrm>
          <a:off x="4020820" y="13299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E62D6BEF-453C-4915-B266-09EE1E0B473A}"/>
            </a:ext>
          </a:extLst>
        </xdr:cNvPr>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CBA90AA8-54A6-4269-ABF2-3F2F9923C63E}"/>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D129DA70-9729-4571-AAD7-7477212488E1}"/>
            </a:ext>
          </a:extLst>
        </xdr:cNvPr>
        <xdr:cNvSpPr/>
      </xdr:nvSpPr>
      <xdr:spPr>
        <a:xfrm>
          <a:off x="3312160" y="13795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FBAD7B13-85EC-4559-8489-CC6A321918E9}"/>
            </a:ext>
          </a:extLst>
        </xdr:cNvPr>
        <xdr:cNvSpPr/>
      </xdr:nvSpPr>
      <xdr:spPr>
        <a:xfrm>
          <a:off x="2514600" y="1378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DCF954CA-7A1F-426F-9BF6-938611A88CBD}"/>
            </a:ext>
          </a:extLst>
        </xdr:cNvPr>
        <xdr:cNvSpPr/>
      </xdr:nvSpPr>
      <xdr:spPr>
        <a:xfrm>
          <a:off x="1739900" y="137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DC13DDDE-FC93-4870-A97F-177040424319}"/>
            </a:ext>
          </a:extLst>
        </xdr:cNvPr>
        <xdr:cNvSpPr/>
      </xdr:nvSpPr>
      <xdr:spPr>
        <a:xfrm>
          <a:off x="965200" y="1373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00A4F1F-91BB-4A52-AF97-BEBE685BA23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D942DDC-C6B6-4946-A6ED-1F8964E4671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553AC78-E4EB-470E-90F9-E456EED9E7A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0FD99CC-0F78-4EA0-BE4D-9186C3AC283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6532284-6C26-49AF-8044-959DB526892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167894</xdr:rowOff>
    </xdr:from>
    <xdr:to>
      <xdr:col>24</xdr:col>
      <xdr:colOff>114300</xdr:colOff>
      <xdr:row>82</xdr:row>
      <xdr:rowOff>98044</xdr:rowOff>
    </xdr:to>
    <xdr:sp macro="" textlink="">
      <xdr:nvSpPr>
        <xdr:cNvPr id="300" name="楕円 299">
          <a:extLst>
            <a:ext uri="{FF2B5EF4-FFF2-40B4-BE49-F238E27FC236}">
              <a16:creationId xmlns:a16="http://schemas.microsoft.com/office/drawing/2014/main" id="{C2D1D92E-26D1-4BA8-9816-044C6DD58579}"/>
            </a:ext>
          </a:extLst>
        </xdr:cNvPr>
        <xdr:cNvSpPr/>
      </xdr:nvSpPr>
      <xdr:spPr>
        <a:xfrm>
          <a:off x="4036060" y="13746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19321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84DBEDC0-09E9-41A0-8C82-9310F1BC6C0B}"/>
            </a:ext>
          </a:extLst>
        </xdr:cNvPr>
        <xdr:cNvSpPr txBox="1"/>
      </xdr:nvSpPr>
      <xdr:spPr>
        <a:xfrm>
          <a:off x="4124960" y="1359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122174</xdr:rowOff>
    </xdr:from>
    <xdr:to>
      <xdr:col>20</xdr:col>
      <xdr:colOff>38100</xdr:colOff>
      <xdr:row>82</xdr:row>
      <xdr:rowOff>52324</xdr:rowOff>
    </xdr:to>
    <xdr:sp macro="" textlink="">
      <xdr:nvSpPr>
        <xdr:cNvPr id="302" name="楕円 301">
          <a:extLst>
            <a:ext uri="{FF2B5EF4-FFF2-40B4-BE49-F238E27FC236}">
              <a16:creationId xmlns:a16="http://schemas.microsoft.com/office/drawing/2014/main" id="{954070DA-7F26-4547-AF00-4B2D3AD376F5}"/>
            </a:ext>
          </a:extLst>
        </xdr:cNvPr>
        <xdr:cNvSpPr/>
      </xdr:nvSpPr>
      <xdr:spPr>
        <a:xfrm>
          <a:off x="3312160" y="137010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xdr:rowOff>
    </xdr:from>
    <xdr:to>
      <xdr:col>24</xdr:col>
      <xdr:colOff>63500</xdr:colOff>
      <xdr:row>82</xdr:row>
      <xdr:rowOff>47244</xdr:rowOff>
    </xdr:to>
    <xdr:cxnSp macro="">
      <xdr:nvCxnSpPr>
        <xdr:cNvPr id="303" name="直線コネクタ 302">
          <a:extLst>
            <a:ext uri="{FF2B5EF4-FFF2-40B4-BE49-F238E27FC236}">
              <a16:creationId xmlns:a16="http://schemas.microsoft.com/office/drawing/2014/main" id="{9F26AC4A-3314-44E3-8953-E5CBBBA15FB5}"/>
            </a:ext>
          </a:extLst>
        </xdr:cNvPr>
        <xdr:cNvCxnSpPr/>
      </xdr:nvCxnSpPr>
      <xdr:spPr>
        <a:xfrm>
          <a:off x="3355340" y="13748004"/>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78739</xdr:rowOff>
    </xdr:from>
    <xdr:to>
      <xdr:col>15</xdr:col>
      <xdr:colOff>101600</xdr:colOff>
      <xdr:row>82</xdr:row>
      <xdr:rowOff>8889</xdr:rowOff>
    </xdr:to>
    <xdr:sp macro="" textlink="">
      <xdr:nvSpPr>
        <xdr:cNvPr id="304" name="楕円 303">
          <a:extLst>
            <a:ext uri="{FF2B5EF4-FFF2-40B4-BE49-F238E27FC236}">
              <a16:creationId xmlns:a16="http://schemas.microsoft.com/office/drawing/2014/main" id="{36E5861E-9760-4AD8-98EA-915E38295489}"/>
            </a:ext>
          </a:extLst>
        </xdr:cNvPr>
        <xdr:cNvSpPr/>
      </xdr:nvSpPr>
      <xdr:spPr>
        <a:xfrm>
          <a:off x="2514600" y="13657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129539</xdr:rowOff>
    </xdr:from>
    <xdr:to>
      <xdr:col>19</xdr:col>
      <xdr:colOff>177800</xdr:colOff>
      <xdr:row>82</xdr:row>
      <xdr:rowOff>1524</xdr:rowOff>
    </xdr:to>
    <xdr:cxnSp macro="">
      <xdr:nvCxnSpPr>
        <xdr:cNvPr id="305" name="直線コネクタ 304">
          <a:extLst>
            <a:ext uri="{FF2B5EF4-FFF2-40B4-BE49-F238E27FC236}">
              <a16:creationId xmlns:a16="http://schemas.microsoft.com/office/drawing/2014/main" id="{FDFDFAF0-7277-462E-8C1A-DB7728284A9A}"/>
            </a:ext>
          </a:extLst>
        </xdr:cNvPr>
        <xdr:cNvCxnSpPr/>
      </xdr:nvCxnSpPr>
      <xdr:spPr>
        <a:xfrm>
          <a:off x="2565400" y="13708379"/>
          <a:ext cx="789940" cy="3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35306</xdr:rowOff>
    </xdr:from>
    <xdr:to>
      <xdr:col>10</xdr:col>
      <xdr:colOff>165100</xdr:colOff>
      <xdr:row>81</xdr:row>
      <xdr:rowOff>136906</xdr:rowOff>
    </xdr:to>
    <xdr:sp macro="" textlink="">
      <xdr:nvSpPr>
        <xdr:cNvPr id="306" name="楕円 305">
          <a:extLst>
            <a:ext uri="{FF2B5EF4-FFF2-40B4-BE49-F238E27FC236}">
              <a16:creationId xmlns:a16="http://schemas.microsoft.com/office/drawing/2014/main" id="{F8FE4867-20A7-4C9B-BE43-D37777317FD4}"/>
            </a:ext>
          </a:extLst>
        </xdr:cNvPr>
        <xdr:cNvSpPr/>
      </xdr:nvSpPr>
      <xdr:spPr>
        <a:xfrm>
          <a:off x="1739900" y="1361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86106</xdr:rowOff>
    </xdr:from>
    <xdr:to>
      <xdr:col>15</xdr:col>
      <xdr:colOff>50800</xdr:colOff>
      <xdr:row>81</xdr:row>
      <xdr:rowOff>129539</xdr:rowOff>
    </xdr:to>
    <xdr:cxnSp macro="">
      <xdr:nvCxnSpPr>
        <xdr:cNvPr id="307" name="直線コネクタ 306">
          <a:extLst>
            <a:ext uri="{FF2B5EF4-FFF2-40B4-BE49-F238E27FC236}">
              <a16:creationId xmlns:a16="http://schemas.microsoft.com/office/drawing/2014/main" id="{13F55CF8-BD2C-4804-BF80-63C4E7E981C4}"/>
            </a:ext>
          </a:extLst>
        </xdr:cNvPr>
        <xdr:cNvCxnSpPr/>
      </xdr:nvCxnSpPr>
      <xdr:spPr>
        <a:xfrm>
          <a:off x="1790700" y="13664946"/>
          <a:ext cx="7747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156463</xdr:rowOff>
    </xdr:from>
    <xdr:to>
      <xdr:col>6</xdr:col>
      <xdr:colOff>38100</xdr:colOff>
      <xdr:row>81</xdr:row>
      <xdr:rowOff>86613</xdr:rowOff>
    </xdr:to>
    <xdr:sp macro="" textlink="">
      <xdr:nvSpPr>
        <xdr:cNvPr id="308" name="楕円 307">
          <a:extLst>
            <a:ext uri="{FF2B5EF4-FFF2-40B4-BE49-F238E27FC236}">
              <a16:creationId xmlns:a16="http://schemas.microsoft.com/office/drawing/2014/main" id="{A0ABB75A-1186-4535-BFC4-E8D5815022DA}"/>
            </a:ext>
          </a:extLst>
        </xdr:cNvPr>
        <xdr:cNvSpPr/>
      </xdr:nvSpPr>
      <xdr:spPr>
        <a:xfrm>
          <a:off x="965200" y="13567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35813</xdr:rowOff>
    </xdr:from>
    <xdr:to>
      <xdr:col>10</xdr:col>
      <xdr:colOff>114300</xdr:colOff>
      <xdr:row>81</xdr:row>
      <xdr:rowOff>86106</xdr:rowOff>
    </xdr:to>
    <xdr:cxnSp macro="">
      <xdr:nvCxnSpPr>
        <xdr:cNvPr id="309" name="直線コネクタ 308">
          <a:extLst>
            <a:ext uri="{FF2B5EF4-FFF2-40B4-BE49-F238E27FC236}">
              <a16:creationId xmlns:a16="http://schemas.microsoft.com/office/drawing/2014/main" id="{09529959-4184-4422-889B-B59673336DD0}"/>
            </a:ext>
          </a:extLst>
        </xdr:cNvPr>
        <xdr:cNvCxnSpPr/>
      </xdr:nvCxnSpPr>
      <xdr:spPr>
        <a:xfrm>
          <a:off x="1008380" y="13614653"/>
          <a:ext cx="78232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A4A7ECE9-C48A-4C7C-B86E-79BB4EFA57F3}"/>
            </a:ext>
          </a:extLst>
        </xdr:cNvPr>
        <xdr:cNvSpPr txBox="1"/>
      </xdr:nvSpPr>
      <xdr:spPr>
        <a:xfrm>
          <a:off x="3170564" y="1388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FA32CED3-D8C9-42E2-880D-F93600734774}"/>
            </a:ext>
          </a:extLst>
        </xdr:cNvPr>
        <xdr:cNvSpPr txBox="1"/>
      </xdr:nvSpPr>
      <xdr:spPr>
        <a:xfrm>
          <a:off x="2385704" y="1387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259CEAE6-B059-4EBA-B503-A6006D866936}"/>
            </a:ext>
          </a:extLst>
        </xdr:cNvPr>
        <xdr:cNvSpPr txBox="1"/>
      </xdr:nvSpPr>
      <xdr:spPr>
        <a:xfrm>
          <a:off x="1611004" y="138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9AC65621-3904-47A5-88BB-6FF30F555580}"/>
            </a:ext>
          </a:extLst>
        </xdr:cNvPr>
        <xdr:cNvSpPr txBox="1"/>
      </xdr:nvSpPr>
      <xdr:spPr>
        <a:xfrm>
          <a:off x="836304" y="13821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68851</xdr:rowOff>
    </xdr:from>
    <xdr:ext cx="405111" cy="259045"/>
    <xdr:sp macro="" textlink="">
      <xdr:nvSpPr>
        <xdr:cNvPr id="314" name="n_1mainValue【公営住宅】&#10;有形固定資産減価償却率">
          <a:extLst>
            <a:ext uri="{FF2B5EF4-FFF2-40B4-BE49-F238E27FC236}">
              <a16:creationId xmlns:a16="http://schemas.microsoft.com/office/drawing/2014/main" id="{8835F606-0FEC-49B6-BB44-ED9190A2718C}"/>
            </a:ext>
          </a:extLst>
        </xdr:cNvPr>
        <xdr:cNvSpPr txBox="1"/>
      </xdr:nvSpPr>
      <xdr:spPr>
        <a:xfrm>
          <a:off x="3170564" y="1348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5" name="n_2mainValue【公営住宅】&#10;有形固定資産減価償却率">
          <a:extLst>
            <a:ext uri="{FF2B5EF4-FFF2-40B4-BE49-F238E27FC236}">
              <a16:creationId xmlns:a16="http://schemas.microsoft.com/office/drawing/2014/main" id="{029A1A22-3369-4021-9BE2-0F2CCF76CF2A}"/>
            </a:ext>
          </a:extLst>
        </xdr:cNvPr>
        <xdr:cNvSpPr txBox="1"/>
      </xdr:nvSpPr>
      <xdr:spPr>
        <a:xfrm>
          <a:off x="238570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153433</xdr:rowOff>
    </xdr:from>
    <xdr:ext cx="405111" cy="259045"/>
    <xdr:sp macro="" textlink="">
      <xdr:nvSpPr>
        <xdr:cNvPr id="316" name="n_3mainValue【公営住宅】&#10;有形固定資産減価償却率">
          <a:extLst>
            <a:ext uri="{FF2B5EF4-FFF2-40B4-BE49-F238E27FC236}">
              <a16:creationId xmlns:a16="http://schemas.microsoft.com/office/drawing/2014/main" id="{831BA837-31A3-4F8D-BFF7-0C4B331DD612}"/>
            </a:ext>
          </a:extLst>
        </xdr:cNvPr>
        <xdr:cNvSpPr txBox="1"/>
      </xdr:nvSpPr>
      <xdr:spPr>
        <a:xfrm>
          <a:off x="1611004" y="133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103140</xdr:rowOff>
    </xdr:from>
    <xdr:ext cx="405111" cy="259045"/>
    <xdr:sp macro="" textlink="">
      <xdr:nvSpPr>
        <xdr:cNvPr id="317" name="n_4mainValue【公営住宅】&#10;有形固定資産減価償却率">
          <a:extLst>
            <a:ext uri="{FF2B5EF4-FFF2-40B4-BE49-F238E27FC236}">
              <a16:creationId xmlns:a16="http://schemas.microsoft.com/office/drawing/2014/main" id="{E278376D-98AA-4BB2-8BAD-629BFB5BE6A7}"/>
            </a:ext>
          </a:extLst>
        </xdr:cNvPr>
        <xdr:cNvSpPr txBox="1"/>
      </xdr:nvSpPr>
      <xdr:spPr>
        <a:xfrm>
          <a:off x="836304" y="13346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ABC6B0CB-3451-4A75-9753-11EBA256140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F1889A69-2C97-4667-8AEA-EAE327F2ED4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BA3025E5-E2AA-442E-A2A6-BC83A434ECE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EFD9F3D-FE21-4BC4-AEC1-617FA868FC1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FD750271-8865-4395-8EE6-98916B29179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558313E-629D-4884-B40D-5E3B5BEAC49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7635E62C-87CA-451F-B099-3E678A88CD0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DF3A44ED-B83A-4F30-8961-50533FC78D0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67A811D-DBD9-42C1-81CE-B0284394029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F0708DA-1F9F-49D4-96D5-77D46C7D734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98E39746-8EA9-4787-9975-E26CC7FA885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741478CD-1940-48B6-BE75-BE9F99536C9D}"/>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133CCE7F-B692-47A2-B771-BEBB0F9EB34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E342EAC-1428-4057-B0DF-74298969FB73}"/>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CC2CE382-E04F-423B-A9BC-32C7478F2FDF}"/>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60BAFC23-816A-4CBE-BBF7-5D8F294D1A6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8A7B4C24-BA5D-430C-8A70-0AFCED14D574}"/>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BF55BA6D-929F-4B07-8B99-1F8FECFDFF43}"/>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7E3E933C-B3B6-40D9-9FE8-7C4E725D9E2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90C70041-D04D-4AA9-A240-11028688A9F8}"/>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4AEDF64-40D9-4B16-B78F-7674FB900CB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CC48014-AE31-4D70-8E14-08AC6BB069F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1083ABE-29F8-4BCE-ACAA-3B5C58003AB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86BDE875-95A6-403B-A3CC-BC81BC3A37F1}"/>
            </a:ext>
          </a:extLst>
        </xdr:cNvPr>
        <xdr:cNvCxnSpPr/>
      </xdr:nvCxnSpPr>
      <xdr:spPr>
        <a:xfrm flipV="1">
          <a:off x="9219565" y="13110209"/>
          <a:ext cx="0" cy="1415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42767F59-256C-44B5-A121-A9EE55A29686}"/>
            </a:ext>
          </a:extLst>
        </xdr:cNvPr>
        <xdr:cNvSpPr txBox="1"/>
      </xdr:nvSpPr>
      <xdr:spPr>
        <a:xfrm>
          <a:off x="9258300" y="1452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C5E40DE6-E8BB-40B7-A8E8-DE18FA62ED65}"/>
            </a:ext>
          </a:extLst>
        </xdr:cNvPr>
        <xdr:cNvCxnSpPr/>
      </xdr:nvCxnSpPr>
      <xdr:spPr>
        <a:xfrm>
          <a:off x="9154160" y="1452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05117ACC-DF88-4AF3-9734-83E3DA862DA5}"/>
            </a:ext>
          </a:extLst>
        </xdr:cNvPr>
        <xdr:cNvSpPr txBox="1"/>
      </xdr:nvSpPr>
      <xdr:spPr>
        <a:xfrm>
          <a:off x="9258300" y="1289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D496A2F-327F-443F-9DD5-5E670A2EC3B2}"/>
            </a:ext>
          </a:extLst>
        </xdr:cNvPr>
        <xdr:cNvCxnSpPr/>
      </xdr:nvCxnSpPr>
      <xdr:spPr>
        <a:xfrm>
          <a:off x="9154160" y="13110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927049E3-39B7-4410-A4BF-D4E3B7CE4AF5}"/>
            </a:ext>
          </a:extLst>
        </xdr:cNvPr>
        <xdr:cNvSpPr txBox="1"/>
      </xdr:nvSpPr>
      <xdr:spPr>
        <a:xfrm>
          <a:off x="9258300" y="13940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1D28904D-BA69-425B-95FB-56EAFC4EB8BF}"/>
            </a:ext>
          </a:extLst>
        </xdr:cNvPr>
        <xdr:cNvSpPr/>
      </xdr:nvSpPr>
      <xdr:spPr>
        <a:xfrm>
          <a:off x="9192260" y="140850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14CDB4A8-6FD0-45CC-ACF7-26A29939A29A}"/>
            </a:ext>
          </a:extLst>
        </xdr:cNvPr>
        <xdr:cNvSpPr/>
      </xdr:nvSpPr>
      <xdr:spPr>
        <a:xfrm>
          <a:off x="8445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F27E4586-A264-4251-8C69-3111F3DEAAEC}"/>
            </a:ext>
          </a:extLst>
        </xdr:cNvPr>
        <xdr:cNvSpPr/>
      </xdr:nvSpPr>
      <xdr:spPr>
        <a:xfrm>
          <a:off x="7670800" y="14090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4A1B7D46-C9B3-4B87-8447-70BA797D51A5}"/>
            </a:ext>
          </a:extLst>
        </xdr:cNvPr>
        <xdr:cNvSpPr/>
      </xdr:nvSpPr>
      <xdr:spPr>
        <a:xfrm>
          <a:off x="687324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4A74938A-715E-42CB-91A9-C575640E0E55}"/>
            </a:ext>
          </a:extLst>
        </xdr:cNvPr>
        <xdr:cNvSpPr/>
      </xdr:nvSpPr>
      <xdr:spPr>
        <a:xfrm>
          <a:off x="6098540" y="1409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42D7377-F063-49C6-811C-48055128EE5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A4179AC-529A-4432-BC19-3BF407CECFC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BC5A1C8-DD2C-4ACE-AC28-00A2D43FF3D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94B965E-B15B-4668-A918-9D21B35E62E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A920C9D-7A90-49DF-9F2D-711FC2FCE1C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91694</xdr:rowOff>
    </xdr:from>
    <xdr:to>
      <xdr:col>55</xdr:col>
      <xdr:colOff>50800</xdr:colOff>
      <xdr:row>86</xdr:row>
      <xdr:rowOff>21844</xdr:rowOff>
    </xdr:to>
    <xdr:sp macro="" textlink="">
      <xdr:nvSpPr>
        <xdr:cNvPr id="357" name="楕円 356">
          <a:extLst>
            <a:ext uri="{FF2B5EF4-FFF2-40B4-BE49-F238E27FC236}">
              <a16:creationId xmlns:a16="http://schemas.microsoft.com/office/drawing/2014/main" id="{C632A1A7-1B9E-4A77-94EF-CF815055698D}"/>
            </a:ext>
          </a:extLst>
        </xdr:cNvPr>
        <xdr:cNvSpPr/>
      </xdr:nvSpPr>
      <xdr:spPr>
        <a:xfrm>
          <a:off x="9192260" y="14341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70121</xdr:rowOff>
    </xdr:from>
    <xdr:ext cx="469744" cy="259045"/>
    <xdr:sp macro="" textlink="">
      <xdr:nvSpPr>
        <xdr:cNvPr id="358" name="【公営住宅】&#10;一人当たり面積該当値テキスト">
          <a:extLst>
            <a:ext uri="{FF2B5EF4-FFF2-40B4-BE49-F238E27FC236}">
              <a16:creationId xmlns:a16="http://schemas.microsoft.com/office/drawing/2014/main" id="{CA73417D-1181-4FF0-AA36-79CF85F1DBDA}"/>
            </a:ext>
          </a:extLst>
        </xdr:cNvPr>
        <xdr:cNvSpPr txBox="1"/>
      </xdr:nvSpPr>
      <xdr:spPr>
        <a:xfrm>
          <a:off x="9258300" y="1431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92456</xdr:rowOff>
    </xdr:from>
    <xdr:to>
      <xdr:col>50</xdr:col>
      <xdr:colOff>165100</xdr:colOff>
      <xdr:row>86</xdr:row>
      <xdr:rowOff>22606</xdr:rowOff>
    </xdr:to>
    <xdr:sp macro="" textlink="">
      <xdr:nvSpPr>
        <xdr:cNvPr id="359" name="楕円 358">
          <a:extLst>
            <a:ext uri="{FF2B5EF4-FFF2-40B4-BE49-F238E27FC236}">
              <a16:creationId xmlns:a16="http://schemas.microsoft.com/office/drawing/2014/main" id="{8F380FAA-6233-4129-B83A-116E373AB068}"/>
            </a:ext>
          </a:extLst>
        </xdr:cNvPr>
        <xdr:cNvSpPr/>
      </xdr:nvSpPr>
      <xdr:spPr>
        <a:xfrm>
          <a:off x="8445500" y="143418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142494</xdr:rowOff>
    </xdr:from>
    <xdr:to>
      <xdr:col>55</xdr:col>
      <xdr:colOff>0</xdr:colOff>
      <xdr:row>85</xdr:row>
      <xdr:rowOff>143256</xdr:rowOff>
    </xdr:to>
    <xdr:cxnSp macro="">
      <xdr:nvCxnSpPr>
        <xdr:cNvPr id="360" name="直線コネクタ 359">
          <a:extLst>
            <a:ext uri="{FF2B5EF4-FFF2-40B4-BE49-F238E27FC236}">
              <a16:creationId xmlns:a16="http://schemas.microsoft.com/office/drawing/2014/main" id="{FCED6C17-CE47-450A-AAFA-3D212203AE34}"/>
            </a:ext>
          </a:extLst>
        </xdr:cNvPr>
        <xdr:cNvCxnSpPr/>
      </xdr:nvCxnSpPr>
      <xdr:spPr>
        <a:xfrm flipV="1">
          <a:off x="8496300" y="14391894"/>
          <a:ext cx="7239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94742</xdr:rowOff>
    </xdr:from>
    <xdr:to>
      <xdr:col>46</xdr:col>
      <xdr:colOff>38100</xdr:colOff>
      <xdr:row>86</xdr:row>
      <xdr:rowOff>24892</xdr:rowOff>
    </xdr:to>
    <xdr:sp macro="" textlink="">
      <xdr:nvSpPr>
        <xdr:cNvPr id="361" name="楕円 360">
          <a:extLst>
            <a:ext uri="{FF2B5EF4-FFF2-40B4-BE49-F238E27FC236}">
              <a16:creationId xmlns:a16="http://schemas.microsoft.com/office/drawing/2014/main" id="{4064B692-D262-4AC5-B7F6-5DB5A68616B4}"/>
            </a:ext>
          </a:extLst>
        </xdr:cNvPr>
        <xdr:cNvSpPr/>
      </xdr:nvSpPr>
      <xdr:spPr>
        <a:xfrm>
          <a:off x="7670800" y="14344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143256</xdr:rowOff>
    </xdr:from>
    <xdr:to>
      <xdr:col>50</xdr:col>
      <xdr:colOff>114300</xdr:colOff>
      <xdr:row>85</xdr:row>
      <xdr:rowOff>145542</xdr:rowOff>
    </xdr:to>
    <xdr:cxnSp macro="">
      <xdr:nvCxnSpPr>
        <xdr:cNvPr id="362" name="直線コネクタ 361">
          <a:extLst>
            <a:ext uri="{FF2B5EF4-FFF2-40B4-BE49-F238E27FC236}">
              <a16:creationId xmlns:a16="http://schemas.microsoft.com/office/drawing/2014/main" id="{ABCD8485-1330-468E-AC10-45773E09C3C9}"/>
            </a:ext>
          </a:extLst>
        </xdr:cNvPr>
        <xdr:cNvCxnSpPr/>
      </xdr:nvCxnSpPr>
      <xdr:spPr>
        <a:xfrm flipV="1">
          <a:off x="7713980" y="1439265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95504</xdr:rowOff>
    </xdr:from>
    <xdr:to>
      <xdr:col>41</xdr:col>
      <xdr:colOff>101600</xdr:colOff>
      <xdr:row>86</xdr:row>
      <xdr:rowOff>25654</xdr:rowOff>
    </xdr:to>
    <xdr:sp macro="" textlink="">
      <xdr:nvSpPr>
        <xdr:cNvPr id="363" name="楕円 362">
          <a:extLst>
            <a:ext uri="{FF2B5EF4-FFF2-40B4-BE49-F238E27FC236}">
              <a16:creationId xmlns:a16="http://schemas.microsoft.com/office/drawing/2014/main" id="{3CBF9B59-DEEE-4B2A-A3C5-0ED80CE182D6}"/>
            </a:ext>
          </a:extLst>
        </xdr:cNvPr>
        <xdr:cNvSpPr/>
      </xdr:nvSpPr>
      <xdr:spPr>
        <a:xfrm>
          <a:off x="6873240" y="143449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145542</xdr:rowOff>
    </xdr:from>
    <xdr:to>
      <xdr:col>45</xdr:col>
      <xdr:colOff>177800</xdr:colOff>
      <xdr:row>85</xdr:row>
      <xdr:rowOff>146304</xdr:rowOff>
    </xdr:to>
    <xdr:cxnSp macro="">
      <xdr:nvCxnSpPr>
        <xdr:cNvPr id="364" name="直線コネクタ 363">
          <a:extLst>
            <a:ext uri="{FF2B5EF4-FFF2-40B4-BE49-F238E27FC236}">
              <a16:creationId xmlns:a16="http://schemas.microsoft.com/office/drawing/2014/main" id="{6A2AD705-1303-44FF-A244-8EF2C1C9E4D9}"/>
            </a:ext>
          </a:extLst>
        </xdr:cNvPr>
        <xdr:cNvCxnSpPr/>
      </xdr:nvCxnSpPr>
      <xdr:spPr>
        <a:xfrm flipV="1">
          <a:off x="6924040" y="14394942"/>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96265</xdr:rowOff>
    </xdr:from>
    <xdr:to>
      <xdr:col>36</xdr:col>
      <xdr:colOff>165100</xdr:colOff>
      <xdr:row>86</xdr:row>
      <xdr:rowOff>26415</xdr:rowOff>
    </xdr:to>
    <xdr:sp macro="" textlink="">
      <xdr:nvSpPr>
        <xdr:cNvPr id="365" name="楕円 364">
          <a:extLst>
            <a:ext uri="{FF2B5EF4-FFF2-40B4-BE49-F238E27FC236}">
              <a16:creationId xmlns:a16="http://schemas.microsoft.com/office/drawing/2014/main" id="{9C87E3FC-8622-4D86-B110-E20F2442826B}"/>
            </a:ext>
          </a:extLst>
        </xdr:cNvPr>
        <xdr:cNvSpPr/>
      </xdr:nvSpPr>
      <xdr:spPr>
        <a:xfrm>
          <a:off x="6098540" y="14345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146304</xdr:rowOff>
    </xdr:from>
    <xdr:to>
      <xdr:col>41</xdr:col>
      <xdr:colOff>50800</xdr:colOff>
      <xdr:row>85</xdr:row>
      <xdr:rowOff>147065</xdr:rowOff>
    </xdr:to>
    <xdr:cxnSp macro="">
      <xdr:nvCxnSpPr>
        <xdr:cNvPr id="366" name="直線コネクタ 365">
          <a:extLst>
            <a:ext uri="{FF2B5EF4-FFF2-40B4-BE49-F238E27FC236}">
              <a16:creationId xmlns:a16="http://schemas.microsoft.com/office/drawing/2014/main" id="{D44AF91E-4F10-4DEE-BFDB-605C66842DF1}"/>
            </a:ext>
          </a:extLst>
        </xdr:cNvPr>
        <xdr:cNvCxnSpPr/>
      </xdr:nvCxnSpPr>
      <xdr:spPr>
        <a:xfrm flipV="1">
          <a:off x="6149340" y="14395704"/>
          <a:ext cx="7747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7441AC3B-4C3D-479F-8AD1-D9B24CA20F67}"/>
            </a:ext>
          </a:extLst>
        </xdr:cNvPr>
        <xdr:cNvSpPr txBox="1"/>
      </xdr:nvSpPr>
      <xdr:spPr>
        <a:xfrm>
          <a:off x="827158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4D5743B0-3775-44CE-97D4-A1141F1BC7D0}"/>
            </a:ext>
          </a:extLst>
        </xdr:cNvPr>
        <xdr:cNvSpPr txBox="1"/>
      </xdr:nvSpPr>
      <xdr:spPr>
        <a:xfrm>
          <a:off x="7509587" y="138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523A6F32-02CC-42B0-BFAA-31ECFA49F6B8}"/>
            </a:ext>
          </a:extLst>
        </xdr:cNvPr>
        <xdr:cNvSpPr txBox="1"/>
      </xdr:nvSpPr>
      <xdr:spPr>
        <a:xfrm>
          <a:off x="67120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C3B0B4E8-9A7E-41F6-885D-069E3F80DF6D}"/>
            </a:ext>
          </a:extLst>
        </xdr:cNvPr>
        <xdr:cNvSpPr txBox="1"/>
      </xdr:nvSpPr>
      <xdr:spPr>
        <a:xfrm>
          <a:off x="5937327" y="138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13733</xdr:rowOff>
    </xdr:from>
    <xdr:ext cx="469744" cy="259045"/>
    <xdr:sp macro="" textlink="">
      <xdr:nvSpPr>
        <xdr:cNvPr id="371" name="n_1mainValue【公営住宅】&#10;一人当たり面積">
          <a:extLst>
            <a:ext uri="{FF2B5EF4-FFF2-40B4-BE49-F238E27FC236}">
              <a16:creationId xmlns:a16="http://schemas.microsoft.com/office/drawing/2014/main" id="{AAD18DDB-77AC-480B-9CB4-9A71C8F2DDA9}"/>
            </a:ext>
          </a:extLst>
        </xdr:cNvPr>
        <xdr:cNvSpPr txBox="1"/>
      </xdr:nvSpPr>
      <xdr:spPr>
        <a:xfrm>
          <a:off x="8271587" y="1443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16019</xdr:rowOff>
    </xdr:from>
    <xdr:ext cx="469744" cy="259045"/>
    <xdr:sp macro="" textlink="">
      <xdr:nvSpPr>
        <xdr:cNvPr id="372" name="n_2mainValue【公営住宅】&#10;一人当たり面積">
          <a:extLst>
            <a:ext uri="{FF2B5EF4-FFF2-40B4-BE49-F238E27FC236}">
              <a16:creationId xmlns:a16="http://schemas.microsoft.com/office/drawing/2014/main" id="{6EC7BDBB-933D-4455-B4FA-0114B3D31E16}"/>
            </a:ext>
          </a:extLst>
        </xdr:cNvPr>
        <xdr:cNvSpPr txBox="1"/>
      </xdr:nvSpPr>
      <xdr:spPr>
        <a:xfrm>
          <a:off x="7509587" y="1443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16781</xdr:rowOff>
    </xdr:from>
    <xdr:ext cx="469744" cy="259045"/>
    <xdr:sp macro="" textlink="">
      <xdr:nvSpPr>
        <xdr:cNvPr id="373" name="n_3mainValue【公営住宅】&#10;一人当たり面積">
          <a:extLst>
            <a:ext uri="{FF2B5EF4-FFF2-40B4-BE49-F238E27FC236}">
              <a16:creationId xmlns:a16="http://schemas.microsoft.com/office/drawing/2014/main" id="{96EF4D0C-7B49-4BAD-8566-91FDD77117D1}"/>
            </a:ext>
          </a:extLst>
        </xdr:cNvPr>
        <xdr:cNvSpPr txBox="1"/>
      </xdr:nvSpPr>
      <xdr:spPr>
        <a:xfrm>
          <a:off x="6712027" y="1443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17542</xdr:rowOff>
    </xdr:from>
    <xdr:ext cx="469744" cy="259045"/>
    <xdr:sp macro="" textlink="">
      <xdr:nvSpPr>
        <xdr:cNvPr id="374" name="n_4mainValue【公営住宅】&#10;一人当たり面積">
          <a:extLst>
            <a:ext uri="{FF2B5EF4-FFF2-40B4-BE49-F238E27FC236}">
              <a16:creationId xmlns:a16="http://schemas.microsoft.com/office/drawing/2014/main" id="{9A172E28-7FA7-4AC6-80A4-D565E21B5B31}"/>
            </a:ext>
          </a:extLst>
        </xdr:cNvPr>
        <xdr:cNvSpPr txBox="1"/>
      </xdr:nvSpPr>
      <xdr:spPr>
        <a:xfrm>
          <a:off x="5937327" y="1443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3C23A83-3C11-45AD-979F-71F29312674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073B286-8C6E-4743-B99C-9197EBBD9E4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6162FC0-1E0F-45F9-BCF6-2C64454C395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70FD55E-86B9-492E-A770-D61AB52474D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37C7C45-91F8-4DA6-87E2-3C5BFB00000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D0C28F-C079-4716-939A-676F7107CA9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D2C30D2-89FD-497C-8212-910847FBDC4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77054F0-484A-4C88-B1DD-D6FBC66DEF9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CF5F3C9-AEE8-4428-B6CB-15E2501F645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DC950B6A-02A6-4648-8185-A8D1489B01E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B315D33-0085-4346-A869-FAD8C225AA3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43864D1-AA3B-4282-BBB5-06A29024799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B63275B-8A3D-40FF-97E2-B42102111A9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94B7681-919E-435F-8BB3-392226259B3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2FE91F7-02F1-436A-B048-82801D10121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82F04DD-A349-4455-8112-40E0B05F955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24FFFEB-105A-4561-B1F0-87A6CB03A66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A6E0606-E8A2-41BD-97CB-F551E80D4D6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3195FBB3-7DD8-4A2B-A1DD-3BEEA1D41BB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78C6671-1F88-473C-B86B-354DEFD5EF3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80B7B3B-6FED-48F8-9985-B3F03ABC321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22C83126-054B-4099-B60E-269D5E1E51B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C73CA688-DFB2-4F87-9FE9-16DBBC193A1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E8DB4B93-C077-4445-AC2D-BFCBDF4EC0D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3BC1096-D305-4334-8B55-0C00C8C0AC2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FDAD47A-02FD-492E-A83A-73C15149130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74DF138-4A1C-4C9C-B0F0-D4C70874CB8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5C7865C3-AB05-4DE4-A671-573A8741095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AC363E8-4C19-47B0-B3C3-7D0ADA913DD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7610A5E-DC96-4FDC-9DFB-D2C8B6395192}"/>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8815B990-C2D7-4DE7-85FC-77441E2FBCBB}"/>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89A016C-CC85-4B75-8DAA-563E83B4A82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E42BD715-511B-46BA-B8AE-D2875E0906E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7E853A2-554D-4BDB-8F69-020124C9F66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9A0A3F4-B629-4F38-9EE2-4D0DC590C814}"/>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21AE9BE-2E89-41EE-9EB7-D3F86F7CF4C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E5585B1-89A1-4D70-A262-684694ED0F3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314B8AD-F4C6-4EBF-AC6C-5931337E97A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DEECD798-D0A7-421E-B5F0-A9BE5BE0C3A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9C2D5B1E-9A8B-435D-AEA1-4C416F5512E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030A192E-EE7E-4BCA-827F-A571EF53B84A}"/>
            </a:ext>
          </a:extLst>
        </xdr:cNvPr>
        <xdr:cNvCxnSpPr/>
      </xdr:nvCxnSpPr>
      <xdr:spPr>
        <a:xfrm flipV="1">
          <a:off x="14375764" y="578548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5037166-CDAA-45DD-AE9D-BA5A6B1D7597}"/>
            </a:ext>
          </a:extLst>
        </xdr:cNvPr>
        <xdr:cNvSpPr txBox="1"/>
      </xdr:nvSpPr>
      <xdr:spPr>
        <a:xfrm>
          <a:off x="1441450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B14A6F2E-D1D0-4DB9-85BF-17FED883BA33}"/>
            </a:ext>
          </a:extLst>
        </xdr:cNvPr>
        <xdr:cNvCxnSpPr/>
      </xdr:nvCxnSpPr>
      <xdr:spPr>
        <a:xfrm>
          <a:off x="1428750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4D861CD-0B08-4C41-96BC-4B270D240291}"/>
            </a:ext>
          </a:extLst>
        </xdr:cNvPr>
        <xdr:cNvSpPr txBox="1"/>
      </xdr:nvSpPr>
      <xdr:spPr>
        <a:xfrm>
          <a:off x="14414500" y="556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FEA685E6-4310-40FA-9E46-29466AA35A4F}"/>
            </a:ext>
          </a:extLst>
        </xdr:cNvPr>
        <xdr:cNvCxnSpPr/>
      </xdr:nvCxnSpPr>
      <xdr:spPr>
        <a:xfrm>
          <a:off x="14287500" y="578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F16A611-A3E0-4DD4-8208-13ECBC1AF5E3}"/>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6362C3DA-F695-48A4-BBBA-84762E2FB65B}"/>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CF3CBB0F-80AE-4165-8C51-9ACAAFF2709A}"/>
            </a:ext>
          </a:extLst>
        </xdr:cNvPr>
        <xdr:cNvSpPr/>
      </xdr:nvSpPr>
      <xdr:spPr>
        <a:xfrm>
          <a:off x="13578840" y="632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69264364-F6F2-4442-BC55-8E16A309C73C}"/>
            </a:ext>
          </a:extLst>
        </xdr:cNvPr>
        <xdr:cNvSpPr/>
      </xdr:nvSpPr>
      <xdr:spPr>
        <a:xfrm>
          <a:off x="1280414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6F4E8EFF-DA94-404C-AB29-86212F2189FD}"/>
            </a:ext>
          </a:extLst>
        </xdr:cNvPr>
        <xdr:cNvSpPr/>
      </xdr:nvSpPr>
      <xdr:spPr>
        <a:xfrm>
          <a:off x="1202944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C4837FFE-69F1-4A1B-95BB-650489D61D25}"/>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90415BC-5CBB-4687-8ADA-73BC547DE0A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2AA564C-E9A9-42E3-8677-2808EC98056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0110D2A-8452-4E5C-AFD3-228E196FFE5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3D4DB9C-65FC-47C5-8F8E-3A8562BC187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DF44BB8-8C97-4BBB-A91D-29C0B585551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103505</xdr:rowOff>
    </xdr:from>
    <xdr:to>
      <xdr:col>85</xdr:col>
      <xdr:colOff>177800</xdr:colOff>
      <xdr:row>39</xdr:row>
      <xdr:rowOff>33655</xdr:rowOff>
    </xdr:to>
    <xdr:sp macro="" textlink="">
      <xdr:nvSpPr>
        <xdr:cNvPr id="431" name="楕円 430">
          <a:extLst>
            <a:ext uri="{FF2B5EF4-FFF2-40B4-BE49-F238E27FC236}">
              <a16:creationId xmlns:a16="http://schemas.microsoft.com/office/drawing/2014/main" id="{35072556-BA37-4E24-9DF2-AFCFF5776E93}"/>
            </a:ext>
          </a:extLst>
        </xdr:cNvPr>
        <xdr:cNvSpPr/>
      </xdr:nvSpPr>
      <xdr:spPr>
        <a:xfrm>
          <a:off x="14325600" y="64738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81932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7EFFF762-41B5-4B4B-A854-F76F6F4EB859}"/>
            </a:ext>
          </a:extLst>
        </xdr:cNvPr>
        <xdr:cNvSpPr txBox="1"/>
      </xdr:nvSpPr>
      <xdr:spPr>
        <a:xfrm>
          <a:off x="14414500"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433" name="楕円 432">
          <a:extLst>
            <a:ext uri="{FF2B5EF4-FFF2-40B4-BE49-F238E27FC236}">
              <a16:creationId xmlns:a16="http://schemas.microsoft.com/office/drawing/2014/main" id="{078FF25C-D7C8-4755-B2DC-56DD83ED09BD}"/>
            </a:ext>
          </a:extLst>
        </xdr:cNvPr>
        <xdr:cNvSpPr/>
      </xdr:nvSpPr>
      <xdr:spPr>
        <a:xfrm>
          <a:off x="13578840" y="6464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144780</xdr:rowOff>
    </xdr:from>
    <xdr:to>
      <xdr:col>85</xdr:col>
      <xdr:colOff>127000</xdr:colOff>
      <xdr:row>38</xdr:row>
      <xdr:rowOff>154305</xdr:rowOff>
    </xdr:to>
    <xdr:cxnSp macro="">
      <xdr:nvCxnSpPr>
        <xdr:cNvPr id="434" name="直線コネクタ 433">
          <a:extLst>
            <a:ext uri="{FF2B5EF4-FFF2-40B4-BE49-F238E27FC236}">
              <a16:creationId xmlns:a16="http://schemas.microsoft.com/office/drawing/2014/main" id="{2A26B17D-4238-4139-AFA8-2659DF2F62B3}"/>
            </a:ext>
          </a:extLst>
        </xdr:cNvPr>
        <xdr:cNvCxnSpPr/>
      </xdr:nvCxnSpPr>
      <xdr:spPr>
        <a:xfrm>
          <a:off x="13629640" y="6515100"/>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61595</xdr:rowOff>
    </xdr:from>
    <xdr:to>
      <xdr:col>76</xdr:col>
      <xdr:colOff>165100</xdr:colOff>
      <xdr:row>38</xdr:row>
      <xdr:rowOff>163195</xdr:rowOff>
    </xdr:to>
    <xdr:sp macro="" textlink="">
      <xdr:nvSpPr>
        <xdr:cNvPr id="435" name="楕円 434">
          <a:extLst>
            <a:ext uri="{FF2B5EF4-FFF2-40B4-BE49-F238E27FC236}">
              <a16:creationId xmlns:a16="http://schemas.microsoft.com/office/drawing/2014/main" id="{0705306A-A5CC-4BFB-9583-35754A446414}"/>
            </a:ext>
          </a:extLst>
        </xdr:cNvPr>
        <xdr:cNvSpPr/>
      </xdr:nvSpPr>
      <xdr:spPr>
        <a:xfrm>
          <a:off x="1280414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112395</xdr:rowOff>
    </xdr:from>
    <xdr:to>
      <xdr:col>81</xdr:col>
      <xdr:colOff>50800</xdr:colOff>
      <xdr:row>38</xdr:row>
      <xdr:rowOff>144780</xdr:rowOff>
    </xdr:to>
    <xdr:cxnSp macro="">
      <xdr:nvCxnSpPr>
        <xdr:cNvPr id="436" name="直線コネクタ 435">
          <a:extLst>
            <a:ext uri="{FF2B5EF4-FFF2-40B4-BE49-F238E27FC236}">
              <a16:creationId xmlns:a16="http://schemas.microsoft.com/office/drawing/2014/main" id="{04DDF17B-D44D-4391-9A0C-3115C21695CB}"/>
            </a:ext>
          </a:extLst>
        </xdr:cNvPr>
        <xdr:cNvCxnSpPr/>
      </xdr:nvCxnSpPr>
      <xdr:spPr>
        <a:xfrm>
          <a:off x="12854940" y="648271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19685</xdr:rowOff>
    </xdr:from>
    <xdr:to>
      <xdr:col>72</xdr:col>
      <xdr:colOff>38100</xdr:colOff>
      <xdr:row>38</xdr:row>
      <xdr:rowOff>121285</xdr:rowOff>
    </xdr:to>
    <xdr:sp macro="" textlink="">
      <xdr:nvSpPr>
        <xdr:cNvPr id="437" name="楕円 436">
          <a:extLst>
            <a:ext uri="{FF2B5EF4-FFF2-40B4-BE49-F238E27FC236}">
              <a16:creationId xmlns:a16="http://schemas.microsoft.com/office/drawing/2014/main" id="{29615BDF-C007-4AF9-B2B9-97AB95BA364E}"/>
            </a:ext>
          </a:extLst>
        </xdr:cNvPr>
        <xdr:cNvSpPr/>
      </xdr:nvSpPr>
      <xdr:spPr>
        <a:xfrm>
          <a:off x="12029440" y="6390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70485</xdr:rowOff>
    </xdr:from>
    <xdr:to>
      <xdr:col>76</xdr:col>
      <xdr:colOff>114300</xdr:colOff>
      <xdr:row>38</xdr:row>
      <xdr:rowOff>112395</xdr:rowOff>
    </xdr:to>
    <xdr:cxnSp macro="">
      <xdr:nvCxnSpPr>
        <xdr:cNvPr id="438" name="直線コネクタ 437">
          <a:extLst>
            <a:ext uri="{FF2B5EF4-FFF2-40B4-BE49-F238E27FC236}">
              <a16:creationId xmlns:a16="http://schemas.microsoft.com/office/drawing/2014/main" id="{0B292F3A-419C-4040-B5CA-EAE68B8CAE0A}"/>
            </a:ext>
          </a:extLst>
        </xdr:cNvPr>
        <xdr:cNvCxnSpPr/>
      </xdr:nvCxnSpPr>
      <xdr:spPr>
        <a:xfrm>
          <a:off x="12072620" y="644080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149225</xdr:rowOff>
    </xdr:from>
    <xdr:to>
      <xdr:col>67</xdr:col>
      <xdr:colOff>101600</xdr:colOff>
      <xdr:row>38</xdr:row>
      <xdr:rowOff>79375</xdr:rowOff>
    </xdr:to>
    <xdr:sp macro="" textlink="">
      <xdr:nvSpPr>
        <xdr:cNvPr id="439" name="楕円 438">
          <a:extLst>
            <a:ext uri="{FF2B5EF4-FFF2-40B4-BE49-F238E27FC236}">
              <a16:creationId xmlns:a16="http://schemas.microsoft.com/office/drawing/2014/main" id="{CC96B7B4-3D09-4754-B687-6DD4AEC0CFD9}"/>
            </a:ext>
          </a:extLst>
        </xdr:cNvPr>
        <xdr:cNvSpPr/>
      </xdr:nvSpPr>
      <xdr:spPr>
        <a:xfrm>
          <a:off x="11231880" y="635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28575</xdr:rowOff>
    </xdr:from>
    <xdr:to>
      <xdr:col>71</xdr:col>
      <xdr:colOff>177800</xdr:colOff>
      <xdr:row>38</xdr:row>
      <xdr:rowOff>70485</xdr:rowOff>
    </xdr:to>
    <xdr:cxnSp macro="">
      <xdr:nvCxnSpPr>
        <xdr:cNvPr id="440" name="直線コネクタ 439">
          <a:extLst>
            <a:ext uri="{FF2B5EF4-FFF2-40B4-BE49-F238E27FC236}">
              <a16:creationId xmlns:a16="http://schemas.microsoft.com/office/drawing/2014/main" id="{D82754B5-A084-486B-ACD9-905F3C5A81F2}"/>
            </a:ext>
          </a:extLst>
        </xdr:cNvPr>
        <xdr:cNvCxnSpPr/>
      </xdr:nvCxnSpPr>
      <xdr:spPr>
        <a:xfrm>
          <a:off x="11282680" y="639889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1A5AFAA-3113-4C37-AAE8-43166B05DC1A}"/>
            </a:ext>
          </a:extLst>
        </xdr:cNvPr>
        <xdr:cNvSpPr txBox="1"/>
      </xdr:nvSpPr>
      <xdr:spPr>
        <a:xfrm>
          <a:off x="134372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ABD0E7F-0AD6-446C-9964-9D4E9B81404B}"/>
            </a:ext>
          </a:extLst>
        </xdr:cNvPr>
        <xdr:cNvSpPr txBox="1"/>
      </xdr:nvSpPr>
      <xdr:spPr>
        <a:xfrm>
          <a:off x="126752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F6F333F-ADCE-4BEC-BE7C-B290A135BFF6}"/>
            </a:ext>
          </a:extLst>
        </xdr:cNvPr>
        <xdr:cNvSpPr txBox="1"/>
      </xdr:nvSpPr>
      <xdr:spPr>
        <a:xfrm>
          <a:off x="119005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5749E2D-26D7-4991-AB3F-FC18D63F0019}"/>
            </a:ext>
          </a:extLst>
        </xdr:cNvPr>
        <xdr:cNvSpPr txBox="1"/>
      </xdr:nvSpPr>
      <xdr:spPr>
        <a:xfrm>
          <a:off x="1110298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15257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01BDFAF-445A-4DF5-B1B8-FC92469304EC}"/>
            </a:ext>
          </a:extLst>
        </xdr:cNvPr>
        <xdr:cNvSpPr txBox="1"/>
      </xdr:nvSpPr>
      <xdr:spPr>
        <a:xfrm>
          <a:off x="134372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154322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90A8A508-81DA-4DA5-A0DC-7BDFA03BEE35}"/>
            </a:ext>
          </a:extLst>
        </xdr:cNvPr>
        <xdr:cNvSpPr txBox="1"/>
      </xdr:nvSpPr>
      <xdr:spPr>
        <a:xfrm>
          <a:off x="126752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112412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2838401-8CC5-4F8D-AEA3-CAD4A5765B1F}"/>
            </a:ext>
          </a:extLst>
        </xdr:cNvPr>
        <xdr:cNvSpPr txBox="1"/>
      </xdr:nvSpPr>
      <xdr:spPr>
        <a:xfrm>
          <a:off x="1190054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79A67A6-A858-4F6B-802B-076C38E70B9D}"/>
            </a:ext>
          </a:extLst>
        </xdr:cNvPr>
        <xdr:cNvSpPr txBox="1"/>
      </xdr:nvSpPr>
      <xdr:spPr>
        <a:xfrm>
          <a:off x="1110298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D1000CE-4D45-4E6B-8EF5-40C717BD4BA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765E132-965E-4057-8578-CABAF424F1B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6A3A8DE8-CD15-4930-A766-0B1B7933A53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716C544-FDA7-4867-B1BB-9E565079BA6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491371C-7281-4DF5-A6A5-58C1A6AF85B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0BEC5DE-FB4C-4141-88A6-4E7CE5F1250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C5F0F285-DBD6-446B-8B9A-4244FCD8384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EC60C908-C88E-4278-AF51-0FD0B1FAD18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7189D00-613E-4B95-A9C1-22319817646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D2EFDCE5-7447-4653-A37E-4FEC2C6AFE8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6DB5B29C-DFC2-4D86-8FF2-C96109F66F2B}"/>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A647E6AE-6E29-4362-A3AF-36A2D52037AE}"/>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3E1B1B22-6AAA-4078-9860-B185E8B2A37E}"/>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5B28C3D-8195-4B70-B48D-4D547D7A3A04}"/>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5BC1000-C348-455F-AFE7-11359A47754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3CDAE3B-31E7-4E1E-B7F3-79F1E93D6434}"/>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CF0F2099-1820-4DA8-BAC1-ED3EFEB0B72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1E227915-2EB8-41B1-BD07-96FF5004D78D}"/>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7E458149-6C0D-4BD8-BC19-0079E893162D}"/>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1EEAB3CC-48D2-4398-84F1-5BEBC30B0673}"/>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66DE378-F8CF-4D89-AE7B-7F190F55525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5E3A2A4-525C-47D1-B8DD-86D2B16C0EF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A7A845ED-BCAE-418D-8ECD-963920518F0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EA2AC8AD-AA37-41BE-A50E-F447B86F685A}"/>
            </a:ext>
          </a:extLst>
        </xdr:cNvPr>
        <xdr:cNvCxnSpPr/>
      </xdr:nvCxnSpPr>
      <xdr:spPr>
        <a:xfrm flipV="1">
          <a:off x="19509104" y="549783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DEA706C-3721-4051-A9D5-A4E8A8A0E45E}"/>
            </a:ext>
          </a:extLst>
        </xdr:cNvPr>
        <xdr:cNvSpPr txBox="1"/>
      </xdr:nvSpPr>
      <xdr:spPr>
        <a:xfrm>
          <a:off x="1954784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CE4429DD-DD47-4D72-AD3C-FD4E50FF6692}"/>
            </a:ext>
          </a:extLst>
        </xdr:cNvPr>
        <xdr:cNvCxnSpPr/>
      </xdr:nvCxnSpPr>
      <xdr:spPr>
        <a:xfrm>
          <a:off x="1944370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CDC2A9C-0839-44E4-8C96-DE161F50FB14}"/>
            </a:ext>
          </a:extLst>
        </xdr:cNvPr>
        <xdr:cNvSpPr txBox="1"/>
      </xdr:nvSpPr>
      <xdr:spPr>
        <a:xfrm>
          <a:off x="19547840" y="52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F81EC48A-00C8-4FBA-B390-ECB7EC5E5FF6}"/>
            </a:ext>
          </a:extLst>
        </xdr:cNvPr>
        <xdr:cNvCxnSpPr/>
      </xdr:nvCxnSpPr>
      <xdr:spPr>
        <a:xfrm>
          <a:off x="19443700" y="549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B959CDB5-0639-4BD2-86AA-2CEA7C1928AC}"/>
            </a:ext>
          </a:extLst>
        </xdr:cNvPr>
        <xdr:cNvSpPr txBox="1"/>
      </xdr:nvSpPr>
      <xdr:spPr>
        <a:xfrm>
          <a:off x="19547840" y="636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26707CE3-4504-4EFF-92A1-8E50CFB17A1C}"/>
            </a:ext>
          </a:extLst>
        </xdr:cNvPr>
        <xdr:cNvSpPr/>
      </xdr:nvSpPr>
      <xdr:spPr>
        <a:xfrm>
          <a:off x="19458940" y="650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C9E3B155-FCC9-4C6B-8AB1-38B51F3EBE17}"/>
            </a:ext>
          </a:extLst>
        </xdr:cNvPr>
        <xdr:cNvSpPr/>
      </xdr:nvSpPr>
      <xdr:spPr>
        <a:xfrm>
          <a:off x="18735040" y="650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AF14119A-1C33-4985-AE8B-06502A25BE51}"/>
            </a:ext>
          </a:extLst>
        </xdr:cNvPr>
        <xdr:cNvSpPr/>
      </xdr:nvSpPr>
      <xdr:spPr>
        <a:xfrm>
          <a:off x="179374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D6F424FB-4E8F-4783-8BB5-97B26E144662}"/>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F0FF8E1B-0595-472B-A69A-522129A45BCD}"/>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988EDA8-A968-407D-921D-15DF0085975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E9D49A1-4C94-4E48-8831-7092BC6E8F7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F07F939-9CBB-4845-98BF-67D678B1C2E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2804A67-648F-4C8D-9E7B-6778528F89A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A34F0AF-DFF2-49CD-BF3F-4D912450597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158750</xdr:rowOff>
    </xdr:from>
    <xdr:to>
      <xdr:col>116</xdr:col>
      <xdr:colOff>114300</xdr:colOff>
      <xdr:row>41</xdr:row>
      <xdr:rowOff>88900</xdr:rowOff>
    </xdr:to>
    <xdr:sp macro="" textlink="">
      <xdr:nvSpPr>
        <xdr:cNvPr id="488" name="楕円 487">
          <a:extLst>
            <a:ext uri="{FF2B5EF4-FFF2-40B4-BE49-F238E27FC236}">
              <a16:creationId xmlns:a16="http://schemas.microsoft.com/office/drawing/2014/main" id="{DD9DC6BE-6007-417D-8C11-52C05CB5E92E}"/>
            </a:ext>
          </a:extLst>
        </xdr:cNvPr>
        <xdr:cNvSpPr/>
      </xdr:nvSpPr>
      <xdr:spPr>
        <a:xfrm>
          <a:off x="19458940" y="6864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137177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98AA135-9596-449B-B00A-947B4855268A}"/>
            </a:ext>
          </a:extLst>
        </xdr:cNvPr>
        <xdr:cNvSpPr txBox="1"/>
      </xdr:nvSpPr>
      <xdr:spPr>
        <a:xfrm>
          <a:off x="19547840" y="684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158750</xdr:rowOff>
    </xdr:from>
    <xdr:to>
      <xdr:col>112</xdr:col>
      <xdr:colOff>38100</xdr:colOff>
      <xdr:row>41</xdr:row>
      <xdr:rowOff>88900</xdr:rowOff>
    </xdr:to>
    <xdr:sp macro="" textlink="">
      <xdr:nvSpPr>
        <xdr:cNvPr id="490" name="楕円 489">
          <a:extLst>
            <a:ext uri="{FF2B5EF4-FFF2-40B4-BE49-F238E27FC236}">
              <a16:creationId xmlns:a16="http://schemas.microsoft.com/office/drawing/2014/main" id="{A0D50AA7-BC42-4BE5-AC0C-D628D68FD50D}"/>
            </a:ext>
          </a:extLst>
        </xdr:cNvPr>
        <xdr:cNvSpPr/>
      </xdr:nvSpPr>
      <xdr:spPr>
        <a:xfrm>
          <a:off x="18735040" y="6864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38100</xdr:rowOff>
    </xdr:from>
    <xdr:to>
      <xdr:col>116</xdr:col>
      <xdr:colOff>63500</xdr:colOff>
      <xdr:row>41</xdr:row>
      <xdr:rowOff>38100</xdr:rowOff>
    </xdr:to>
    <xdr:cxnSp macro="">
      <xdr:nvCxnSpPr>
        <xdr:cNvPr id="491" name="直線コネクタ 490">
          <a:extLst>
            <a:ext uri="{FF2B5EF4-FFF2-40B4-BE49-F238E27FC236}">
              <a16:creationId xmlns:a16="http://schemas.microsoft.com/office/drawing/2014/main" id="{5E06587B-DEC2-4BA9-96AB-54213873D089}"/>
            </a:ext>
          </a:extLst>
        </xdr:cNvPr>
        <xdr:cNvCxnSpPr/>
      </xdr:nvCxnSpPr>
      <xdr:spPr>
        <a:xfrm>
          <a:off x="18778220" y="69113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158750</xdr:rowOff>
    </xdr:from>
    <xdr:to>
      <xdr:col>107</xdr:col>
      <xdr:colOff>101600</xdr:colOff>
      <xdr:row>41</xdr:row>
      <xdr:rowOff>88900</xdr:rowOff>
    </xdr:to>
    <xdr:sp macro="" textlink="">
      <xdr:nvSpPr>
        <xdr:cNvPr id="492" name="楕円 491">
          <a:extLst>
            <a:ext uri="{FF2B5EF4-FFF2-40B4-BE49-F238E27FC236}">
              <a16:creationId xmlns:a16="http://schemas.microsoft.com/office/drawing/2014/main" id="{5EF2CFCF-9027-4818-9F2D-6789D2F19439}"/>
            </a:ext>
          </a:extLst>
        </xdr:cNvPr>
        <xdr:cNvSpPr/>
      </xdr:nvSpPr>
      <xdr:spPr>
        <a:xfrm>
          <a:off x="17937480" y="6864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38100</xdr:rowOff>
    </xdr:from>
    <xdr:to>
      <xdr:col>111</xdr:col>
      <xdr:colOff>177800</xdr:colOff>
      <xdr:row>41</xdr:row>
      <xdr:rowOff>38100</xdr:rowOff>
    </xdr:to>
    <xdr:cxnSp macro="">
      <xdr:nvCxnSpPr>
        <xdr:cNvPr id="493" name="直線コネクタ 492">
          <a:extLst>
            <a:ext uri="{FF2B5EF4-FFF2-40B4-BE49-F238E27FC236}">
              <a16:creationId xmlns:a16="http://schemas.microsoft.com/office/drawing/2014/main" id="{AA55FE13-8452-4587-ABEC-1ED9622BD286}"/>
            </a:ext>
          </a:extLst>
        </xdr:cNvPr>
        <xdr:cNvCxnSpPr/>
      </xdr:nvCxnSpPr>
      <xdr:spPr>
        <a:xfrm>
          <a:off x="17988280" y="691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162560</xdr:rowOff>
    </xdr:from>
    <xdr:to>
      <xdr:col>102</xdr:col>
      <xdr:colOff>165100</xdr:colOff>
      <xdr:row>41</xdr:row>
      <xdr:rowOff>92710</xdr:rowOff>
    </xdr:to>
    <xdr:sp macro="" textlink="">
      <xdr:nvSpPr>
        <xdr:cNvPr id="494" name="楕円 493">
          <a:extLst>
            <a:ext uri="{FF2B5EF4-FFF2-40B4-BE49-F238E27FC236}">
              <a16:creationId xmlns:a16="http://schemas.microsoft.com/office/drawing/2014/main" id="{CCE8FCB0-04A3-44B6-B2E4-5FD731895588}"/>
            </a:ext>
          </a:extLst>
        </xdr:cNvPr>
        <xdr:cNvSpPr/>
      </xdr:nvSpPr>
      <xdr:spPr>
        <a:xfrm>
          <a:off x="17162780"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38100</xdr:rowOff>
    </xdr:from>
    <xdr:to>
      <xdr:col>107</xdr:col>
      <xdr:colOff>50800</xdr:colOff>
      <xdr:row>41</xdr:row>
      <xdr:rowOff>41910</xdr:rowOff>
    </xdr:to>
    <xdr:cxnSp macro="">
      <xdr:nvCxnSpPr>
        <xdr:cNvPr id="495" name="直線コネクタ 494">
          <a:extLst>
            <a:ext uri="{FF2B5EF4-FFF2-40B4-BE49-F238E27FC236}">
              <a16:creationId xmlns:a16="http://schemas.microsoft.com/office/drawing/2014/main" id="{CE3EF9F0-2691-4970-9C79-B57F2589A4D9}"/>
            </a:ext>
          </a:extLst>
        </xdr:cNvPr>
        <xdr:cNvCxnSpPr/>
      </xdr:nvCxnSpPr>
      <xdr:spPr>
        <a:xfrm flipV="1">
          <a:off x="17213580" y="691134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162560</xdr:rowOff>
    </xdr:from>
    <xdr:to>
      <xdr:col>98</xdr:col>
      <xdr:colOff>38100</xdr:colOff>
      <xdr:row>41</xdr:row>
      <xdr:rowOff>92710</xdr:rowOff>
    </xdr:to>
    <xdr:sp macro="" textlink="">
      <xdr:nvSpPr>
        <xdr:cNvPr id="496" name="楕円 495">
          <a:extLst>
            <a:ext uri="{FF2B5EF4-FFF2-40B4-BE49-F238E27FC236}">
              <a16:creationId xmlns:a16="http://schemas.microsoft.com/office/drawing/2014/main" id="{C4FDB97C-9EDE-4626-9F05-7BA3363EC09D}"/>
            </a:ext>
          </a:extLst>
        </xdr:cNvPr>
        <xdr:cNvSpPr/>
      </xdr:nvSpPr>
      <xdr:spPr>
        <a:xfrm>
          <a:off x="16388080" y="6868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41910</xdr:rowOff>
    </xdr:from>
    <xdr:to>
      <xdr:col>102</xdr:col>
      <xdr:colOff>114300</xdr:colOff>
      <xdr:row>41</xdr:row>
      <xdr:rowOff>41910</xdr:rowOff>
    </xdr:to>
    <xdr:cxnSp macro="">
      <xdr:nvCxnSpPr>
        <xdr:cNvPr id="497" name="直線コネクタ 496">
          <a:extLst>
            <a:ext uri="{FF2B5EF4-FFF2-40B4-BE49-F238E27FC236}">
              <a16:creationId xmlns:a16="http://schemas.microsoft.com/office/drawing/2014/main" id="{3081CBFF-4312-487E-B7B3-27B261A4188E}"/>
            </a:ext>
          </a:extLst>
        </xdr:cNvPr>
        <xdr:cNvCxnSpPr/>
      </xdr:nvCxnSpPr>
      <xdr:spPr>
        <a:xfrm>
          <a:off x="16431260" y="69151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43DA52F9-8CBC-4B8B-BE46-3D77FC08CFCE}"/>
            </a:ext>
          </a:extLst>
        </xdr:cNvPr>
        <xdr:cNvSpPr txBox="1"/>
      </xdr:nvSpPr>
      <xdr:spPr>
        <a:xfrm>
          <a:off x="185611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FAE4B89-F1F8-496A-983D-5096DE85E702}"/>
            </a:ext>
          </a:extLst>
        </xdr:cNvPr>
        <xdr:cNvSpPr txBox="1"/>
      </xdr:nvSpPr>
      <xdr:spPr>
        <a:xfrm>
          <a:off x="177762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E8406A0-D6D8-4EC8-B749-2E1E00624556}"/>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8E4B58B-E32F-4E30-B83B-2418027B995E}"/>
            </a:ext>
          </a:extLst>
        </xdr:cNvPr>
        <xdr:cNvSpPr txBox="1"/>
      </xdr:nvSpPr>
      <xdr:spPr>
        <a:xfrm>
          <a:off x="162268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80027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C9FDBAB-836E-43C8-A254-5D69849B2356}"/>
            </a:ext>
          </a:extLst>
        </xdr:cNvPr>
        <xdr:cNvSpPr txBox="1"/>
      </xdr:nvSpPr>
      <xdr:spPr>
        <a:xfrm>
          <a:off x="185611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80027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53F24172-63C8-448E-8374-AB7ABAA044BA}"/>
            </a:ext>
          </a:extLst>
        </xdr:cNvPr>
        <xdr:cNvSpPr txBox="1"/>
      </xdr:nvSpPr>
      <xdr:spPr>
        <a:xfrm>
          <a:off x="1777626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83837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FF617C3-F1AB-4022-8BFB-0BC6E5717E9B}"/>
            </a:ext>
          </a:extLst>
        </xdr:cNvPr>
        <xdr:cNvSpPr txBox="1"/>
      </xdr:nvSpPr>
      <xdr:spPr>
        <a:xfrm>
          <a:off x="1700156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83837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6AC258C-3082-4A7A-BFB0-A2E766E4101B}"/>
            </a:ext>
          </a:extLst>
        </xdr:cNvPr>
        <xdr:cNvSpPr txBox="1"/>
      </xdr:nvSpPr>
      <xdr:spPr>
        <a:xfrm>
          <a:off x="1622686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8FA3E6B-CDF3-46E9-B443-849A72868D6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BA069BE-E1DA-4743-B315-2D5492A5F04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E2B3EAAC-09FC-480D-A00C-0D34B1C6C1D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1423E69-EB1F-457F-B54C-EDADCA69A7A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E66F075-0BCC-47CA-9681-0D84FFCCD65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64B44ED-F5FD-4689-A469-E35B771DEE6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53158E6-EC4B-4B35-BF61-295A6766805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DF51FA4-22A0-4E4F-93FA-92509388C38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4E7E22D8-A658-4D7B-BA52-C5D1216143F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69A85264-5B28-42EE-99F6-A41F0E9DDB3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B767BFEF-17D0-4BB9-B232-3BB2A9317E3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C70426BD-C487-4C66-ACAD-4B1951CF652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64C6B0C1-3522-42FB-8ACA-B9AEA353B2E1}"/>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4B93E12E-85A8-4C7B-ABDC-9F6342D9FDA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CA3617DD-4D07-49EE-9366-AE6E6ECD193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A3C7D1F3-D3DA-477F-B6A4-1EB8EA8FEFF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7CD5F3B-BA72-4615-B910-3E4F62F7B91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80623B59-B505-4E0F-8D9D-03DF91BB555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4D514CF8-26EA-472C-A3E2-C2E76240EE4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29FAE682-7495-48E8-BD43-83A40567189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217789F-52B0-48D1-BECF-6297478FDA33}"/>
            </a:ext>
          </a:extLst>
        </xdr:cNvPr>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4BDFABB-E174-47C8-8A76-5EFCB5A601C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EDC00111-6269-4352-B25C-4B64D4F7A34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67CDA77C-528B-42B0-A55F-346015815722}"/>
            </a:ext>
          </a:extLst>
        </xdr:cNvPr>
        <xdr:cNvCxnSpPr/>
      </xdr:nvCxnSpPr>
      <xdr:spPr>
        <a:xfrm flipV="1">
          <a:off x="14375764" y="94411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2AFB351F-F4B7-4B5A-BD0E-8A77C59CAE3F}"/>
            </a:ext>
          </a:extLst>
        </xdr:cNvPr>
        <xdr:cNvSpPr txBox="1"/>
      </xdr:nvSpPr>
      <xdr:spPr>
        <a:xfrm>
          <a:off x="144145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D1E4D089-9527-429C-998B-371D4F1FF331}"/>
            </a:ext>
          </a:extLst>
        </xdr:cNvPr>
        <xdr:cNvCxnSpPr/>
      </xdr:nvCxnSpPr>
      <xdr:spPr>
        <a:xfrm>
          <a:off x="14287500" y="10871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92FEA8AD-5537-4299-94E3-B1C56CD4064B}"/>
            </a:ext>
          </a:extLst>
        </xdr:cNvPr>
        <xdr:cNvSpPr txBox="1"/>
      </xdr:nvSpPr>
      <xdr:spPr>
        <a:xfrm>
          <a:off x="14414500" y="92202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C378837B-9AF3-4491-8B3E-40ACBB29EC3A}"/>
            </a:ext>
          </a:extLst>
        </xdr:cNvPr>
        <xdr:cNvCxnSpPr/>
      </xdr:nvCxnSpPr>
      <xdr:spPr>
        <a:xfrm>
          <a:off x="1428750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1FA0B3CD-4A2D-4106-A7ED-A3A6927C0FD6}"/>
            </a:ext>
          </a:extLst>
        </xdr:cNvPr>
        <xdr:cNvSpPr txBox="1"/>
      </xdr:nvSpPr>
      <xdr:spPr>
        <a:xfrm>
          <a:off x="14414500" y="10285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565CAF44-9C7D-4E33-8AA1-6C92A5343BF5}"/>
            </a:ext>
          </a:extLst>
        </xdr:cNvPr>
        <xdr:cNvSpPr/>
      </xdr:nvSpPr>
      <xdr:spPr>
        <a:xfrm>
          <a:off x="14325600" y="104305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4B7280F8-BA34-4B0D-B1D0-0764218E4C93}"/>
            </a:ext>
          </a:extLst>
        </xdr:cNvPr>
        <xdr:cNvSpPr/>
      </xdr:nvSpPr>
      <xdr:spPr>
        <a:xfrm>
          <a:off x="13578840" y="1050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588E8B60-D39E-4F5B-9200-92934D5267B7}"/>
            </a:ext>
          </a:extLst>
        </xdr:cNvPr>
        <xdr:cNvSpPr/>
      </xdr:nvSpPr>
      <xdr:spPr>
        <a:xfrm>
          <a:off x="1280414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89EEE7EF-6DE1-4240-93EA-2F90CD5B563E}"/>
            </a:ext>
          </a:extLst>
        </xdr:cNvPr>
        <xdr:cNvSpPr/>
      </xdr:nvSpPr>
      <xdr:spPr>
        <a:xfrm>
          <a:off x="12029440" y="10481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8A0BAF9B-E985-4ED6-993E-C9FA8C883FA1}"/>
            </a:ext>
          </a:extLst>
        </xdr:cNvPr>
        <xdr:cNvSpPr/>
      </xdr:nvSpPr>
      <xdr:spPr>
        <a:xfrm>
          <a:off x="11231880" y="1048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5015576-D7DE-4D86-9068-059D4FA20FE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9E8725D-DBA6-43B8-9F12-BFD5A9E7146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978FEE9-E381-4BAB-AACA-39965CFB144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D6E97D5-A71F-4F97-BDDF-6412E753145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A62E15A-0C0E-4C9F-9274-B26830D8E2F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2540</xdr:rowOff>
    </xdr:from>
    <xdr:to>
      <xdr:col>85</xdr:col>
      <xdr:colOff>177800</xdr:colOff>
      <xdr:row>63</xdr:row>
      <xdr:rowOff>104140</xdr:rowOff>
    </xdr:to>
    <xdr:sp macro="" textlink="">
      <xdr:nvSpPr>
        <xdr:cNvPr id="545" name="楕円 544">
          <a:extLst>
            <a:ext uri="{FF2B5EF4-FFF2-40B4-BE49-F238E27FC236}">
              <a16:creationId xmlns:a16="http://schemas.microsoft.com/office/drawing/2014/main" id="{CFE44A6A-E6E5-48C8-9664-B27D3740E1E2}"/>
            </a:ext>
          </a:extLst>
        </xdr:cNvPr>
        <xdr:cNvSpPr/>
      </xdr:nvSpPr>
      <xdr:spPr>
        <a:xfrm>
          <a:off x="14325600" y="105638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152417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E74130B-2674-4181-A8C0-290445B12407}"/>
            </a:ext>
          </a:extLst>
        </xdr:cNvPr>
        <xdr:cNvSpPr txBox="1"/>
      </xdr:nvSpPr>
      <xdr:spPr>
        <a:xfrm>
          <a:off x="14414500"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162560</xdr:rowOff>
    </xdr:from>
    <xdr:to>
      <xdr:col>81</xdr:col>
      <xdr:colOff>101600</xdr:colOff>
      <xdr:row>63</xdr:row>
      <xdr:rowOff>92710</xdr:rowOff>
    </xdr:to>
    <xdr:sp macro="" textlink="">
      <xdr:nvSpPr>
        <xdr:cNvPr id="547" name="楕円 546">
          <a:extLst>
            <a:ext uri="{FF2B5EF4-FFF2-40B4-BE49-F238E27FC236}">
              <a16:creationId xmlns:a16="http://schemas.microsoft.com/office/drawing/2014/main" id="{671B6C81-F6D8-4F9A-9E66-CA23E1B5315E}"/>
            </a:ext>
          </a:extLst>
        </xdr:cNvPr>
        <xdr:cNvSpPr/>
      </xdr:nvSpPr>
      <xdr:spPr>
        <a:xfrm>
          <a:off x="1357884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41910</xdr:rowOff>
    </xdr:from>
    <xdr:to>
      <xdr:col>85</xdr:col>
      <xdr:colOff>127000</xdr:colOff>
      <xdr:row>63</xdr:row>
      <xdr:rowOff>53340</xdr:rowOff>
    </xdr:to>
    <xdr:cxnSp macro="">
      <xdr:nvCxnSpPr>
        <xdr:cNvPr id="548" name="直線コネクタ 547">
          <a:extLst>
            <a:ext uri="{FF2B5EF4-FFF2-40B4-BE49-F238E27FC236}">
              <a16:creationId xmlns:a16="http://schemas.microsoft.com/office/drawing/2014/main" id="{7B99AE32-4D2F-4EF1-A188-4EBC2BA573FB}"/>
            </a:ext>
          </a:extLst>
        </xdr:cNvPr>
        <xdr:cNvCxnSpPr/>
      </xdr:nvCxnSpPr>
      <xdr:spPr>
        <a:xfrm>
          <a:off x="13629640" y="10603230"/>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137795</xdr:rowOff>
    </xdr:from>
    <xdr:to>
      <xdr:col>76</xdr:col>
      <xdr:colOff>165100</xdr:colOff>
      <xdr:row>63</xdr:row>
      <xdr:rowOff>67945</xdr:rowOff>
    </xdr:to>
    <xdr:sp macro="" textlink="">
      <xdr:nvSpPr>
        <xdr:cNvPr id="549" name="楕円 548">
          <a:extLst>
            <a:ext uri="{FF2B5EF4-FFF2-40B4-BE49-F238E27FC236}">
              <a16:creationId xmlns:a16="http://schemas.microsoft.com/office/drawing/2014/main" id="{52EE98C3-A975-4B98-ABFE-DB9F78886238}"/>
            </a:ext>
          </a:extLst>
        </xdr:cNvPr>
        <xdr:cNvSpPr/>
      </xdr:nvSpPr>
      <xdr:spPr>
        <a:xfrm>
          <a:off x="12804140" y="10531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17145</xdr:rowOff>
    </xdr:from>
    <xdr:to>
      <xdr:col>81</xdr:col>
      <xdr:colOff>50800</xdr:colOff>
      <xdr:row>63</xdr:row>
      <xdr:rowOff>41910</xdr:rowOff>
    </xdr:to>
    <xdr:cxnSp macro="">
      <xdr:nvCxnSpPr>
        <xdr:cNvPr id="550" name="直線コネクタ 549">
          <a:extLst>
            <a:ext uri="{FF2B5EF4-FFF2-40B4-BE49-F238E27FC236}">
              <a16:creationId xmlns:a16="http://schemas.microsoft.com/office/drawing/2014/main" id="{EB9C8895-75B0-4361-9726-26E20F478622}"/>
            </a:ext>
          </a:extLst>
        </xdr:cNvPr>
        <xdr:cNvCxnSpPr/>
      </xdr:nvCxnSpPr>
      <xdr:spPr>
        <a:xfrm>
          <a:off x="12854940" y="1057846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97790</xdr:rowOff>
    </xdr:from>
    <xdr:to>
      <xdr:col>72</xdr:col>
      <xdr:colOff>38100</xdr:colOff>
      <xdr:row>63</xdr:row>
      <xdr:rowOff>27940</xdr:rowOff>
    </xdr:to>
    <xdr:sp macro="" textlink="">
      <xdr:nvSpPr>
        <xdr:cNvPr id="551" name="楕円 550">
          <a:extLst>
            <a:ext uri="{FF2B5EF4-FFF2-40B4-BE49-F238E27FC236}">
              <a16:creationId xmlns:a16="http://schemas.microsoft.com/office/drawing/2014/main" id="{D790E379-78E7-4DD8-AD39-68CA6A87A493}"/>
            </a:ext>
          </a:extLst>
        </xdr:cNvPr>
        <xdr:cNvSpPr/>
      </xdr:nvSpPr>
      <xdr:spPr>
        <a:xfrm>
          <a:off x="12029440" y="10491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148590</xdr:rowOff>
    </xdr:from>
    <xdr:to>
      <xdr:col>76</xdr:col>
      <xdr:colOff>114300</xdr:colOff>
      <xdr:row>63</xdr:row>
      <xdr:rowOff>17145</xdr:rowOff>
    </xdr:to>
    <xdr:cxnSp macro="">
      <xdr:nvCxnSpPr>
        <xdr:cNvPr id="552" name="直線コネクタ 551">
          <a:extLst>
            <a:ext uri="{FF2B5EF4-FFF2-40B4-BE49-F238E27FC236}">
              <a16:creationId xmlns:a16="http://schemas.microsoft.com/office/drawing/2014/main" id="{6CEE27F0-A4D5-4A12-9012-1B4314794E46}"/>
            </a:ext>
          </a:extLst>
        </xdr:cNvPr>
        <xdr:cNvCxnSpPr/>
      </xdr:nvCxnSpPr>
      <xdr:spPr>
        <a:xfrm>
          <a:off x="12072620" y="1054227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118745</xdr:rowOff>
    </xdr:from>
    <xdr:to>
      <xdr:col>67</xdr:col>
      <xdr:colOff>101600</xdr:colOff>
      <xdr:row>63</xdr:row>
      <xdr:rowOff>48895</xdr:rowOff>
    </xdr:to>
    <xdr:sp macro="" textlink="">
      <xdr:nvSpPr>
        <xdr:cNvPr id="553" name="楕円 552">
          <a:extLst>
            <a:ext uri="{FF2B5EF4-FFF2-40B4-BE49-F238E27FC236}">
              <a16:creationId xmlns:a16="http://schemas.microsoft.com/office/drawing/2014/main" id="{A1CCD471-005A-4B50-8A0A-04EA7D0E23FC}"/>
            </a:ext>
          </a:extLst>
        </xdr:cNvPr>
        <xdr:cNvSpPr/>
      </xdr:nvSpPr>
      <xdr:spPr>
        <a:xfrm>
          <a:off x="11231880" y="1051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148590</xdr:rowOff>
    </xdr:from>
    <xdr:to>
      <xdr:col>71</xdr:col>
      <xdr:colOff>177800</xdr:colOff>
      <xdr:row>62</xdr:row>
      <xdr:rowOff>169545</xdr:rowOff>
    </xdr:to>
    <xdr:cxnSp macro="">
      <xdr:nvCxnSpPr>
        <xdr:cNvPr id="554" name="直線コネクタ 553">
          <a:extLst>
            <a:ext uri="{FF2B5EF4-FFF2-40B4-BE49-F238E27FC236}">
              <a16:creationId xmlns:a16="http://schemas.microsoft.com/office/drawing/2014/main" id="{26248575-4ABD-426C-AACD-4F7D8955BC5C}"/>
            </a:ext>
          </a:extLst>
        </xdr:cNvPr>
        <xdr:cNvCxnSpPr/>
      </xdr:nvCxnSpPr>
      <xdr:spPr>
        <a:xfrm flipV="1">
          <a:off x="11282680" y="1054227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A45E2A94-DBAE-4791-9C58-B3F20CCD6899}"/>
            </a:ext>
          </a:extLst>
        </xdr:cNvPr>
        <xdr:cNvSpPr txBox="1"/>
      </xdr:nvSpPr>
      <xdr:spPr>
        <a:xfrm>
          <a:off x="1343724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88521AEC-241F-4A7B-BD39-5D0F783DC517}"/>
            </a:ext>
          </a:extLst>
        </xdr:cNvPr>
        <xdr:cNvSpPr txBox="1"/>
      </xdr:nvSpPr>
      <xdr:spPr>
        <a:xfrm>
          <a:off x="126752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28035696-0607-4383-9BCF-3D618D3EE010}"/>
            </a:ext>
          </a:extLst>
        </xdr:cNvPr>
        <xdr:cNvSpPr txBox="1"/>
      </xdr:nvSpPr>
      <xdr:spPr>
        <a:xfrm>
          <a:off x="119005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498A7C96-8B25-464D-87D2-74DC7F224BF7}"/>
            </a:ext>
          </a:extLst>
        </xdr:cNvPr>
        <xdr:cNvSpPr txBox="1"/>
      </xdr:nvSpPr>
      <xdr:spPr>
        <a:xfrm>
          <a:off x="11102984" y="1026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83837</xdr:rowOff>
    </xdr:from>
    <xdr:ext cx="405111" cy="259045"/>
    <xdr:sp macro="" textlink="">
      <xdr:nvSpPr>
        <xdr:cNvPr id="559" name="n_1mainValue【学校施設】&#10;有形固定資産減価償却率">
          <a:extLst>
            <a:ext uri="{FF2B5EF4-FFF2-40B4-BE49-F238E27FC236}">
              <a16:creationId xmlns:a16="http://schemas.microsoft.com/office/drawing/2014/main" id="{07B46E88-6EE9-4D14-9C9D-25C4EA797988}"/>
            </a:ext>
          </a:extLst>
        </xdr:cNvPr>
        <xdr:cNvSpPr txBox="1"/>
      </xdr:nvSpPr>
      <xdr:spPr>
        <a:xfrm>
          <a:off x="134372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59072</xdr:rowOff>
    </xdr:from>
    <xdr:ext cx="405111" cy="259045"/>
    <xdr:sp macro="" textlink="">
      <xdr:nvSpPr>
        <xdr:cNvPr id="560" name="n_2mainValue【学校施設】&#10;有形固定資産減価償却率">
          <a:extLst>
            <a:ext uri="{FF2B5EF4-FFF2-40B4-BE49-F238E27FC236}">
              <a16:creationId xmlns:a16="http://schemas.microsoft.com/office/drawing/2014/main" id="{F1CCCB4D-D67A-4C8B-8DBB-E9B11A4AD253}"/>
            </a:ext>
          </a:extLst>
        </xdr:cNvPr>
        <xdr:cNvSpPr txBox="1"/>
      </xdr:nvSpPr>
      <xdr:spPr>
        <a:xfrm>
          <a:off x="126752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19067</xdr:rowOff>
    </xdr:from>
    <xdr:ext cx="405111" cy="259045"/>
    <xdr:sp macro="" textlink="">
      <xdr:nvSpPr>
        <xdr:cNvPr id="561" name="n_3mainValue【学校施設】&#10;有形固定資産減価償却率">
          <a:extLst>
            <a:ext uri="{FF2B5EF4-FFF2-40B4-BE49-F238E27FC236}">
              <a16:creationId xmlns:a16="http://schemas.microsoft.com/office/drawing/2014/main" id="{A73DE3AE-3206-4AA4-B48A-63D62742AD1A}"/>
            </a:ext>
          </a:extLst>
        </xdr:cNvPr>
        <xdr:cNvSpPr txBox="1"/>
      </xdr:nvSpPr>
      <xdr:spPr>
        <a:xfrm>
          <a:off x="119005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40022</xdr:rowOff>
    </xdr:from>
    <xdr:ext cx="405111" cy="259045"/>
    <xdr:sp macro="" textlink="">
      <xdr:nvSpPr>
        <xdr:cNvPr id="562" name="n_4mainValue【学校施設】&#10;有形固定資産減価償却率">
          <a:extLst>
            <a:ext uri="{FF2B5EF4-FFF2-40B4-BE49-F238E27FC236}">
              <a16:creationId xmlns:a16="http://schemas.microsoft.com/office/drawing/2014/main" id="{BABD1428-C417-44A5-A394-2EFFFA8AD4A8}"/>
            </a:ext>
          </a:extLst>
        </xdr:cNvPr>
        <xdr:cNvSpPr txBox="1"/>
      </xdr:nvSpPr>
      <xdr:spPr>
        <a:xfrm>
          <a:off x="1110298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979E96C-4E1A-4A35-84E2-3AD5775B5B1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62FBCD34-BB87-4272-89DD-2793800015F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DB3DFB5-8701-4A9A-B3D8-7176185C59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3D3C164-ADA5-4AE7-80A2-8C883DEB941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93B2C8D1-AFF1-4AD9-999F-236D83F5228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B7E8CF71-72FC-448D-8DFB-50ADA2D3786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FEA368E-34D8-473D-8B02-50CDFFA8D3B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CDBD47A-23E6-426F-8337-EC8E477C78A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E0EB754A-9B19-439D-9088-E1387F8C044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F0C873E9-8E56-493C-A4A1-AB7873103B8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CE1813E9-C57F-4271-9602-63419844E0B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B1FCBB42-0BF5-4D21-B316-1708FCFA64CF}"/>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1BD27881-1B7A-45F0-9E6D-7125846CF01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34B85BA8-DDB0-46E4-866C-F57E06D78C72}"/>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97447656-8F84-4F8F-A02C-D26F00455CE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987A025-BB6D-4458-8C08-15C815DEA06B}"/>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47D6E7DB-F0FD-483A-BE7D-9772F2AE0BB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4DE2A0CD-2415-482E-94FB-09E15FAB4C4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64E8EB77-389F-43A7-A87A-DE01604E856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19CD2A48-A0EA-4513-B787-1B8FCC706E4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23DDBA9A-9437-42EF-988B-87E9F4B9AD0D}"/>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DC6AE91F-AC0E-43DB-A2D2-3D204E9147C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1765D4FB-0029-4B2D-BF50-C0F98AD7F2C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8A281283-D4DA-4568-BE0F-6E0E5330FB2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9975B707-8EE8-4D38-9BD7-FCBA14CD9F45}"/>
            </a:ext>
          </a:extLst>
        </xdr:cNvPr>
        <xdr:cNvCxnSpPr/>
      </xdr:nvCxnSpPr>
      <xdr:spPr>
        <a:xfrm flipV="1">
          <a:off x="19509104" y="9281160"/>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32D71406-8831-4E16-B6C1-08F831B4A8F4}"/>
            </a:ext>
          </a:extLst>
        </xdr:cNvPr>
        <xdr:cNvSpPr txBox="1"/>
      </xdr:nvSpPr>
      <xdr:spPr>
        <a:xfrm>
          <a:off x="19547840" y="1073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C0549F7A-C8F8-49D8-991E-3F3A903B6BB1}"/>
            </a:ext>
          </a:extLst>
        </xdr:cNvPr>
        <xdr:cNvCxnSpPr/>
      </xdr:nvCxnSpPr>
      <xdr:spPr>
        <a:xfrm>
          <a:off x="19443700" y="10733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FF16F81F-DD50-4B67-97FB-F6FDB7A5CE81}"/>
            </a:ext>
          </a:extLst>
        </xdr:cNvPr>
        <xdr:cNvSpPr txBox="1"/>
      </xdr:nvSpPr>
      <xdr:spPr>
        <a:xfrm>
          <a:off x="19547840" y="906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2F008F09-A746-4738-80CC-402728CC6994}"/>
            </a:ext>
          </a:extLst>
        </xdr:cNvPr>
        <xdr:cNvCxnSpPr/>
      </xdr:nvCxnSpPr>
      <xdr:spPr>
        <a:xfrm>
          <a:off x="19443700" y="9281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BA21FE5C-FE3D-4FB6-A43F-B3A491F3F5D7}"/>
            </a:ext>
          </a:extLst>
        </xdr:cNvPr>
        <xdr:cNvSpPr txBox="1"/>
      </xdr:nvSpPr>
      <xdr:spPr>
        <a:xfrm>
          <a:off x="19547840" y="10090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E52BCF86-D912-48BB-9885-996652FF4706}"/>
            </a:ext>
          </a:extLst>
        </xdr:cNvPr>
        <xdr:cNvSpPr/>
      </xdr:nvSpPr>
      <xdr:spPr>
        <a:xfrm>
          <a:off x="19458940" y="1023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F9D08E5D-A6B0-4A01-95A5-F48D580A6974}"/>
            </a:ext>
          </a:extLst>
        </xdr:cNvPr>
        <xdr:cNvSpPr/>
      </xdr:nvSpPr>
      <xdr:spPr>
        <a:xfrm>
          <a:off x="18735040" y="102346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AE6068CD-8989-4E81-BC57-6059A2123717}"/>
            </a:ext>
          </a:extLst>
        </xdr:cNvPr>
        <xdr:cNvSpPr/>
      </xdr:nvSpPr>
      <xdr:spPr>
        <a:xfrm>
          <a:off x="1793748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0A2E1339-9535-412A-AF93-4958DAE0D273}"/>
            </a:ext>
          </a:extLst>
        </xdr:cNvPr>
        <xdr:cNvSpPr/>
      </xdr:nvSpPr>
      <xdr:spPr>
        <a:xfrm>
          <a:off x="17162780" y="1023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B415401D-4FFF-4E50-B3CF-4A21356667BA}"/>
            </a:ext>
          </a:extLst>
        </xdr:cNvPr>
        <xdr:cNvSpPr/>
      </xdr:nvSpPr>
      <xdr:spPr>
        <a:xfrm>
          <a:off x="16388080" y="10266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E64FF56-B9AC-4474-ACBB-ECE44283BDA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4AF0A36-F8EC-4431-8BED-D4057D5265F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993ED8D-DF14-46D2-932B-7D754FF9969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8C0784E-D7E6-4B61-9A95-07BC07FC193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1FD96F2-5AD1-4292-BC06-369B7944168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23114</xdr:rowOff>
    </xdr:from>
    <xdr:to>
      <xdr:col>116</xdr:col>
      <xdr:colOff>114300</xdr:colOff>
      <xdr:row>63</xdr:row>
      <xdr:rowOff>124714</xdr:rowOff>
    </xdr:to>
    <xdr:sp macro="" textlink="">
      <xdr:nvSpPr>
        <xdr:cNvPr id="603" name="楕円 602">
          <a:extLst>
            <a:ext uri="{FF2B5EF4-FFF2-40B4-BE49-F238E27FC236}">
              <a16:creationId xmlns:a16="http://schemas.microsoft.com/office/drawing/2014/main" id="{FD59AE5A-AFCE-4327-AB42-71730E54AB2E}"/>
            </a:ext>
          </a:extLst>
        </xdr:cNvPr>
        <xdr:cNvSpPr/>
      </xdr:nvSpPr>
      <xdr:spPr>
        <a:xfrm>
          <a:off x="19458940" y="105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109491</xdr:rowOff>
    </xdr:from>
    <xdr:ext cx="469744" cy="259045"/>
    <xdr:sp macro="" textlink="">
      <xdr:nvSpPr>
        <xdr:cNvPr id="604" name="【学校施設】&#10;一人当たり面積該当値テキスト">
          <a:extLst>
            <a:ext uri="{FF2B5EF4-FFF2-40B4-BE49-F238E27FC236}">
              <a16:creationId xmlns:a16="http://schemas.microsoft.com/office/drawing/2014/main" id="{16E0C7A7-9D57-4C2E-9F27-A00E67E6B1D2}"/>
            </a:ext>
          </a:extLst>
        </xdr:cNvPr>
        <xdr:cNvSpPr txBox="1"/>
      </xdr:nvSpPr>
      <xdr:spPr>
        <a:xfrm>
          <a:off x="19547840" y="1050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27686</xdr:rowOff>
    </xdr:from>
    <xdr:to>
      <xdr:col>112</xdr:col>
      <xdr:colOff>38100</xdr:colOff>
      <xdr:row>63</xdr:row>
      <xdr:rowOff>129286</xdr:rowOff>
    </xdr:to>
    <xdr:sp macro="" textlink="">
      <xdr:nvSpPr>
        <xdr:cNvPr id="605" name="楕円 604">
          <a:extLst>
            <a:ext uri="{FF2B5EF4-FFF2-40B4-BE49-F238E27FC236}">
              <a16:creationId xmlns:a16="http://schemas.microsoft.com/office/drawing/2014/main" id="{1E9A7344-41F3-4016-BF2A-921817BF84C9}"/>
            </a:ext>
          </a:extLst>
        </xdr:cNvPr>
        <xdr:cNvSpPr/>
      </xdr:nvSpPr>
      <xdr:spPr>
        <a:xfrm>
          <a:off x="18735040" y="10589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73914</xdr:rowOff>
    </xdr:from>
    <xdr:to>
      <xdr:col>116</xdr:col>
      <xdr:colOff>63500</xdr:colOff>
      <xdr:row>63</xdr:row>
      <xdr:rowOff>78486</xdr:rowOff>
    </xdr:to>
    <xdr:cxnSp macro="">
      <xdr:nvCxnSpPr>
        <xdr:cNvPr id="606" name="直線コネクタ 605">
          <a:extLst>
            <a:ext uri="{FF2B5EF4-FFF2-40B4-BE49-F238E27FC236}">
              <a16:creationId xmlns:a16="http://schemas.microsoft.com/office/drawing/2014/main" id="{29F2CEDD-4AF0-48BB-B2E6-CD5FB8853E5B}"/>
            </a:ext>
          </a:extLst>
        </xdr:cNvPr>
        <xdr:cNvCxnSpPr/>
      </xdr:nvCxnSpPr>
      <xdr:spPr>
        <a:xfrm flipV="1">
          <a:off x="18778220" y="10635234"/>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31496</xdr:rowOff>
    </xdr:from>
    <xdr:to>
      <xdr:col>107</xdr:col>
      <xdr:colOff>101600</xdr:colOff>
      <xdr:row>63</xdr:row>
      <xdr:rowOff>133096</xdr:rowOff>
    </xdr:to>
    <xdr:sp macro="" textlink="">
      <xdr:nvSpPr>
        <xdr:cNvPr id="607" name="楕円 606">
          <a:extLst>
            <a:ext uri="{FF2B5EF4-FFF2-40B4-BE49-F238E27FC236}">
              <a16:creationId xmlns:a16="http://schemas.microsoft.com/office/drawing/2014/main" id="{FD611EE2-1C3A-468D-B370-C19617616029}"/>
            </a:ext>
          </a:extLst>
        </xdr:cNvPr>
        <xdr:cNvSpPr/>
      </xdr:nvSpPr>
      <xdr:spPr>
        <a:xfrm>
          <a:off x="1793748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78486</xdr:rowOff>
    </xdr:from>
    <xdr:to>
      <xdr:col>111</xdr:col>
      <xdr:colOff>177800</xdr:colOff>
      <xdr:row>63</xdr:row>
      <xdr:rowOff>82296</xdr:rowOff>
    </xdr:to>
    <xdr:cxnSp macro="">
      <xdr:nvCxnSpPr>
        <xdr:cNvPr id="608" name="直線コネクタ 607">
          <a:extLst>
            <a:ext uri="{FF2B5EF4-FFF2-40B4-BE49-F238E27FC236}">
              <a16:creationId xmlns:a16="http://schemas.microsoft.com/office/drawing/2014/main" id="{9D6F0CC9-37C9-4123-B695-D753EB0A54DC}"/>
            </a:ext>
          </a:extLst>
        </xdr:cNvPr>
        <xdr:cNvCxnSpPr/>
      </xdr:nvCxnSpPr>
      <xdr:spPr>
        <a:xfrm flipV="1">
          <a:off x="17988280" y="10639806"/>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33020</xdr:rowOff>
    </xdr:from>
    <xdr:to>
      <xdr:col>102</xdr:col>
      <xdr:colOff>165100</xdr:colOff>
      <xdr:row>63</xdr:row>
      <xdr:rowOff>134620</xdr:rowOff>
    </xdr:to>
    <xdr:sp macro="" textlink="">
      <xdr:nvSpPr>
        <xdr:cNvPr id="609" name="楕円 608">
          <a:extLst>
            <a:ext uri="{FF2B5EF4-FFF2-40B4-BE49-F238E27FC236}">
              <a16:creationId xmlns:a16="http://schemas.microsoft.com/office/drawing/2014/main" id="{99667F0E-BA4C-40CF-AB19-E9F559BD51E3}"/>
            </a:ext>
          </a:extLst>
        </xdr:cNvPr>
        <xdr:cNvSpPr/>
      </xdr:nvSpPr>
      <xdr:spPr>
        <a:xfrm>
          <a:off x="1716278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82296</xdr:rowOff>
    </xdr:from>
    <xdr:to>
      <xdr:col>107</xdr:col>
      <xdr:colOff>50800</xdr:colOff>
      <xdr:row>63</xdr:row>
      <xdr:rowOff>83820</xdr:rowOff>
    </xdr:to>
    <xdr:cxnSp macro="">
      <xdr:nvCxnSpPr>
        <xdr:cNvPr id="610" name="直線コネクタ 609">
          <a:extLst>
            <a:ext uri="{FF2B5EF4-FFF2-40B4-BE49-F238E27FC236}">
              <a16:creationId xmlns:a16="http://schemas.microsoft.com/office/drawing/2014/main" id="{7E15C1AA-4D6A-4083-8F94-990581552158}"/>
            </a:ext>
          </a:extLst>
        </xdr:cNvPr>
        <xdr:cNvCxnSpPr/>
      </xdr:nvCxnSpPr>
      <xdr:spPr>
        <a:xfrm flipV="1">
          <a:off x="17213580" y="10643616"/>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40640</xdr:rowOff>
    </xdr:from>
    <xdr:to>
      <xdr:col>98</xdr:col>
      <xdr:colOff>38100</xdr:colOff>
      <xdr:row>63</xdr:row>
      <xdr:rowOff>142240</xdr:rowOff>
    </xdr:to>
    <xdr:sp macro="" textlink="">
      <xdr:nvSpPr>
        <xdr:cNvPr id="611" name="楕円 610">
          <a:extLst>
            <a:ext uri="{FF2B5EF4-FFF2-40B4-BE49-F238E27FC236}">
              <a16:creationId xmlns:a16="http://schemas.microsoft.com/office/drawing/2014/main" id="{029F9E90-A155-45D7-B6CF-6C50935AF8AF}"/>
            </a:ext>
          </a:extLst>
        </xdr:cNvPr>
        <xdr:cNvSpPr/>
      </xdr:nvSpPr>
      <xdr:spPr>
        <a:xfrm>
          <a:off x="16388080" y="10601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83820</xdr:rowOff>
    </xdr:from>
    <xdr:to>
      <xdr:col>102</xdr:col>
      <xdr:colOff>114300</xdr:colOff>
      <xdr:row>63</xdr:row>
      <xdr:rowOff>91440</xdr:rowOff>
    </xdr:to>
    <xdr:cxnSp macro="">
      <xdr:nvCxnSpPr>
        <xdr:cNvPr id="612" name="直線コネクタ 611">
          <a:extLst>
            <a:ext uri="{FF2B5EF4-FFF2-40B4-BE49-F238E27FC236}">
              <a16:creationId xmlns:a16="http://schemas.microsoft.com/office/drawing/2014/main" id="{F4AC4D1E-E1A8-48DD-BFEC-7ACA58FB9A0D}"/>
            </a:ext>
          </a:extLst>
        </xdr:cNvPr>
        <xdr:cNvCxnSpPr/>
      </xdr:nvCxnSpPr>
      <xdr:spPr>
        <a:xfrm flipV="1">
          <a:off x="16431260" y="1064514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0CCB42BD-FF6C-4BB9-9649-BD32351B33CE}"/>
            </a:ext>
          </a:extLst>
        </xdr:cNvPr>
        <xdr:cNvSpPr txBox="1"/>
      </xdr:nvSpPr>
      <xdr:spPr>
        <a:xfrm>
          <a:off x="18561127" y="1001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8C1B8290-C02E-4211-8E6B-C6360963973A}"/>
            </a:ext>
          </a:extLst>
        </xdr:cNvPr>
        <xdr:cNvSpPr txBox="1"/>
      </xdr:nvSpPr>
      <xdr:spPr>
        <a:xfrm>
          <a:off x="17776267" y="1002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81781785-774A-4F2E-BBEA-42247E1CF6E1}"/>
            </a:ext>
          </a:extLst>
        </xdr:cNvPr>
        <xdr:cNvSpPr txBox="1"/>
      </xdr:nvSpPr>
      <xdr:spPr>
        <a:xfrm>
          <a:off x="17001567" y="100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5E384769-2BA3-4CBB-964E-26C0FC224705}"/>
            </a:ext>
          </a:extLst>
        </xdr:cNvPr>
        <xdr:cNvSpPr txBox="1"/>
      </xdr:nvSpPr>
      <xdr:spPr>
        <a:xfrm>
          <a:off x="1622686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120413</xdr:rowOff>
    </xdr:from>
    <xdr:ext cx="469744" cy="259045"/>
    <xdr:sp macro="" textlink="">
      <xdr:nvSpPr>
        <xdr:cNvPr id="617" name="n_1mainValue【学校施設】&#10;一人当たり面積">
          <a:extLst>
            <a:ext uri="{FF2B5EF4-FFF2-40B4-BE49-F238E27FC236}">
              <a16:creationId xmlns:a16="http://schemas.microsoft.com/office/drawing/2014/main" id="{F2C1C463-10F7-4FA4-8C55-F3A5583E277F}"/>
            </a:ext>
          </a:extLst>
        </xdr:cNvPr>
        <xdr:cNvSpPr txBox="1"/>
      </xdr:nvSpPr>
      <xdr:spPr>
        <a:xfrm>
          <a:off x="18561127" y="1068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124223</xdr:rowOff>
    </xdr:from>
    <xdr:ext cx="469744" cy="259045"/>
    <xdr:sp macro="" textlink="">
      <xdr:nvSpPr>
        <xdr:cNvPr id="618" name="n_2mainValue【学校施設】&#10;一人当たり面積">
          <a:extLst>
            <a:ext uri="{FF2B5EF4-FFF2-40B4-BE49-F238E27FC236}">
              <a16:creationId xmlns:a16="http://schemas.microsoft.com/office/drawing/2014/main" id="{B18193A6-43FA-481E-A011-627EF46DC4EF}"/>
            </a:ext>
          </a:extLst>
        </xdr:cNvPr>
        <xdr:cNvSpPr txBox="1"/>
      </xdr:nvSpPr>
      <xdr:spPr>
        <a:xfrm>
          <a:off x="17776267" y="1068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125747</xdr:rowOff>
    </xdr:from>
    <xdr:ext cx="469744" cy="259045"/>
    <xdr:sp macro="" textlink="">
      <xdr:nvSpPr>
        <xdr:cNvPr id="619" name="n_3mainValue【学校施設】&#10;一人当たり面積">
          <a:extLst>
            <a:ext uri="{FF2B5EF4-FFF2-40B4-BE49-F238E27FC236}">
              <a16:creationId xmlns:a16="http://schemas.microsoft.com/office/drawing/2014/main" id="{E0B0AE2F-0F7C-4F78-9CE7-C7FE14168D78}"/>
            </a:ext>
          </a:extLst>
        </xdr:cNvPr>
        <xdr:cNvSpPr txBox="1"/>
      </xdr:nvSpPr>
      <xdr:spPr>
        <a:xfrm>
          <a:off x="1700156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133367</xdr:rowOff>
    </xdr:from>
    <xdr:ext cx="469744" cy="259045"/>
    <xdr:sp macro="" textlink="">
      <xdr:nvSpPr>
        <xdr:cNvPr id="620" name="n_4mainValue【学校施設】&#10;一人当たり面積">
          <a:extLst>
            <a:ext uri="{FF2B5EF4-FFF2-40B4-BE49-F238E27FC236}">
              <a16:creationId xmlns:a16="http://schemas.microsoft.com/office/drawing/2014/main" id="{59C6B42C-FBC2-488A-B2AE-66F382006111}"/>
            </a:ext>
          </a:extLst>
        </xdr:cNvPr>
        <xdr:cNvSpPr txBox="1"/>
      </xdr:nvSpPr>
      <xdr:spPr>
        <a:xfrm>
          <a:off x="1622686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8A4FDBF0-E6A5-45C3-931D-7A2E6697160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FC297937-619F-4F0D-8A6E-3439B8A717A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97064B69-9855-4781-9BF4-9F5A7419423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BA0092D0-F09A-4118-8E14-6CDC8EFD710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B6025852-5E1C-4EB5-A869-E506EB3DCAE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11B428E9-9249-4F5A-9DB2-A3C76ECDC31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60FD005C-F865-4D73-9161-A28E334C155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17F13804-85E9-4976-BF3B-D7E070C462D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7CE150D9-BE02-4AF3-BFBC-4844FD9CF52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9AD760FE-B848-430C-90E3-34D0DFDB55D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933727FF-AF27-4672-A2B7-5E8A825D921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84424BBF-E7DA-4378-AFF7-A6144959BA6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6422276C-21D3-4638-B5AC-E4F41A71DBF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A493AE34-C751-4E42-B0A3-1B05F3F30EB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44C4E8CE-42C0-4B22-966B-7C5D2CBC199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713DED4B-1655-4798-A4F2-D055F860882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A5004085-A315-42A9-A286-343E3D67EFA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7D8B0B6C-B844-404A-9690-0FDAE72A8B13}"/>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2DB2909C-969E-4E2D-BB18-88BBECA47CD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1243A1F5-E176-42C0-B929-AC26105243B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CDA4A232-D673-44E3-83E2-DBDE48C8B2F2}"/>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1495F7B2-96F1-42FA-B2B2-A0A156F3391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B6797E80-D6EE-449F-BA42-6C2FA37D56E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AB6AE13B-A7C4-47F8-9CF4-C21228D168B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C7BEB7C7-F46C-42F2-9153-B91F5643D999}"/>
            </a:ext>
          </a:extLst>
        </xdr:cNvPr>
        <xdr:cNvCxnSpPr/>
      </xdr:nvCxnSpPr>
      <xdr:spPr>
        <a:xfrm flipV="1">
          <a:off x="14375764" y="1322070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AC17E306-39FB-4237-9F6E-6E371F344D14}"/>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01EB666B-4718-4B34-BE05-49F0742D2AD9}"/>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A920F094-74F3-41C6-A210-79E5417E8565}"/>
            </a:ext>
          </a:extLst>
        </xdr:cNvPr>
        <xdr:cNvSpPr txBox="1"/>
      </xdr:nvSpPr>
      <xdr:spPr>
        <a:xfrm>
          <a:off x="14414500" y="1299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13BB084F-66AB-4DFE-9E22-52A7632F7D5F}"/>
            </a:ext>
          </a:extLst>
        </xdr:cNvPr>
        <xdr:cNvCxnSpPr/>
      </xdr:nvCxnSpPr>
      <xdr:spPr>
        <a:xfrm>
          <a:off x="14287500" y="1322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8B56CA40-8307-42E0-B3D3-6B1995EC8C41}"/>
            </a:ext>
          </a:extLst>
        </xdr:cNvPr>
        <xdr:cNvSpPr txBox="1"/>
      </xdr:nvSpPr>
      <xdr:spPr>
        <a:xfrm>
          <a:off x="14414500" y="1392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BB887CF6-C560-4183-8952-34A25E601EC8}"/>
            </a:ext>
          </a:extLst>
        </xdr:cNvPr>
        <xdr:cNvSpPr/>
      </xdr:nvSpPr>
      <xdr:spPr>
        <a:xfrm>
          <a:off x="14325600" y="139490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D583FDF7-4580-4D62-96B3-84373DE4ACDB}"/>
            </a:ext>
          </a:extLst>
        </xdr:cNvPr>
        <xdr:cNvSpPr/>
      </xdr:nvSpPr>
      <xdr:spPr>
        <a:xfrm>
          <a:off x="1357884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CF50E765-E08D-4C07-9D1E-2A683257E3AB}"/>
            </a:ext>
          </a:extLst>
        </xdr:cNvPr>
        <xdr:cNvSpPr/>
      </xdr:nvSpPr>
      <xdr:spPr>
        <a:xfrm>
          <a:off x="1280414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3984A9A9-F589-4EA2-917A-D57F1F5CC361}"/>
            </a:ext>
          </a:extLst>
        </xdr:cNvPr>
        <xdr:cNvSpPr/>
      </xdr:nvSpPr>
      <xdr:spPr>
        <a:xfrm>
          <a:off x="12029440" y="13916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E64C5C6A-EC1E-4576-BED2-EF4340AEB99E}"/>
            </a:ext>
          </a:extLst>
        </xdr:cNvPr>
        <xdr:cNvSpPr/>
      </xdr:nvSpPr>
      <xdr:spPr>
        <a:xfrm>
          <a:off x="11231880" y="13861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A37659E-C579-4F8A-814C-DD1E56CE232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DD82338-49E9-4FF9-A4FD-B489AAF6964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9EA2B9C-C341-44D1-84C6-5A4B7FCE5E0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0C578A4-908E-4A80-870B-6229B88ADFF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DE47FF0-E290-4E64-8DB2-B9A4CCCFFD5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61" name="楕円 660">
          <a:extLst>
            <a:ext uri="{FF2B5EF4-FFF2-40B4-BE49-F238E27FC236}">
              <a16:creationId xmlns:a16="http://schemas.microsoft.com/office/drawing/2014/main" id="{D30B8C2A-88E2-46D7-8CF6-8327A2941409}"/>
            </a:ext>
          </a:extLst>
        </xdr:cNvPr>
        <xdr:cNvSpPr/>
      </xdr:nvSpPr>
      <xdr:spPr>
        <a:xfrm>
          <a:off x="14325600" y="138499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126382</xdr:rowOff>
    </xdr:from>
    <xdr:ext cx="405111" cy="259045"/>
    <xdr:sp macro="" textlink="">
      <xdr:nvSpPr>
        <xdr:cNvPr id="662" name="【児童館】&#10;有形固定資産減価償却率該当値テキスト">
          <a:extLst>
            <a:ext uri="{FF2B5EF4-FFF2-40B4-BE49-F238E27FC236}">
              <a16:creationId xmlns:a16="http://schemas.microsoft.com/office/drawing/2014/main" id="{84B03684-0E01-4563-AEDA-BF78BA94B337}"/>
            </a:ext>
          </a:extLst>
        </xdr:cNvPr>
        <xdr:cNvSpPr txBox="1"/>
      </xdr:nvSpPr>
      <xdr:spPr>
        <a:xfrm>
          <a:off x="14414500"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73025</xdr:rowOff>
    </xdr:from>
    <xdr:to>
      <xdr:col>81</xdr:col>
      <xdr:colOff>101600</xdr:colOff>
      <xdr:row>84</xdr:row>
      <xdr:rowOff>3175</xdr:rowOff>
    </xdr:to>
    <xdr:sp macro="" textlink="">
      <xdr:nvSpPr>
        <xdr:cNvPr id="663" name="楕円 662">
          <a:extLst>
            <a:ext uri="{FF2B5EF4-FFF2-40B4-BE49-F238E27FC236}">
              <a16:creationId xmlns:a16="http://schemas.microsoft.com/office/drawing/2014/main" id="{C5AB1254-4A85-4166-A5D9-9F01473BA35E}"/>
            </a:ext>
          </a:extLst>
        </xdr:cNvPr>
        <xdr:cNvSpPr/>
      </xdr:nvSpPr>
      <xdr:spPr>
        <a:xfrm>
          <a:off x="13578840" y="13987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154305</xdr:rowOff>
    </xdr:from>
    <xdr:to>
      <xdr:col>85</xdr:col>
      <xdr:colOff>127000</xdr:colOff>
      <xdr:row>83</xdr:row>
      <xdr:rowOff>123825</xdr:rowOff>
    </xdr:to>
    <xdr:cxnSp macro="">
      <xdr:nvCxnSpPr>
        <xdr:cNvPr id="664" name="直線コネクタ 663">
          <a:extLst>
            <a:ext uri="{FF2B5EF4-FFF2-40B4-BE49-F238E27FC236}">
              <a16:creationId xmlns:a16="http://schemas.microsoft.com/office/drawing/2014/main" id="{FF5ACD51-1FE2-404A-A017-F4D25692FAE9}"/>
            </a:ext>
          </a:extLst>
        </xdr:cNvPr>
        <xdr:cNvCxnSpPr/>
      </xdr:nvCxnSpPr>
      <xdr:spPr>
        <a:xfrm flipV="1">
          <a:off x="13629640" y="13900785"/>
          <a:ext cx="74676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27305</xdr:rowOff>
    </xdr:from>
    <xdr:to>
      <xdr:col>76</xdr:col>
      <xdr:colOff>165100</xdr:colOff>
      <xdr:row>83</xdr:row>
      <xdr:rowOff>128905</xdr:rowOff>
    </xdr:to>
    <xdr:sp macro="" textlink="">
      <xdr:nvSpPr>
        <xdr:cNvPr id="665" name="楕円 664">
          <a:extLst>
            <a:ext uri="{FF2B5EF4-FFF2-40B4-BE49-F238E27FC236}">
              <a16:creationId xmlns:a16="http://schemas.microsoft.com/office/drawing/2014/main" id="{0834FA8E-A6D6-4A95-9208-B0B95C0F2F12}"/>
            </a:ext>
          </a:extLst>
        </xdr:cNvPr>
        <xdr:cNvSpPr/>
      </xdr:nvSpPr>
      <xdr:spPr>
        <a:xfrm>
          <a:off x="1280414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78105</xdr:rowOff>
    </xdr:from>
    <xdr:to>
      <xdr:col>81</xdr:col>
      <xdr:colOff>50800</xdr:colOff>
      <xdr:row>83</xdr:row>
      <xdr:rowOff>123825</xdr:rowOff>
    </xdr:to>
    <xdr:cxnSp macro="">
      <xdr:nvCxnSpPr>
        <xdr:cNvPr id="666" name="直線コネクタ 665">
          <a:extLst>
            <a:ext uri="{FF2B5EF4-FFF2-40B4-BE49-F238E27FC236}">
              <a16:creationId xmlns:a16="http://schemas.microsoft.com/office/drawing/2014/main" id="{E1E86E2B-4439-43BF-9C9D-98ED224290B7}"/>
            </a:ext>
          </a:extLst>
        </xdr:cNvPr>
        <xdr:cNvCxnSpPr/>
      </xdr:nvCxnSpPr>
      <xdr:spPr>
        <a:xfrm>
          <a:off x="12854940" y="1399222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154939</xdr:rowOff>
    </xdr:from>
    <xdr:to>
      <xdr:col>72</xdr:col>
      <xdr:colOff>38100</xdr:colOff>
      <xdr:row>83</xdr:row>
      <xdr:rowOff>85089</xdr:rowOff>
    </xdr:to>
    <xdr:sp macro="" textlink="">
      <xdr:nvSpPr>
        <xdr:cNvPr id="667" name="楕円 666">
          <a:extLst>
            <a:ext uri="{FF2B5EF4-FFF2-40B4-BE49-F238E27FC236}">
              <a16:creationId xmlns:a16="http://schemas.microsoft.com/office/drawing/2014/main" id="{32CB4AAF-50FC-4AE4-9828-5988A878715E}"/>
            </a:ext>
          </a:extLst>
        </xdr:cNvPr>
        <xdr:cNvSpPr/>
      </xdr:nvSpPr>
      <xdr:spPr>
        <a:xfrm>
          <a:off x="12029440" y="13901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34289</xdr:rowOff>
    </xdr:from>
    <xdr:to>
      <xdr:col>76</xdr:col>
      <xdr:colOff>114300</xdr:colOff>
      <xdr:row>83</xdr:row>
      <xdr:rowOff>78105</xdr:rowOff>
    </xdr:to>
    <xdr:cxnSp macro="">
      <xdr:nvCxnSpPr>
        <xdr:cNvPr id="668" name="直線コネクタ 667">
          <a:extLst>
            <a:ext uri="{FF2B5EF4-FFF2-40B4-BE49-F238E27FC236}">
              <a16:creationId xmlns:a16="http://schemas.microsoft.com/office/drawing/2014/main" id="{06FE808C-B18A-4A0A-9BB8-551468FFBEE8}"/>
            </a:ext>
          </a:extLst>
        </xdr:cNvPr>
        <xdr:cNvCxnSpPr/>
      </xdr:nvCxnSpPr>
      <xdr:spPr>
        <a:xfrm>
          <a:off x="12072620" y="13948409"/>
          <a:ext cx="78232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109220</xdr:rowOff>
    </xdr:from>
    <xdr:to>
      <xdr:col>67</xdr:col>
      <xdr:colOff>101600</xdr:colOff>
      <xdr:row>83</xdr:row>
      <xdr:rowOff>39370</xdr:rowOff>
    </xdr:to>
    <xdr:sp macro="" textlink="">
      <xdr:nvSpPr>
        <xdr:cNvPr id="669" name="楕円 668">
          <a:extLst>
            <a:ext uri="{FF2B5EF4-FFF2-40B4-BE49-F238E27FC236}">
              <a16:creationId xmlns:a16="http://schemas.microsoft.com/office/drawing/2014/main" id="{1BDD1151-B911-427F-9AD8-7E3585685376}"/>
            </a:ext>
          </a:extLst>
        </xdr:cNvPr>
        <xdr:cNvSpPr/>
      </xdr:nvSpPr>
      <xdr:spPr>
        <a:xfrm>
          <a:off x="11231880" y="1385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160020</xdr:rowOff>
    </xdr:from>
    <xdr:to>
      <xdr:col>71</xdr:col>
      <xdr:colOff>177800</xdr:colOff>
      <xdr:row>83</xdr:row>
      <xdr:rowOff>34289</xdr:rowOff>
    </xdr:to>
    <xdr:cxnSp macro="">
      <xdr:nvCxnSpPr>
        <xdr:cNvPr id="670" name="直線コネクタ 669">
          <a:extLst>
            <a:ext uri="{FF2B5EF4-FFF2-40B4-BE49-F238E27FC236}">
              <a16:creationId xmlns:a16="http://schemas.microsoft.com/office/drawing/2014/main" id="{C0E348BE-A3B0-4F37-AB13-0A86413F0CBA}"/>
            </a:ext>
          </a:extLst>
        </xdr:cNvPr>
        <xdr:cNvCxnSpPr/>
      </xdr:nvCxnSpPr>
      <xdr:spPr>
        <a:xfrm>
          <a:off x="11282680" y="13906500"/>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3025DB03-6FAE-40A4-B33E-71D4F2F7D337}"/>
            </a:ext>
          </a:extLst>
        </xdr:cNvPr>
        <xdr:cNvSpPr txBox="1"/>
      </xdr:nvSpPr>
      <xdr:spPr>
        <a:xfrm>
          <a:off x="13437244" y="1372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8988887B-92A8-4201-84F7-837FE77EF576}"/>
            </a:ext>
          </a:extLst>
        </xdr:cNvPr>
        <xdr:cNvSpPr txBox="1"/>
      </xdr:nvSpPr>
      <xdr:spPr>
        <a:xfrm>
          <a:off x="126752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F5E694CA-337E-4F16-8A03-FE3A605D1F92}"/>
            </a:ext>
          </a:extLst>
        </xdr:cNvPr>
        <xdr:cNvSpPr txBox="1"/>
      </xdr:nvSpPr>
      <xdr:spPr>
        <a:xfrm>
          <a:off x="11900544" y="14009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CEE42A0B-5055-44E7-B425-39B683D89A4B}"/>
            </a:ext>
          </a:extLst>
        </xdr:cNvPr>
        <xdr:cNvSpPr txBox="1"/>
      </xdr:nvSpPr>
      <xdr:spPr>
        <a:xfrm>
          <a:off x="11102984"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165752</xdr:rowOff>
    </xdr:from>
    <xdr:ext cx="405111" cy="259045"/>
    <xdr:sp macro="" textlink="">
      <xdr:nvSpPr>
        <xdr:cNvPr id="675" name="n_1mainValue【児童館】&#10;有形固定資産減価償却率">
          <a:extLst>
            <a:ext uri="{FF2B5EF4-FFF2-40B4-BE49-F238E27FC236}">
              <a16:creationId xmlns:a16="http://schemas.microsoft.com/office/drawing/2014/main" id="{FE52BD6A-2584-4358-9495-9735CBC40B85}"/>
            </a:ext>
          </a:extLst>
        </xdr:cNvPr>
        <xdr:cNvSpPr txBox="1"/>
      </xdr:nvSpPr>
      <xdr:spPr>
        <a:xfrm>
          <a:off x="1343724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120032</xdr:rowOff>
    </xdr:from>
    <xdr:ext cx="405111" cy="259045"/>
    <xdr:sp macro="" textlink="">
      <xdr:nvSpPr>
        <xdr:cNvPr id="676" name="n_2mainValue【児童館】&#10;有形固定資産減価償却率">
          <a:extLst>
            <a:ext uri="{FF2B5EF4-FFF2-40B4-BE49-F238E27FC236}">
              <a16:creationId xmlns:a16="http://schemas.microsoft.com/office/drawing/2014/main" id="{E5A0F605-9966-40CA-B6B8-C51CEDF18B22}"/>
            </a:ext>
          </a:extLst>
        </xdr:cNvPr>
        <xdr:cNvSpPr txBox="1"/>
      </xdr:nvSpPr>
      <xdr:spPr>
        <a:xfrm>
          <a:off x="12675244" y="1403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101616</xdr:rowOff>
    </xdr:from>
    <xdr:ext cx="405111" cy="259045"/>
    <xdr:sp macro="" textlink="">
      <xdr:nvSpPr>
        <xdr:cNvPr id="677" name="n_3mainValue【児童館】&#10;有形固定資産減価償却率">
          <a:extLst>
            <a:ext uri="{FF2B5EF4-FFF2-40B4-BE49-F238E27FC236}">
              <a16:creationId xmlns:a16="http://schemas.microsoft.com/office/drawing/2014/main" id="{0E97BA79-F37F-46A7-AC3A-DD5F5763D282}"/>
            </a:ext>
          </a:extLst>
        </xdr:cNvPr>
        <xdr:cNvSpPr txBox="1"/>
      </xdr:nvSpPr>
      <xdr:spPr>
        <a:xfrm>
          <a:off x="11900544" y="13680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55897</xdr:rowOff>
    </xdr:from>
    <xdr:ext cx="405111" cy="259045"/>
    <xdr:sp macro="" textlink="">
      <xdr:nvSpPr>
        <xdr:cNvPr id="678" name="n_4mainValue【児童館】&#10;有形固定資産減価償却率">
          <a:extLst>
            <a:ext uri="{FF2B5EF4-FFF2-40B4-BE49-F238E27FC236}">
              <a16:creationId xmlns:a16="http://schemas.microsoft.com/office/drawing/2014/main" id="{0F992C84-8BF1-47EF-855B-74AD6F49C9D2}"/>
            </a:ext>
          </a:extLst>
        </xdr:cNvPr>
        <xdr:cNvSpPr txBox="1"/>
      </xdr:nvSpPr>
      <xdr:spPr>
        <a:xfrm>
          <a:off x="11102984" y="1363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8F40A905-9354-4BB2-91BA-91384D9B3E3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723277DD-D7D6-4AB6-BD63-AAB25A9B0BE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8E645E5B-DD69-47B2-9ADD-A7B633056CE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8C902393-9C85-4AAD-AE61-C00B7196E99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4D495F7-332B-4A16-BBCA-8998F93FFBB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81AFE054-F51E-4604-84FC-2E9D867D523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AB347DEC-6486-4AF8-B5C2-2773D5E1B7A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9E7A001-8174-4D2F-9380-28C9ABDA0DF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D3D86441-0207-46D3-A13D-A870D982D7F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65EF0A4B-68B1-4A84-8207-3157F03AA02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925DB1CF-E5B4-4B84-A899-E3DCE6335F4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1479497C-0ECB-4913-97EA-D3FF0C1620F7}"/>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F628F190-FF76-4EC1-97D7-D47411A7DCC7}"/>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C11A3C42-B600-4409-99AD-4C87237194DF}"/>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84E2B200-8BC3-48B1-BB07-EBFB997E30E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EAA3FA02-B19B-4402-A4E2-F36C0AAAD8CA}"/>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C2F9F75D-8F27-4E8E-8F83-ADF27F7DF45F}"/>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F1AD861C-6F90-475E-BF37-1D19BA5FA537}"/>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C9A32888-44D8-4D15-B747-3D299FDB1F6A}"/>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7B4DEAFF-6EC5-470C-91BD-3A3852EBBC82}"/>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97F299F6-57CC-411B-919B-6CFC6E6A8A4A}"/>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874AABF-6703-44D8-B967-2C1EC60E2F84}"/>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27C383B9-FE12-4EDE-9071-B4077094566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16FE6743-2867-4728-A364-B7897604741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66AAE44-0B5C-427D-AD43-1AD9100698E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8945F917-36E2-4DB4-A5D1-FB9EF9E6B05F}"/>
            </a:ext>
          </a:extLst>
        </xdr:cNvPr>
        <xdr:cNvCxnSpPr/>
      </xdr:nvCxnSpPr>
      <xdr:spPr>
        <a:xfrm flipV="1">
          <a:off x="19509104" y="131140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71D91721-7E1D-44C8-B3BE-831F25289059}"/>
            </a:ext>
          </a:extLst>
        </xdr:cNvPr>
        <xdr:cNvSpPr txBox="1"/>
      </xdr:nvSpPr>
      <xdr:spPr>
        <a:xfrm>
          <a:off x="19547840"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B56A5969-CA6F-4283-A7C1-57E2B03AF3A7}"/>
            </a:ext>
          </a:extLst>
        </xdr:cNvPr>
        <xdr:cNvCxnSpPr/>
      </xdr:nvCxnSpPr>
      <xdr:spPr>
        <a:xfrm>
          <a:off x="19443700" y="1456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D4AE66C6-EA9A-487F-AB04-5FF53BD74C7D}"/>
            </a:ext>
          </a:extLst>
        </xdr:cNvPr>
        <xdr:cNvSpPr txBox="1"/>
      </xdr:nvSpPr>
      <xdr:spPr>
        <a:xfrm>
          <a:off x="19547840" y="1289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DF1A6F40-0F82-43A1-BCF7-5EF69911A872}"/>
            </a:ext>
          </a:extLst>
        </xdr:cNvPr>
        <xdr:cNvCxnSpPr/>
      </xdr:nvCxnSpPr>
      <xdr:spPr>
        <a:xfrm>
          <a:off x="1944370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9C0A5BC9-F2C7-4D34-831E-15DC2E0DEDDE}"/>
            </a:ext>
          </a:extLst>
        </xdr:cNvPr>
        <xdr:cNvSpPr txBox="1"/>
      </xdr:nvSpPr>
      <xdr:spPr>
        <a:xfrm>
          <a:off x="19547840" y="13956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9D009B22-A908-4641-955A-6FBEDD9FE81A}"/>
            </a:ext>
          </a:extLst>
        </xdr:cNvPr>
        <xdr:cNvSpPr/>
      </xdr:nvSpPr>
      <xdr:spPr>
        <a:xfrm>
          <a:off x="1945894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87702029-729E-43DD-8407-F4979100D019}"/>
            </a:ext>
          </a:extLst>
        </xdr:cNvPr>
        <xdr:cNvSpPr/>
      </xdr:nvSpPr>
      <xdr:spPr>
        <a:xfrm>
          <a:off x="18735040" y="141180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9802EABB-953A-4A3D-8FC5-41AFB1D2A120}"/>
            </a:ext>
          </a:extLst>
        </xdr:cNvPr>
        <xdr:cNvSpPr/>
      </xdr:nvSpPr>
      <xdr:spPr>
        <a:xfrm>
          <a:off x="17937480" y="141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2EB9B3CC-159D-452B-858E-753A98F6125C}"/>
            </a:ext>
          </a:extLst>
        </xdr:cNvPr>
        <xdr:cNvSpPr/>
      </xdr:nvSpPr>
      <xdr:spPr>
        <a:xfrm>
          <a:off x="1716278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57FDA74E-390E-4A4F-9652-C06489D33537}"/>
            </a:ext>
          </a:extLst>
        </xdr:cNvPr>
        <xdr:cNvSpPr/>
      </xdr:nvSpPr>
      <xdr:spPr>
        <a:xfrm>
          <a:off x="16388080" y="14150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2FDE355-A7D0-437D-8090-A9A388282EA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C24E756-FB54-4877-96B3-AE6A876B75A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98348BF-69FF-48EF-BE4A-A606A10BA3D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BFE8575-E53D-45E7-91AC-AEAD757CCDA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1A8B9E3-FE27-4B31-BFED-99C681AD144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142421</xdr:rowOff>
    </xdr:from>
    <xdr:to>
      <xdr:col>116</xdr:col>
      <xdr:colOff>114300</xdr:colOff>
      <xdr:row>86</xdr:row>
      <xdr:rowOff>72571</xdr:rowOff>
    </xdr:to>
    <xdr:sp macro="" textlink="">
      <xdr:nvSpPr>
        <xdr:cNvPr id="720" name="楕円 719">
          <a:extLst>
            <a:ext uri="{FF2B5EF4-FFF2-40B4-BE49-F238E27FC236}">
              <a16:creationId xmlns:a16="http://schemas.microsoft.com/office/drawing/2014/main" id="{8086831C-9285-4772-A60F-DA5466A04770}"/>
            </a:ext>
          </a:extLst>
        </xdr:cNvPr>
        <xdr:cNvSpPr/>
      </xdr:nvSpPr>
      <xdr:spPr>
        <a:xfrm>
          <a:off x="19458940" y="143918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120848</xdr:rowOff>
    </xdr:from>
    <xdr:ext cx="469744" cy="259045"/>
    <xdr:sp macro="" textlink="">
      <xdr:nvSpPr>
        <xdr:cNvPr id="721" name="【児童館】&#10;一人当たり面積該当値テキスト">
          <a:extLst>
            <a:ext uri="{FF2B5EF4-FFF2-40B4-BE49-F238E27FC236}">
              <a16:creationId xmlns:a16="http://schemas.microsoft.com/office/drawing/2014/main" id="{6C390047-35D2-4015-920E-DB5CA0B3F4EE}"/>
            </a:ext>
          </a:extLst>
        </xdr:cNvPr>
        <xdr:cNvSpPr txBox="1"/>
      </xdr:nvSpPr>
      <xdr:spPr>
        <a:xfrm>
          <a:off x="19547840" y="1437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722" name="楕円 721">
          <a:extLst>
            <a:ext uri="{FF2B5EF4-FFF2-40B4-BE49-F238E27FC236}">
              <a16:creationId xmlns:a16="http://schemas.microsoft.com/office/drawing/2014/main" id="{EDFBCCF1-5470-418D-8CBD-B075A221F095}"/>
            </a:ext>
          </a:extLst>
        </xdr:cNvPr>
        <xdr:cNvSpPr/>
      </xdr:nvSpPr>
      <xdr:spPr>
        <a:xfrm>
          <a:off x="18735040" y="143918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21771</xdr:rowOff>
    </xdr:from>
    <xdr:to>
      <xdr:col>116</xdr:col>
      <xdr:colOff>63500</xdr:colOff>
      <xdr:row>86</xdr:row>
      <xdr:rowOff>21771</xdr:rowOff>
    </xdr:to>
    <xdr:cxnSp macro="">
      <xdr:nvCxnSpPr>
        <xdr:cNvPr id="723" name="直線コネクタ 722">
          <a:extLst>
            <a:ext uri="{FF2B5EF4-FFF2-40B4-BE49-F238E27FC236}">
              <a16:creationId xmlns:a16="http://schemas.microsoft.com/office/drawing/2014/main" id="{A8740A4F-0057-4AD5-ACC2-60EC00934C10}"/>
            </a:ext>
          </a:extLst>
        </xdr:cNvPr>
        <xdr:cNvCxnSpPr/>
      </xdr:nvCxnSpPr>
      <xdr:spPr>
        <a:xfrm>
          <a:off x="18778220" y="1443881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142421</xdr:rowOff>
    </xdr:from>
    <xdr:to>
      <xdr:col>107</xdr:col>
      <xdr:colOff>101600</xdr:colOff>
      <xdr:row>86</xdr:row>
      <xdr:rowOff>72571</xdr:rowOff>
    </xdr:to>
    <xdr:sp macro="" textlink="">
      <xdr:nvSpPr>
        <xdr:cNvPr id="724" name="楕円 723">
          <a:extLst>
            <a:ext uri="{FF2B5EF4-FFF2-40B4-BE49-F238E27FC236}">
              <a16:creationId xmlns:a16="http://schemas.microsoft.com/office/drawing/2014/main" id="{1A6D8060-4A69-498D-95DA-6A02A5D2EB3C}"/>
            </a:ext>
          </a:extLst>
        </xdr:cNvPr>
        <xdr:cNvSpPr/>
      </xdr:nvSpPr>
      <xdr:spPr>
        <a:xfrm>
          <a:off x="17937480" y="143918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21771</xdr:rowOff>
    </xdr:to>
    <xdr:cxnSp macro="">
      <xdr:nvCxnSpPr>
        <xdr:cNvPr id="725" name="直線コネクタ 724">
          <a:extLst>
            <a:ext uri="{FF2B5EF4-FFF2-40B4-BE49-F238E27FC236}">
              <a16:creationId xmlns:a16="http://schemas.microsoft.com/office/drawing/2014/main" id="{39833383-6C04-42DD-9B15-C32EE951B669}"/>
            </a:ext>
          </a:extLst>
        </xdr:cNvPr>
        <xdr:cNvCxnSpPr/>
      </xdr:nvCxnSpPr>
      <xdr:spPr>
        <a:xfrm>
          <a:off x="17988280" y="144388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142421</xdr:rowOff>
    </xdr:from>
    <xdr:to>
      <xdr:col>102</xdr:col>
      <xdr:colOff>165100</xdr:colOff>
      <xdr:row>86</xdr:row>
      <xdr:rowOff>72571</xdr:rowOff>
    </xdr:to>
    <xdr:sp macro="" textlink="">
      <xdr:nvSpPr>
        <xdr:cNvPr id="726" name="楕円 725">
          <a:extLst>
            <a:ext uri="{FF2B5EF4-FFF2-40B4-BE49-F238E27FC236}">
              <a16:creationId xmlns:a16="http://schemas.microsoft.com/office/drawing/2014/main" id="{71A4708D-D1AA-4846-BF3B-81043E750673}"/>
            </a:ext>
          </a:extLst>
        </xdr:cNvPr>
        <xdr:cNvSpPr/>
      </xdr:nvSpPr>
      <xdr:spPr>
        <a:xfrm>
          <a:off x="17162780" y="143918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21771</xdr:rowOff>
    </xdr:from>
    <xdr:to>
      <xdr:col>107</xdr:col>
      <xdr:colOff>50800</xdr:colOff>
      <xdr:row>86</xdr:row>
      <xdr:rowOff>21771</xdr:rowOff>
    </xdr:to>
    <xdr:cxnSp macro="">
      <xdr:nvCxnSpPr>
        <xdr:cNvPr id="727" name="直線コネクタ 726">
          <a:extLst>
            <a:ext uri="{FF2B5EF4-FFF2-40B4-BE49-F238E27FC236}">
              <a16:creationId xmlns:a16="http://schemas.microsoft.com/office/drawing/2014/main" id="{C9B29E73-1930-4C3F-9658-110149152372}"/>
            </a:ext>
          </a:extLst>
        </xdr:cNvPr>
        <xdr:cNvCxnSpPr/>
      </xdr:nvCxnSpPr>
      <xdr:spPr>
        <a:xfrm>
          <a:off x="17213580" y="1443881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142421</xdr:rowOff>
    </xdr:from>
    <xdr:to>
      <xdr:col>98</xdr:col>
      <xdr:colOff>38100</xdr:colOff>
      <xdr:row>86</xdr:row>
      <xdr:rowOff>72571</xdr:rowOff>
    </xdr:to>
    <xdr:sp macro="" textlink="">
      <xdr:nvSpPr>
        <xdr:cNvPr id="728" name="楕円 727">
          <a:extLst>
            <a:ext uri="{FF2B5EF4-FFF2-40B4-BE49-F238E27FC236}">
              <a16:creationId xmlns:a16="http://schemas.microsoft.com/office/drawing/2014/main" id="{FC800681-CBEC-48A1-83F5-F19EDD0C5458}"/>
            </a:ext>
          </a:extLst>
        </xdr:cNvPr>
        <xdr:cNvSpPr/>
      </xdr:nvSpPr>
      <xdr:spPr>
        <a:xfrm>
          <a:off x="16388080" y="143918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21771</xdr:rowOff>
    </xdr:from>
    <xdr:to>
      <xdr:col>102</xdr:col>
      <xdr:colOff>114300</xdr:colOff>
      <xdr:row>86</xdr:row>
      <xdr:rowOff>21771</xdr:rowOff>
    </xdr:to>
    <xdr:cxnSp macro="">
      <xdr:nvCxnSpPr>
        <xdr:cNvPr id="729" name="直線コネクタ 728">
          <a:extLst>
            <a:ext uri="{FF2B5EF4-FFF2-40B4-BE49-F238E27FC236}">
              <a16:creationId xmlns:a16="http://schemas.microsoft.com/office/drawing/2014/main" id="{7647B3B1-E660-450C-B481-77A3B23C5F21}"/>
            </a:ext>
          </a:extLst>
        </xdr:cNvPr>
        <xdr:cNvCxnSpPr/>
      </xdr:nvCxnSpPr>
      <xdr:spPr>
        <a:xfrm>
          <a:off x="16431260" y="1443881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B3E601F8-A8FC-42DA-8022-987B4DF98D9E}"/>
            </a:ext>
          </a:extLst>
        </xdr:cNvPr>
        <xdr:cNvSpPr txBox="1"/>
      </xdr:nvSpPr>
      <xdr:spPr>
        <a:xfrm>
          <a:off x="18561127"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2E7596BC-BF94-46E6-8C98-C97E5CF441B2}"/>
            </a:ext>
          </a:extLst>
        </xdr:cNvPr>
        <xdr:cNvSpPr txBox="1"/>
      </xdr:nvSpPr>
      <xdr:spPr>
        <a:xfrm>
          <a:off x="17776267"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5069F180-C9B8-44ED-9A13-96BFAB3553E4}"/>
            </a:ext>
          </a:extLst>
        </xdr:cNvPr>
        <xdr:cNvSpPr txBox="1"/>
      </xdr:nvSpPr>
      <xdr:spPr>
        <a:xfrm>
          <a:off x="17001567" y="1391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02BAED7E-313E-465D-8941-154D1312A7DD}"/>
            </a:ext>
          </a:extLst>
        </xdr:cNvPr>
        <xdr:cNvSpPr txBox="1"/>
      </xdr:nvSpPr>
      <xdr:spPr>
        <a:xfrm>
          <a:off x="16226867" y="1392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734" name="n_1mainValue【児童館】&#10;一人当たり面積">
          <a:extLst>
            <a:ext uri="{FF2B5EF4-FFF2-40B4-BE49-F238E27FC236}">
              <a16:creationId xmlns:a16="http://schemas.microsoft.com/office/drawing/2014/main" id="{347E293B-A8E5-4A18-90CB-1D86EE7C00F7}"/>
            </a:ext>
          </a:extLst>
        </xdr:cNvPr>
        <xdr:cNvSpPr txBox="1"/>
      </xdr:nvSpPr>
      <xdr:spPr>
        <a:xfrm>
          <a:off x="18561127" y="1448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63698</xdr:rowOff>
    </xdr:from>
    <xdr:ext cx="469744" cy="259045"/>
    <xdr:sp macro="" textlink="">
      <xdr:nvSpPr>
        <xdr:cNvPr id="735" name="n_2mainValue【児童館】&#10;一人当たり面積">
          <a:extLst>
            <a:ext uri="{FF2B5EF4-FFF2-40B4-BE49-F238E27FC236}">
              <a16:creationId xmlns:a16="http://schemas.microsoft.com/office/drawing/2014/main" id="{F02D6D18-1EDC-40EA-927F-B6F0F7DCD9D4}"/>
            </a:ext>
          </a:extLst>
        </xdr:cNvPr>
        <xdr:cNvSpPr txBox="1"/>
      </xdr:nvSpPr>
      <xdr:spPr>
        <a:xfrm>
          <a:off x="17776267" y="1448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63698</xdr:rowOff>
    </xdr:from>
    <xdr:ext cx="469744" cy="259045"/>
    <xdr:sp macro="" textlink="">
      <xdr:nvSpPr>
        <xdr:cNvPr id="736" name="n_3mainValue【児童館】&#10;一人当たり面積">
          <a:extLst>
            <a:ext uri="{FF2B5EF4-FFF2-40B4-BE49-F238E27FC236}">
              <a16:creationId xmlns:a16="http://schemas.microsoft.com/office/drawing/2014/main" id="{3B6D8789-9105-4CEE-B506-15CCB8C36B7D}"/>
            </a:ext>
          </a:extLst>
        </xdr:cNvPr>
        <xdr:cNvSpPr txBox="1"/>
      </xdr:nvSpPr>
      <xdr:spPr>
        <a:xfrm>
          <a:off x="17001567" y="1448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63698</xdr:rowOff>
    </xdr:from>
    <xdr:ext cx="469744" cy="259045"/>
    <xdr:sp macro="" textlink="">
      <xdr:nvSpPr>
        <xdr:cNvPr id="737" name="n_4mainValue【児童館】&#10;一人当たり面積">
          <a:extLst>
            <a:ext uri="{FF2B5EF4-FFF2-40B4-BE49-F238E27FC236}">
              <a16:creationId xmlns:a16="http://schemas.microsoft.com/office/drawing/2014/main" id="{824EE6D5-6348-40F2-AF9C-A4AA7ED99C66}"/>
            </a:ext>
          </a:extLst>
        </xdr:cNvPr>
        <xdr:cNvSpPr txBox="1"/>
      </xdr:nvSpPr>
      <xdr:spPr>
        <a:xfrm>
          <a:off x="16226867" y="1448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7185E87-75AA-45DF-9BA0-D07F3CC9A15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25852CD-8F55-4018-85A0-4CCFED6B29E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25C775BC-797A-430F-977C-C7E822301AA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3E84A33A-C058-41F7-8905-2ADE7D67424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18D5F1D4-EC51-4F30-B9B1-EB02CC9CF90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4EFA959-A6D8-4DFB-8CE2-A9849F2B134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E948A566-7435-47B2-8EA7-C9F38F66E9A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D32A819D-ADB3-43AA-88A4-EDF0FF914C7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5AE6B6DC-F62B-4B04-AE26-3F6D7579968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AB79F767-8388-4BAE-ADA7-8C48B059CA9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F8A79D58-61C1-4CEE-B7E4-E3B48A50402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DC948EC1-85DC-4871-8C02-A300D7B2D33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C8065BA1-292B-4D1E-A3A8-8A28FACA7919}"/>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34E685A7-407A-43C4-B243-CC59CB17A04A}"/>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B2A18FB0-E2CD-46C7-9A9E-BB08C431B78D}"/>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A9103885-68A0-40A5-AE17-799A14A1158E}"/>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17C823AA-AFD2-446E-A115-B7718BFD3EA3}"/>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259C7548-0A12-420D-81F3-21FA0573C6E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16171934-EDDC-4319-B406-FA3667FB860E}"/>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60F61BCF-A420-457A-94CE-4222BD65F994}"/>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64B887BF-09DA-4891-AA1A-43D73716340E}"/>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86DF28BB-000B-4743-AEBD-879556A6517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536E8957-EC90-4EE8-BF0A-271CAF26EF16}"/>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AC056A36-119C-47F3-9C14-E20D2648F99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80B8F73C-7E5A-47C4-91FF-AD9BB82514C7}"/>
            </a:ext>
          </a:extLst>
        </xdr:cNvPr>
        <xdr:cNvCxnSpPr/>
      </xdr:nvCxnSpPr>
      <xdr:spPr>
        <a:xfrm flipV="1">
          <a:off x="14375764" y="16758285"/>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FC94B737-282B-4A79-A7B1-24653E3ED480}"/>
            </a:ext>
          </a:extLst>
        </xdr:cNvPr>
        <xdr:cNvSpPr txBox="1"/>
      </xdr:nvSpPr>
      <xdr:spPr>
        <a:xfrm>
          <a:off x="14414500" y="1809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080DAF04-C82B-435A-9E6B-03EC63CF3A2F}"/>
            </a:ext>
          </a:extLst>
        </xdr:cNvPr>
        <xdr:cNvCxnSpPr/>
      </xdr:nvCxnSpPr>
      <xdr:spPr>
        <a:xfrm>
          <a:off x="14287500" y="18095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18372167-31FF-4442-AF3A-F78C1548B9DA}"/>
            </a:ext>
          </a:extLst>
        </xdr:cNvPr>
        <xdr:cNvSpPr txBox="1"/>
      </xdr:nvSpPr>
      <xdr:spPr>
        <a:xfrm>
          <a:off x="14414500" y="1653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C4A2F957-94EA-4169-8323-DF6CC9CF5C5C}"/>
            </a:ext>
          </a:extLst>
        </xdr:cNvPr>
        <xdr:cNvCxnSpPr/>
      </xdr:nvCxnSpPr>
      <xdr:spPr>
        <a:xfrm>
          <a:off x="14287500" y="16758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1153D2AE-5B6D-4B40-89AA-300FD5D6B5FF}"/>
            </a:ext>
          </a:extLst>
        </xdr:cNvPr>
        <xdr:cNvSpPr txBox="1"/>
      </xdr:nvSpPr>
      <xdr:spPr>
        <a:xfrm>
          <a:off x="14414500" y="17379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4D91786B-9BFB-4327-9F4A-B93E6B4084D8}"/>
            </a:ext>
          </a:extLst>
        </xdr:cNvPr>
        <xdr:cNvSpPr/>
      </xdr:nvSpPr>
      <xdr:spPr>
        <a:xfrm>
          <a:off x="14325600" y="175247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9ED3E4D0-DFF6-4686-9636-F17DF1D12140}"/>
            </a:ext>
          </a:extLst>
        </xdr:cNvPr>
        <xdr:cNvSpPr/>
      </xdr:nvSpPr>
      <xdr:spPr>
        <a:xfrm>
          <a:off x="13578840" y="17520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3F10BAD5-EC1F-4311-BCE9-24C6127C5174}"/>
            </a:ext>
          </a:extLst>
        </xdr:cNvPr>
        <xdr:cNvSpPr/>
      </xdr:nvSpPr>
      <xdr:spPr>
        <a:xfrm>
          <a:off x="128041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B28AEBA-43D3-48FE-835B-79D9A323B99D}"/>
            </a:ext>
          </a:extLst>
        </xdr:cNvPr>
        <xdr:cNvSpPr/>
      </xdr:nvSpPr>
      <xdr:spPr>
        <a:xfrm>
          <a:off x="12029440" y="174751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49AB8239-3D8A-43E8-A48C-D92131CF68C0}"/>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ACE27FC-90A9-4B02-9FCC-71DB247C094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F6DD59E-524B-4A11-A9BC-DC94FAC7F57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11D7F69-96C9-4F08-9518-7625FC39B7D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7A1FFEE-4921-40C6-BC66-1606E67F5AD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4D5D0DD-8913-4240-9F4A-44D3624635F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153036</xdr:rowOff>
    </xdr:from>
    <xdr:to>
      <xdr:col>85</xdr:col>
      <xdr:colOff>177800</xdr:colOff>
      <xdr:row>105</xdr:row>
      <xdr:rowOff>83186</xdr:rowOff>
    </xdr:to>
    <xdr:sp macro="" textlink="">
      <xdr:nvSpPr>
        <xdr:cNvPr id="778" name="楕円 777">
          <a:extLst>
            <a:ext uri="{FF2B5EF4-FFF2-40B4-BE49-F238E27FC236}">
              <a16:creationId xmlns:a16="http://schemas.microsoft.com/office/drawing/2014/main" id="{9950B63F-EE00-469F-9CFD-5B5721CAAEA3}"/>
            </a:ext>
          </a:extLst>
        </xdr:cNvPr>
        <xdr:cNvSpPr/>
      </xdr:nvSpPr>
      <xdr:spPr>
        <a:xfrm>
          <a:off x="14325600" y="175875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131463</xdr:rowOff>
    </xdr:from>
    <xdr:ext cx="405111" cy="259045"/>
    <xdr:sp macro="" textlink="">
      <xdr:nvSpPr>
        <xdr:cNvPr id="779" name="【公民館】&#10;有形固定資産減価償却率該当値テキスト">
          <a:extLst>
            <a:ext uri="{FF2B5EF4-FFF2-40B4-BE49-F238E27FC236}">
              <a16:creationId xmlns:a16="http://schemas.microsoft.com/office/drawing/2014/main" id="{073B543E-49BD-4A8D-AD37-7A39423752BE}"/>
            </a:ext>
          </a:extLst>
        </xdr:cNvPr>
        <xdr:cNvSpPr txBox="1"/>
      </xdr:nvSpPr>
      <xdr:spPr>
        <a:xfrm>
          <a:off x="14414500" y="1756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113030</xdr:rowOff>
    </xdr:from>
    <xdr:to>
      <xdr:col>81</xdr:col>
      <xdr:colOff>101600</xdr:colOff>
      <xdr:row>105</xdr:row>
      <xdr:rowOff>43180</xdr:rowOff>
    </xdr:to>
    <xdr:sp macro="" textlink="">
      <xdr:nvSpPr>
        <xdr:cNvPr id="780" name="楕円 779">
          <a:extLst>
            <a:ext uri="{FF2B5EF4-FFF2-40B4-BE49-F238E27FC236}">
              <a16:creationId xmlns:a16="http://schemas.microsoft.com/office/drawing/2014/main" id="{4E5CB6CE-4AF7-4295-95C8-8FA217027413}"/>
            </a:ext>
          </a:extLst>
        </xdr:cNvPr>
        <xdr:cNvSpPr/>
      </xdr:nvSpPr>
      <xdr:spPr>
        <a:xfrm>
          <a:off x="13578840" y="1754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163830</xdr:rowOff>
    </xdr:from>
    <xdr:to>
      <xdr:col>85</xdr:col>
      <xdr:colOff>127000</xdr:colOff>
      <xdr:row>105</xdr:row>
      <xdr:rowOff>32386</xdr:rowOff>
    </xdr:to>
    <xdr:cxnSp macro="">
      <xdr:nvCxnSpPr>
        <xdr:cNvPr id="781" name="直線コネクタ 780">
          <a:extLst>
            <a:ext uri="{FF2B5EF4-FFF2-40B4-BE49-F238E27FC236}">
              <a16:creationId xmlns:a16="http://schemas.microsoft.com/office/drawing/2014/main" id="{A704DFE7-0AD8-4670-BD25-02153A6CD65D}"/>
            </a:ext>
          </a:extLst>
        </xdr:cNvPr>
        <xdr:cNvCxnSpPr/>
      </xdr:nvCxnSpPr>
      <xdr:spPr>
        <a:xfrm>
          <a:off x="13629640" y="17598390"/>
          <a:ext cx="7467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73025</xdr:rowOff>
    </xdr:from>
    <xdr:to>
      <xdr:col>76</xdr:col>
      <xdr:colOff>165100</xdr:colOff>
      <xdr:row>105</xdr:row>
      <xdr:rowOff>3175</xdr:rowOff>
    </xdr:to>
    <xdr:sp macro="" textlink="">
      <xdr:nvSpPr>
        <xdr:cNvPr id="782" name="楕円 781">
          <a:extLst>
            <a:ext uri="{FF2B5EF4-FFF2-40B4-BE49-F238E27FC236}">
              <a16:creationId xmlns:a16="http://schemas.microsoft.com/office/drawing/2014/main" id="{AB4DDF37-FA92-4615-802A-3B5A58786BAD}"/>
            </a:ext>
          </a:extLst>
        </xdr:cNvPr>
        <xdr:cNvSpPr/>
      </xdr:nvSpPr>
      <xdr:spPr>
        <a:xfrm>
          <a:off x="12804140" y="17507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123825</xdr:rowOff>
    </xdr:from>
    <xdr:to>
      <xdr:col>81</xdr:col>
      <xdr:colOff>50800</xdr:colOff>
      <xdr:row>104</xdr:row>
      <xdr:rowOff>163830</xdr:rowOff>
    </xdr:to>
    <xdr:cxnSp macro="">
      <xdr:nvCxnSpPr>
        <xdr:cNvPr id="783" name="直線コネクタ 782">
          <a:extLst>
            <a:ext uri="{FF2B5EF4-FFF2-40B4-BE49-F238E27FC236}">
              <a16:creationId xmlns:a16="http://schemas.microsoft.com/office/drawing/2014/main" id="{BDD222E8-EFCD-4554-B0E2-0FC81AD60884}"/>
            </a:ext>
          </a:extLst>
        </xdr:cNvPr>
        <xdr:cNvCxnSpPr/>
      </xdr:nvCxnSpPr>
      <xdr:spPr>
        <a:xfrm>
          <a:off x="12854940" y="1755838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33020</xdr:rowOff>
    </xdr:from>
    <xdr:to>
      <xdr:col>72</xdr:col>
      <xdr:colOff>38100</xdr:colOff>
      <xdr:row>104</xdr:row>
      <xdr:rowOff>134620</xdr:rowOff>
    </xdr:to>
    <xdr:sp macro="" textlink="">
      <xdr:nvSpPr>
        <xdr:cNvPr id="784" name="楕円 783">
          <a:extLst>
            <a:ext uri="{FF2B5EF4-FFF2-40B4-BE49-F238E27FC236}">
              <a16:creationId xmlns:a16="http://schemas.microsoft.com/office/drawing/2014/main" id="{3A09F1BB-0A71-4DAE-B246-0DA3DFF03D8E}"/>
            </a:ext>
          </a:extLst>
        </xdr:cNvPr>
        <xdr:cNvSpPr/>
      </xdr:nvSpPr>
      <xdr:spPr>
        <a:xfrm>
          <a:off x="12029440" y="17467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83820</xdr:rowOff>
    </xdr:from>
    <xdr:to>
      <xdr:col>76</xdr:col>
      <xdr:colOff>114300</xdr:colOff>
      <xdr:row>104</xdr:row>
      <xdr:rowOff>123825</xdr:rowOff>
    </xdr:to>
    <xdr:cxnSp macro="">
      <xdr:nvCxnSpPr>
        <xdr:cNvPr id="785" name="直線コネクタ 784">
          <a:extLst>
            <a:ext uri="{FF2B5EF4-FFF2-40B4-BE49-F238E27FC236}">
              <a16:creationId xmlns:a16="http://schemas.microsoft.com/office/drawing/2014/main" id="{68EEFC87-A6F1-4F90-A034-599E49AC3BD6}"/>
            </a:ext>
          </a:extLst>
        </xdr:cNvPr>
        <xdr:cNvCxnSpPr/>
      </xdr:nvCxnSpPr>
      <xdr:spPr>
        <a:xfrm>
          <a:off x="12072620" y="1751838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164464</xdr:rowOff>
    </xdr:from>
    <xdr:to>
      <xdr:col>67</xdr:col>
      <xdr:colOff>101600</xdr:colOff>
      <xdr:row>104</xdr:row>
      <xdr:rowOff>94614</xdr:rowOff>
    </xdr:to>
    <xdr:sp macro="" textlink="">
      <xdr:nvSpPr>
        <xdr:cNvPr id="786" name="楕円 785">
          <a:extLst>
            <a:ext uri="{FF2B5EF4-FFF2-40B4-BE49-F238E27FC236}">
              <a16:creationId xmlns:a16="http://schemas.microsoft.com/office/drawing/2014/main" id="{7A009B59-AF6B-45B6-BB2F-BF0E4C09624C}"/>
            </a:ext>
          </a:extLst>
        </xdr:cNvPr>
        <xdr:cNvSpPr/>
      </xdr:nvSpPr>
      <xdr:spPr>
        <a:xfrm>
          <a:off x="11231880" y="17431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43814</xdr:rowOff>
    </xdr:from>
    <xdr:to>
      <xdr:col>71</xdr:col>
      <xdr:colOff>177800</xdr:colOff>
      <xdr:row>104</xdr:row>
      <xdr:rowOff>83820</xdr:rowOff>
    </xdr:to>
    <xdr:cxnSp macro="">
      <xdr:nvCxnSpPr>
        <xdr:cNvPr id="787" name="直線コネクタ 786">
          <a:extLst>
            <a:ext uri="{FF2B5EF4-FFF2-40B4-BE49-F238E27FC236}">
              <a16:creationId xmlns:a16="http://schemas.microsoft.com/office/drawing/2014/main" id="{8F50AFF7-5911-4EE8-95C7-966B7C7EF0BB}"/>
            </a:ext>
          </a:extLst>
        </xdr:cNvPr>
        <xdr:cNvCxnSpPr/>
      </xdr:nvCxnSpPr>
      <xdr:spPr>
        <a:xfrm>
          <a:off x="11282680" y="17478374"/>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47263C6A-659C-4A9D-A01F-BF169CB42BB4}"/>
            </a:ext>
          </a:extLst>
        </xdr:cNvPr>
        <xdr:cNvSpPr txBox="1"/>
      </xdr:nvSpPr>
      <xdr:spPr>
        <a:xfrm>
          <a:off x="13437244" y="17299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32FBE536-9ABC-4CC8-AE29-571A3F6D1489}"/>
            </a:ext>
          </a:extLst>
        </xdr:cNvPr>
        <xdr:cNvSpPr txBox="1"/>
      </xdr:nvSpPr>
      <xdr:spPr>
        <a:xfrm>
          <a:off x="126752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A6BFCBF5-E958-4EDD-BF5E-AB6EA3702FCD}"/>
            </a:ext>
          </a:extLst>
        </xdr:cNvPr>
        <xdr:cNvSpPr txBox="1"/>
      </xdr:nvSpPr>
      <xdr:spPr>
        <a:xfrm>
          <a:off x="11900544" y="17567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17DA334C-5BFB-443C-BCE9-7F8315CBB96F}"/>
            </a:ext>
          </a:extLst>
        </xdr:cNvPr>
        <xdr:cNvSpPr txBox="1"/>
      </xdr:nvSpPr>
      <xdr:spPr>
        <a:xfrm>
          <a:off x="1110298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34307</xdr:rowOff>
    </xdr:from>
    <xdr:ext cx="405111" cy="259045"/>
    <xdr:sp macro="" textlink="">
      <xdr:nvSpPr>
        <xdr:cNvPr id="792" name="n_1mainValue【公民館】&#10;有形固定資産減価償却率">
          <a:extLst>
            <a:ext uri="{FF2B5EF4-FFF2-40B4-BE49-F238E27FC236}">
              <a16:creationId xmlns:a16="http://schemas.microsoft.com/office/drawing/2014/main" id="{28B57D5E-58A3-4CF8-A16D-C1CC608266B2}"/>
            </a:ext>
          </a:extLst>
        </xdr:cNvPr>
        <xdr:cNvSpPr txBox="1"/>
      </xdr:nvSpPr>
      <xdr:spPr>
        <a:xfrm>
          <a:off x="13437244" y="1763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165752</xdr:rowOff>
    </xdr:from>
    <xdr:ext cx="405111" cy="259045"/>
    <xdr:sp macro="" textlink="">
      <xdr:nvSpPr>
        <xdr:cNvPr id="793" name="n_2mainValue【公民館】&#10;有形固定資産減価償却率">
          <a:extLst>
            <a:ext uri="{FF2B5EF4-FFF2-40B4-BE49-F238E27FC236}">
              <a16:creationId xmlns:a16="http://schemas.microsoft.com/office/drawing/2014/main" id="{447DE463-86C3-4CE1-B7FE-7A61695C01E9}"/>
            </a:ext>
          </a:extLst>
        </xdr:cNvPr>
        <xdr:cNvSpPr txBox="1"/>
      </xdr:nvSpPr>
      <xdr:spPr>
        <a:xfrm>
          <a:off x="12675244" y="1760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151147</xdr:rowOff>
    </xdr:from>
    <xdr:ext cx="405111" cy="259045"/>
    <xdr:sp macro="" textlink="">
      <xdr:nvSpPr>
        <xdr:cNvPr id="794" name="n_3mainValue【公民館】&#10;有形固定資産減価償却率">
          <a:extLst>
            <a:ext uri="{FF2B5EF4-FFF2-40B4-BE49-F238E27FC236}">
              <a16:creationId xmlns:a16="http://schemas.microsoft.com/office/drawing/2014/main" id="{A2C2E1AE-8EF7-4D0E-992A-59F99F308152}"/>
            </a:ext>
          </a:extLst>
        </xdr:cNvPr>
        <xdr:cNvSpPr txBox="1"/>
      </xdr:nvSpPr>
      <xdr:spPr>
        <a:xfrm>
          <a:off x="11900544"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111141</xdr:rowOff>
    </xdr:from>
    <xdr:ext cx="405111" cy="259045"/>
    <xdr:sp macro="" textlink="">
      <xdr:nvSpPr>
        <xdr:cNvPr id="795" name="n_4mainValue【公民館】&#10;有形固定資産減価償却率">
          <a:extLst>
            <a:ext uri="{FF2B5EF4-FFF2-40B4-BE49-F238E27FC236}">
              <a16:creationId xmlns:a16="http://schemas.microsoft.com/office/drawing/2014/main" id="{4DD5D901-1252-4DC4-9659-CA0E32485C40}"/>
            </a:ext>
          </a:extLst>
        </xdr:cNvPr>
        <xdr:cNvSpPr txBox="1"/>
      </xdr:nvSpPr>
      <xdr:spPr>
        <a:xfrm>
          <a:off x="11102984" y="172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6477265E-0876-49B4-9121-080676AAA1F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CEF0C33A-8A8A-4149-A240-614790F5646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6C6A6FC7-E9F6-444E-86D1-FFE19D0F0F5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1694AC6B-765D-4131-90E6-10E3FAE7807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9451A7E3-B009-47D5-86F3-725472CDDEA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41CEFF2C-72B2-462C-A308-CF73782973F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1D0416D8-F6DB-473B-B4BB-EC4BED8FC77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F315F9E5-8BF1-4CDD-A37A-91074496005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6C38E803-E18D-4E74-80D6-D9FEA4F92C7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97292786-22B9-4622-B86A-ADD68CFD98B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9C425072-1531-434A-A5D4-172091A437C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412461C4-B2FE-460F-A75C-4C7F7233928F}"/>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9F6BF87-42D9-4168-8726-651DF55148D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74039A8E-152E-470A-9011-D400FA15290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C8FC8F73-9E64-412F-9331-D03FAD7D9E07}"/>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AE8C033-ADE8-45B9-B6DA-9800084F6A54}"/>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2919DD6A-4DD5-4F33-BB52-70569EBED416}"/>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6D51ED89-9480-43F1-82A5-5577A608B05C}"/>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C74D1399-CFF0-4632-88D8-E277CE5EB2F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F0F025A3-D6C1-4A9F-B423-0594F4828FA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55C3E53F-A32A-4F3D-85A1-206F229DB5D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9065AE02-868E-40E7-8DCC-6B4B2CD46591}"/>
            </a:ext>
          </a:extLst>
        </xdr:cNvPr>
        <xdr:cNvCxnSpPr/>
      </xdr:nvCxnSpPr>
      <xdr:spPr>
        <a:xfrm flipV="1">
          <a:off x="19509104" y="16801337"/>
          <a:ext cx="0" cy="1366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870AE983-B12E-4A41-B562-225D5315E0E5}"/>
            </a:ext>
          </a:extLst>
        </xdr:cNvPr>
        <xdr:cNvSpPr txBox="1"/>
      </xdr:nvSpPr>
      <xdr:spPr>
        <a:xfrm>
          <a:off x="19547840" y="1817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163CB4AF-016D-4B96-98FB-A58D4A5B0C73}"/>
            </a:ext>
          </a:extLst>
        </xdr:cNvPr>
        <xdr:cNvCxnSpPr/>
      </xdr:nvCxnSpPr>
      <xdr:spPr>
        <a:xfrm>
          <a:off x="194437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B0E02188-BABF-41C8-95CB-EE65CE2356AE}"/>
            </a:ext>
          </a:extLst>
        </xdr:cNvPr>
        <xdr:cNvSpPr txBox="1"/>
      </xdr:nvSpPr>
      <xdr:spPr>
        <a:xfrm>
          <a:off x="19547840" y="16584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7F744307-0752-4D30-8244-73879CD0770B}"/>
            </a:ext>
          </a:extLst>
        </xdr:cNvPr>
        <xdr:cNvCxnSpPr/>
      </xdr:nvCxnSpPr>
      <xdr:spPr>
        <a:xfrm>
          <a:off x="19443700" y="16801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84037ED3-773C-495F-A25C-AEDA66D850E3}"/>
            </a:ext>
          </a:extLst>
        </xdr:cNvPr>
        <xdr:cNvSpPr txBox="1"/>
      </xdr:nvSpPr>
      <xdr:spPr>
        <a:xfrm>
          <a:off x="19547840" y="17772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E5A084C8-9240-4EFC-83F8-9BE64E80E1C4}"/>
            </a:ext>
          </a:extLst>
        </xdr:cNvPr>
        <xdr:cNvSpPr/>
      </xdr:nvSpPr>
      <xdr:spPr>
        <a:xfrm>
          <a:off x="1945894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BBF9EDE7-CC23-4C35-BF5F-8CF5874A6A17}"/>
            </a:ext>
          </a:extLst>
        </xdr:cNvPr>
        <xdr:cNvSpPr/>
      </xdr:nvSpPr>
      <xdr:spPr>
        <a:xfrm>
          <a:off x="187350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61F5618A-4CBD-4BE4-A6FE-E13AE1165329}"/>
            </a:ext>
          </a:extLst>
        </xdr:cNvPr>
        <xdr:cNvSpPr/>
      </xdr:nvSpPr>
      <xdr:spPr>
        <a:xfrm>
          <a:off x="179374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CEC8583C-C9AB-4BA9-89CB-295F8A17A993}"/>
            </a:ext>
          </a:extLst>
        </xdr:cNvPr>
        <xdr:cNvSpPr/>
      </xdr:nvSpPr>
      <xdr:spPr>
        <a:xfrm>
          <a:off x="171627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72BB3808-2EF6-4618-A725-BCD13D736A6D}"/>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6920E7F-D887-4AF2-931E-8B4E70CBDAA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365A44D-4ABA-4138-B155-52DC8E67EC1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46A0823-9AC4-4A4C-9843-B3345642EFC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0D6CBFB-1CBF-4769-B21C-008150772F5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8D754EE-D345-4594-884A-D1BD5354960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66548</xdr:rowOff>
    </xdr:from>
    <xdr:to>
      <xdr:col>116</xdr:col>
      <xdr:colOff>114300</xdr:colOff>
      <xdr:row>104</xdr:row>
      <xdr:rowOff>168148</xdr:rowOff>
    </xdr:to>
    <xdr:sp macro="" textlink="">
      <xdr:nvSpPr>
        <xdr:cNvPr id="833" name="楕円 832">
          <a:extLst>
            <a:ext uri="{FF2B5EF4-FFF2-40B4-BE49-F238E27FC236}">
              <a16:creationId xmlns:a16="http://schemas.microsoft.com/office/drawing/2014/main" id="{D1985E86-8AB8-44EB-AAB0-D83D09F859C9}"/>
            </a:ext>
          </a:extLst>
        </xdr:cNvPr>
        <xdr:cNvSpPr/>
      </xdr:nvSpPr>
      <xdr:spPr>
        <a:xfrm>
          <a:off x="19458940" y="1750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89425</xdr:rowOff>
    </xdr:from>
    <xdr:ext cx="469744" cy="259045"/>
    <xdr:sp macro="" textlink="">
      <xdr:nvSpPr>
        <xdr:cNvPr id="834" name="【公民館】&#10;一人当たり面積該当値テキスト">
          <a:extLst>
            <a:ext uri="{FF2B5EF4-FFF2-40B4-BE49-F238E27FC236}">
              <a16:creationId xmlns:a16="http://schemas.microsoft.com/office/drawing/2014/main" id="{0475410C-6EF4-432B-AA74-133D42D22C1E}"/>
            </a:ext>
          </a:extLst>
        </xdr:cNvPr>
        <xdr:cNvSpPr txBox="1"/>
      </xdr:nvSpPr>
      <xdr:spPr>
        <a:xfrm>
          <a:off x="19547840" y="1735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68835</xdr:rowOff>
    </xdr:from>
    <xdr:to>
      <xdr:col>112</xdr:col>
      <xdr:colOff>38100</xdr:colOff>
      <xdr:row>104</xdr:row>
      <xdr:rowOff>170435</xdr:rowOff>
    </xdr:to>
    <xdr:sp macro="" textlink="">
      <xdr:nvSpPr>
        <xdr:cNvPr id="835" name="楕円 834">
          <a:extLst>
            <a:ext uri="{FF2B5EF4-FFF2-40B4-BE49-F238E27FC236}">
              <a16:creationId xmlns:a16="http://schemas.microsoft.com/office/drawing/2014/main" id="{946F069B-0258-485C-9CE3-4E7E18F1B891}"/>
            </a:ext>
          </a:extLst>
        </xdr:cNvPr>
        <xdr:cNvSpPr/>
      </xdr:nvSpPr>
      <xdr:spPr>
        <a:xfrm>
          <a:off x="18735040" y="175033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117348</xdr:rowOff>
    </xdr:from>
    <xdr:to>
      <xdr:col>116</xdr:col>
      <xdr:colOff>63500</xdr:colOff>
      <xdr:row>104</xdr:row>
      <xdr:rowOff>119635</xdr:rowOff>
    </xdr:to>
    <xdr:cxnSp macro="">
      <xdr:nvCxnSpPr>
        <xdr:cNvPr id="836" name="直線コネクタ 835">
          <a:extLst>
            <a:ext uri="{FF2B5EF4-FFF2-40B4-BE49-F238E27FC236}">
              <a16:creationId xmlns:a16="http://schemas.microsoft.com/office/drawing/2014/main" id="{0F834AE8-E266-47F7-AF6C-2A2751A17218}"/>
            </a:ext>
          </a:extLst>
        </xdr:cNvPr>
        <xdr:cNvCxnSpPr/>
      </xdr:nvCxnSpPr>
      <xdr:spPr>
        <a:xfrm flipV="1">
          <a:off x="18778220" y="17551908"/>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73406</xdr:rowOff>
    </xdr:from>
    <xdr:to>
      <xdr:col>107</xdr:col>
      <xdr:colOff>101600</xdr:colOff>
      <xdr:row>105</xdr:row>
      <xdr:rowOff>3556</xdr:rowOff>
    </xdr:to>
    <xdr:sp macro="" textlink="">
      <xdr:nvSpPr>
        <xdr:cNvPr id="837" name="楕円 836">
          <a:extLst>
            <a:ext uri="{FF2B5EF4-FFF2-40B4-BE49-F238E27FC236}">
              <a16:creationId xmlns:a16="http://schemas.microsoft.com/office/drawing/2014/main" id="{2167D6A9-C1FF-4B49-A917-4BCA8B35604D}"/>
            </a:ext>
          </a:extLst>
        </xdr:cNvPr>
        <xdr:cNvSpPr/>
      </xdr:nvSpPr>
      <xdr:spPr>
        <a:xfrm>
          <a:off x="17937480" y="17507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119635</xdr:rowOff>
    </xdr:from>
    <xdr:to>
      <xdr:col>111</xdr:col>
      <xdr:colOff>177800</xdr:colOff>
      <xdr:row>104</xdr:row>
      <xdr:rowOff>124206</xdr:rowOff>
    </xdr:to>
    <xdr:cxnSp macro="">
      <xdr:nvCxnSpPr>
        <xdr:cNvPr id="838" name="直線コネクタ 837">
          <a:extLst>
            <a:ext uri="{FF2B5EF4-FFF2-40B4-BE49-F238E27FC236}">
              <a16:creationId xmlns:a16="http://schemas.microsoft.com/office/drawing/2014/main" id="{E369E00B-6914-4E62-A249-F331A3EB1229}"/>
            </a:ext>
          </a:extLst>
        </xdr:cNvPr>
        <xdr:cNvCxnSpPr/>
      </xdr:nvCxnSpPr>
      <xdr:spPr>
        <a:xfrm flipV="1">
          <a:off x="17988280" y="17554195"/>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73406</xdr:rowOff>
    </xdr:from>
    <xdr:to>
      <xdr:col>102</xdr:col>
      <xdr:colOff>165100</xdr:colOff>
      <xdr:row>105</xdr:row>
      <xdr:rowOff>3556</xdr:rowOff>
    </xdr:to>
    <xdr:sp macro="" textlink="">
      <xdr:nvSpPr>
        <xdr:cNvPr id="839" name="楕円 838">
          <a:extLst>
            <a:ext uri="{FF2B5EF4-FFF2-40B4-BE49-F238E27FC236}">
              <a16:creationId xmlns:a16="http://schemas.microsoft.com/office/drawing/2014/main" id="{A8534BF7-CE9B-481D-B13B-D485BE1DA4AE}"/>
            </a:ext>
          </a:extLst>
        </xdr:cNvPr>
        <xdr:cNvSpPr/>
      </xdr:nvSpPr>
      <xdr:spPr>
        <a:xfrm>
          <a:off x="17162780" y="17507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124206</xdr:rowOff>
    </xdr:from>
    <xdr:to>
      <xdr:col>107</xdr:col>
      <xdr:colOff>50800</xdr:colOff>
      <xdr:row>104</xdr:row>
      <xdr:rowOff>124206</xdr:rowOff>
    </xdr:to>
    <xdr:cxnSp macro="">
      <xdr:nvCxnSpPr>
        <xdr:cNvPr id="840" name="直線コネクタ 839">
          <a:extLst>
            <a:ext uri="{FF2B5EF4-FFF2-40B4-BE49-F238E27FC236}">
              <a16:creationId xmlns:a16="http://schemas.microsoft.com/office/drawing/2014/main" id="{D7497082-B33D-4115-8906-DD9D650436BF}"/>
            </a:ext>
          </a:extLst>
        </xdr:cNvPr>
        <xdr:cNvCxnSpPr/>
      </xdr:nvCxnSpPr>
      <xdr:spPr>
        <a:xfrm>
          <a:off x="17213580" y="1755876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77978</xdr:rowOff>
    </xdr:from>
    <xdr:to>
      <xdr:col>98</xdr:col>
      <xdr:colOff>38100</xdr:colOff>
      <xdr:row>105</xdr:row>
      <xdr:rowOff>8128</xdr:rowOff>
    </xdr:to>
    <xdr:sp macro="" textlink="">
      <xdr:nvSpPr>
        <xdr:cNvPr id="841" name="楕円 840">
          <a:extLst>
            <a:ext uri="{FF2B5EF4-FFF2-40B4-BE49-F238E27FC236}">
              <a16:creationId xmlns:a16="http://schemas.microsoft.com/office/drawing/2014/main" id="{8D938247-98F5-44A0-AE6E-9653B50A48BF}"/>
            </a:ext>
          </a:extLst>
        </xdr:cNvPr>
        <xdr:cNvSpPr/>
      </xdr:nvSpPr>
      <xdr:spPr>
        <a:xfrm>
          <a:off x="16388080" y="175125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124206</xdr:rowOff>
    </xdr:from>
    <xdr:to>
      <xdr:col>102</xdr:col>
      <xdr:colOff>114300</xdr:colOff>
      <xdr:row>104</xdr:row>
      <xdr:rowOff>128778</xdr:rowOff>
    </xdr:to>
    <xdr:cxnSp macro="">
      <xdr:nvCxnSpPr>
        <xdr:cNvPr id="842" name="直線コネクタ 841">
          <a:extLst>
            <a:ext uri="{FF2B5EF4-FFF2-40B4-BE49-F238E27FC236}">
              <a16:creationId xmlns:a16="http://schemas.microsoft.com/office/drawing/2014/main" id="{5FC5660F-3D3C-4428-9996-D45389ED26ED}"/>
            </a:ext>
          </a:extLst>
        </xdr:cNvPr>
        <xdr:cNvCxnSpPr/>
      </xdr:nvCxnSpPr>
      <xdr:spPr>
        <a:xfrm flipV="1">
          <a:off x="16431260" y="1755876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59D0DC1F-D801-496D-BCF8-B1CB9AF783C5}"/>
            </a:ext>
          </a:extLst>
        </xdr:cNvPr>
        <xdr:cNvSpPr txBox="1"/>
      </xdr:nvSpPr>
      <xdr:spPr>
        <a:xfrm>
          <a:off x="18561127" y="1787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a:extLst>
            <a:ext uri="{FF2B5EF4-FFF2-40B4-BE49-F238E27FC236}">
              <a16:creationId xmlns:a16="http://schemas.microsoft.com/office/drawing/2014/main" id="{3277685B-038E-4BB0-8C5D-6DC7BE0A041F}"/>
            </a:ext>
          </a:extLst>
        </xdr:cNvPr>
        <xdr:cNvSpPr txBox="1"/>
      </xdr:nvSpPr>
      <xdr:spPr>
        <a:xfrm>
          <a:off x="17776267" y="1787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a:extLst>
            <a:ext uri="{FF2B5EF4-FFF2-40B4-BE49-F238E27FC236}">
              <a16:creationId xmlns:a16="http://schemas.microsoft.com/office/drawing/2014/main" id="{11E96578-0744-4F47-9DA7-23F641515A09}"/>
            </a:ext>
          </a:extLst>
        </xdr:cNvPr>
        <xdr:cNvSpPr txBox="1"/>
      </xdr:nvSpPr>
      <xdr:spPr>
        <a:xfrm>
          <a:off x="17001567" y="1787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a:extLst>
            <a:ext uri="{FF2B5EF4-FFF2-40B4-BE49-F238E27FC236}">
              <a16:creationId xmlns:a16="http://schemas.microsoft.com/office/drawing/2014/main" id="{E187939F-65E7-43A6-9EFB-2812D281B19A}"/>
            </a:ext>
          </a:extLst>
        </xdr:cNvPr>
        <xdr:cNvSpPr txBox="1"/>
      </xdr:nvSpPr>
      <xdr:spPr>
        <a:xfrm>
          <a:off x="16226867" y="1790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15512</xdr:rowOff>
    </xdr:from>
    <xdr:ext cx="469744" cy="259045"/>
    <xdr:sp macro="" textlink="">
      <xdr:nvSpPr>
        <xdr:cNvPr id="847" name="n_1mainValue【公民館】&#10;一人当たり面積">
          <a:extLst>
            <a:ext uri="{FF2B5EF4-FFF2-40B4-BE49-F238E27FC236}">
              <a16:creationId xmlns:a16="http://schemas.microsoft.com/office/drawing/2014/main" id="{03329252-84D9-4FCC-9B7B-DB1EEB42E842}"/>
            </a:ext>
          </a:extLst>
        </xdr:cNvPr>
        <xdr:cNvSpPr txBox="1"/>
      </xdr:nvSpPr>
      <xdr:spPr>
        <a:xfrm>
          <a:off x="18561127" y="1728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20083</xdr:rowOff>
    </xdr:from>
    <xdr:ext cx="469744" cy="259045"/>
    <xdr:sp macro="" textlink="">
      <xdr:nvSpPr>
        <xdr:cNvPr id="848" name="n_2mainValue【公民館】&#10;一人当たり面積">
          <a:extLst>
            <a:ext uri="{FF2B5EF4-FFF2-40B4-BE49-F238E27FC236}">
              <a16:creationId xmlns:a16="http://schemas.microsoft.com/office/drawing/2014/main" id="{5BF069D6-081C-4557-A7C3-E1C84407B210}"/>
            </a:ext>
          </a:extLst>
        </xdr:cNvPr>
        <xdr:cNvSpPr txBox="1"/>
      </xdr:nvSpPr>
      <xdr:spPr>
        <a:xfrm>
          <a:off x="17776267" y="1728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20083</xdr:rowOff>
    </xdr:from>
    <xdr:ext cx="469744" cy="259045"/>
    <xdr:sp macro="" textlink="">
      <xdr:nvSpPr>
        <xdr:cNvPr id="849" name="n_3mainValue【公民館】&#10;一人当たり面積">
          <a:extLst>
            <a:ext uri="{FF2B5EF4-FFF2-40B4-BE49-F238E27FC236}">
              <a16:creationId xmlns:a16="http://schemas.microsoft.com/office/drawing/2014/main" id="{AAA519E8-0D0A-4A8E-BA5E-32311BAB01FA}"/>
            </a:ext>
          </a:extLst>
        </xdr:cNvPr>
        <xdr:cNvSpPr txBox="1"/>
      </xdr:nvSpPr>
      <xdr:spPr>
        <a:xfrm>
          <a:off x="17001567" y="1728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24655</xdr:rowOff>
    </xdr:from>
    <xdr:ext cx="469744" cy="259045"/>
    <xdr:sp macro="" textlink="">
      <xdr:nvSpPr>
        <xdr:cNvPr id="850" name="n_4mainValue【公民館】&#10;一人当たり面積">
          <a:extLst>
            <a:ext uri="{FF2B5EF4-FFF2-40B4-BE49-F238E27FC236}">
              <a16:creationId xmlns:a16="http://schemas.microsoft.com/office/drawing/2014/main" id="{CBB95EC4-8976-4787-BD5F-7D3B1380B05D}"/>
            </a:ext>
          </a:extLst>
        </xdr:cNvPr>
        <xdr:cNvSpPr txBox="1"/>
      </xdr:nvSpPr>
      <xdr:spPr>
        <a:xfrm>
          <a:off x="16226867" y="1729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3F35E113-36BF-4A89-A1D5-FA5E7F56225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F83C975D-9A17-44E1-AA67-F97C9056257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E3F89E48-8D2A-4334-B0E2-6BBAFAEAEDD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有形固定資産減価償却率は類似団体平均を上回っており、今後の児童生徒数・利用者数等を考慮し、施設の長寿命化や集約を検討していきます。一人当たり面積は、多くの類型で類似団体平均を下回っていますが、人口減少社会を見据え、既存の施設を適切に活用していき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063491C-4604-4DD8-9D68-80023597006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58CAED-2AD5-42AE-A1EB-58805ED7935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809C20-2A2B-4476-854B-DA4CFB82373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515BDD-F538-4686-A76A-E8CA3A6F194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岐阜県可児市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BFF782-3475-4411-AE6B-E5F71BD84CB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A7BCBE-1FA5-4B8A-8664-A9AB5C4D901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1789B0-73A9-4076-ACE1-F10EB191E98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1F35EE-D0E1-4D2B-98B7-9D1BC4D387B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FA244A-D7FC-48B3-9C08-5F133290B6D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7C0179B-F7F8-4D81-985E-BF2375B9F3E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99,779
90,662
87.57
43,450,852
40,277,640
2,876,285
21,457,633
19,760,941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F73B77-F51D-4BC4-A51C-E57A7CDC9BB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30F314C-C8F0-4830-8C34-0700CF109D3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B96992-E1C5-42F9-9C00-7C410E630F6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2D6282-4E65-4F21-9E84-EF2BBAB58C5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72A8B4-A86F-451D-8BAF-4E834CBA86D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FD517FC-E3AE-46C6-A387-50B7A35B9479}"/>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A4A35E8-529F-4E91-A19E-A76423C4494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A8E175-A76F-487C-B3B7-5FE4AA8F55E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41D1AB-FEDA-4998-A630-85C1D5FD5BD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8376749-6EE6-4F60-8FD3-3DC1E335BB2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A63711-7BE2-4373-996F-0FA133C82B8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D262CF-3640-414A-9E0C-38F27DFBC36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FE8427-6188-4E98-BFFE-657FDBAA517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B8094B-3A5B-45F2-A6C5-67B3CAC64F4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1270C4-B3CC-4810-AC3B-4EE9BF68012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269483-3266-432B-BE64-1F7F65BFC5F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A11F7D-5C4F-4940-A53B-07781F36B4A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D48143-674D-4345-9CE0-2D22E529606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3ACB3D6-1AF0-4DB9-90FB-409E765F68B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F74B48B-2A7F-49DF-AED4-F99DBFDAB22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A300200-4FF5-4DBA-93A9-CD20742F91C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4F29D4-1E78-464E-BA58-40DBDCBB6B8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5C768F-8A50-4925-99C2-4865E368341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ABB91D3-7722-4872-83F5-003509D66FB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36EFE8-3DB7-4923-A3D0-9143A92D67D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6B5F78-4FDD-4C93-825C-27EF26CF8A8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97DB8B-5E6B-4C83-B677-6177FC20B0B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2182C43-7BF0-422C-9D07-BD7FBCE90D6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7FA8B5-0593-4E3D-A846-676575B3EC3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CE5311-1A9E-4551-B1B8-00D0FC6BEFE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F564B8-42B4-4566-ABE0-0BAC0F48270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E60EA3-8B1C-471F-A60E-75B52440438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FA87E0B-A3FE-4F52-9555-28898039A692}"/>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BDFB5DA-6252-44B5-9CD8-0B864F433DB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0CFD726-2DC3-4F95-A1BB-5F7A1EB15DC9}"/>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630BC01-A18F-4B4C-A435-C8F47529E229}"/>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074BA29-4CF7-4F68-98C7-D9740026F065}"/>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4E7D452-419D-4A31-87C2-76C4710EA59D}"/>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1BFD7E2-1D70-4AE1-AD2B-D78F4B7003C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DA7413D-340C-4713-AEC4-7F2C35F8672F}"/>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42638F0-1BA3-46C7-9074-151694821195}"/>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742262B-F655-4AC8-82C4-AF29F6C83F5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D71EED8-12EB-44C3-96B0-B436193312D5}"/>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5A7EEDE-44A5-43CC-946D-4DFA08CAE591}"/>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370061D-B17F-4A1F-BB04-FA03D8FDA31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1B66ACC-8098-4017-A5EF-4DFF0FE09DC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9AB4DA8A-A163-4DE0-BE19-290FEB8CB724}"/>
            </a:ext>
          </a:extLst>
        </xdr:cNvPr>
        <xdr:cNvCxnSpPr/>
      </xdr:nvCxnSpPr>
      <xdr:spPr>
        <a:xfrm flipV="1">
          <a:off x="4086225" y="564587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B3FB1711-90CB-43DB-B634-DEE0D016D9F6}"/>
            </a:ext>
          </a:extLst>
        </xdr:cNvPr>
        <xdr:cNvSpPr txBox="1"/>
      </xdr:nvSpPr>
      <xdr:spPr>
        <a:xfrm>
          <a:off x="412496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AC7A86FE-7E43-475F-B8D4-3A2D6ED74ECA}"/>
            </a:ext>
          </a:extLst>
        </xdr:cNvPr>
        <xdr:cNvCxnSpPr/>
      </xdr:nvCxnSpPr>
      <xdr:spPr>
        <a:xfrm>
          <a:off x="4020820" y="7071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CBF2A91D-4E34-4908-A595-41240C50413A}"/>
            </a:ext>
          </a:extLst>
        </xdr:cNvPr>
        <xdr:cNvSpPr txBox="1"/>
      </xdr:nvSpPr>
      <xdr:spPr>
        <a:xfrm>
          <a:off x="4124960" y="5424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98BA550B-04A9-45AE-AA84-5EB349154EFA}"/>
            </a:ext>
          </a:extLst>
        </xdr:cNvPr>
        <xdr:cNvCxnSpPr/>
      </xdr:nvCxnSpPr>
      <xdr:spPr>
        <a:xfrm>
          <a:off x="4020820" y="5645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0CF6B26A-CAD0-4D34-9BB8-A08014E9930B}"/>
            </a:ext>
          </a:extLst>
        </xdr:cNvPr>
        <xdr:cNvSpPr txBox="1"/>
      </xdr:nvSpPr>
      <xdr:spPr>
        <a:xfrm>
          <a:off x="4124960" y="6176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17CDB0AF-2C33-442C-AFE8-9CEADB11B451}"/>
            </a:ext>
          </a:extLst>
        </xdr:cNvPr>
        <xdr:cNvSpPr/>
      </xdr:nvSpPr>
      <xdr:spPr>
        <a:xfrm>
          <a:off x="4036060" y="6321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A2E8E340-CBBA-426D-B68F-59EC8200FE16}"/>
            </a:ext>
          </a:extLst>
        </xdr:cNvPr>
        <xdr:cNvSpPr/>
      </xdr:nvSpPr>
      <xdr:spPr>
        <a:xfrm>
          <a:off x="3312160" y="626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8C698C9E-CA10-4A4F-803C-7D102E49519A}"/>
            </a:ext>
          </a:extLst>
        </xdr:cNvPr>
        <xdr:cNvSpPr/>
      </xdr:nvSpPr>
      <xdr:spPr>
        <a:xfrm>
          <a:off x="2514600" y="626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6C46F781-55FB-452A-ACA4-84063E2B1341}"/>
            </a:ext>
          </a:extLst>
        </xdr:cNvPr>
        <xdr:cNvSpPr/>
      </xdr:nvSpPr>
      <xdr:spPr>
        <a:xfrm>
          <a:off x="1739900" y="624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B9498E44-DA65-4CED-89F9-72E7DDBA4FCE}"/>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A319CA-8A13-4476-9736-8A540CD2583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DBB5ADC-B309-45AF-B04D-712E668CC67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0DECD72-A0D6-4A06-A248-333BD2C2539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A18FD8C-0820-40C3-8BCA-87924C465EB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D3681E0-1BEE-4FA7-A4DA-CE9260FD60C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4" name="楕円 73">
          <a:extLst>
            <a:ext uri="{FF2B5EF4-FFF2-40B4-BE49-F238E27FC236}">
              <a16:creationId xmlns:a16="http://schemas.microsoft.com/office/drawing/2014/main" id="{6F0BF06A-6850-44B2-9887-B3FA1A1BD83E}"/>
            </a:ext>
          </a:extLst>
        </xdr:cNvPr>
        <xdr:cNvSpPr/>
      </xdr:nvSpPr>
      <xdr:spPr>
        <a:xfrm>
          <a:off x="403606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106697</xdr:rowOff>
    </xdr:from>
    <xdr:ext cx="405111" cy="259045"/>
    <xdr:sp macro="" textlink="">
      <xdr:nvSpPr>
        <xdr:cNvPr id="75" name="【図書館】&#10;有形固定資産減価償却率該当値テキスト">
          <a:extLst>
            <a:ext uri="{FF2B5EF4-FFF2-40B4-BE49-F238E27FC236}">
              <a16:creationId xmlns:a16="http://schemas.microsoft.com/office/drawing/2014/main" id="{9832E8C9-F55E-4074-AD79-109CD2386EF1}"/>
            </a:ext>
          </a:extLst>
        </xdr:cNvPr>
        <xdr:cNvSpPr txBox="1"/>
      </xdr:nvSpPr>
      <xdr:spPr>
        <a:xfrm>
          <a:off x="4124960"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92347</xdr:rowOff>
    </xdr:from>
    <xdr:to>
      <xdr:col>20</xdr:col>
      <xdr:colOff>38100</xdr:colOff>
      <xdr:row>38</xdr:row>
      <xdr:rowOff>22497</xdr:rowOff>
    </xdr:to>
    <xdr:sp macro="" textlink="">
      <xdr:nvSpPr>
        <xdr:cNvPr id="76" name="楕円 75">
          <a:extLst>
            <a:ext uri="{FF2B5EF4-FFF2-40B4-BE49-F238E27FC236}">
              <a16:creationId xmlns:a16="http://schemas.microsoft.com/office/drawing/2014/main" id="{AE44923C-0AA5-4C2D-80F0-C9B7FD3E6624}"/>
            </a:ext>
          </a:extLst>
        </xdr:cNvPr>
        <xdr:cNvSpPr/>
      </xdr:nvSpPr>
      <xdr:spPr>
        <a:xfrm>
          <a:off x="3312160" y="62950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143147</xdr:rowOff>
    </xdr:from>
    <xdr:to>
      <xdr:col>24</xdr:col>
      <xdr:colOff>63500</xdr:colOff>
      <xdr:row>38</xdr:row>
      <xdr:rowOff>7620</xdr:rowOff>
    </xdr:to>
    <xdr:cxnSp macro="">
      <xdr:nvCxnSpPr>
        <xdr:cNvPr id="77" name="直線コネクタ 76">
          <a:extLst>
            <a:ext uri="{FF2B5EF4-FFF2-40B4-BE49-F238E27FC236}">
              <a16:creationId xmlns:a16="http://schemas.microsoft.com/office/drawing/2014/main" id="{BCE8BC03-A283-45B7-A881-5971BB03CD2C}"/>
            </a:ext>
          </a:extLst>
        </xdr:cNvPr>
        <xdr:cNvCxnSpPr/>
      </xdr:nvCxnSpPr>
      <xdr:spPr>
        <a:xfrm>
          <a:off x="3355340" y="6345827"/>
          <a:ext cx="7315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17235</xdr:rowOff>
    </xdr:from>
    <xdr:to>
      <xdr:col>15</xdr:col>
      <xdr:colOff>101600</xdr:colOff>
      <xdr:row>39</xdr:row>
      <xdr:rowOff>118835</xdr:rowOff>
    </xdr:to>
    <xdr:sp macro="" textlink="">
      <xdr:nvSpPr>
        <xdr:cNvPr id="78" name="楕円 77">
          <a:extLst>
            <a:ext uri="{FF2B5EF4-FFF2-40B4-BE49-F238E27FC236}">
              <a16:creationId xmlns:a16="http://schemas.microsoft.com/office/drawing/2014/main" id="{523CDEF3-1EF3-40A4-9042-AFBD04EE7BFC}"/>
            </a:ext>
          </a:extLst>
        </xdr:cNvPr>
        <xdr:cNvSpPr/>
      </xdr:nvSpPr>
      <xdr:spPr>
        <a:xfrm>
          <a:off x="2514600" y="655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143147</xdr:rowOff>
    </xdr:from>
    <xdr:to>
      <xdr:col>19</xdr:col>
      <xdr:colOff>177800</xdr:colOff>
      <xdr:row>39</xdr:row>
      <xdr:rowOff>68035</xdr:rowOff>
    </xdr:to>
    <xdr:cxnSp macro="">
      <xdr:nvCxnSpPr>
        <xdr:cNvPr id="79" name="直線コネクタ 78">
          <a:extLst>
            <a:ext uri="{FF2B5EF4-FFF2-40B4-BE49-F238E27FC236}">
              <a16:creationId xmlns:a16="http://schemas.microsoft.com/office/drawing/2014/main" id="{27A645D7-FC79-4FEC-9BD7-4DA89C5BAA63}"/>
            </a:ext>
          </a:extLst>
        </xdr:cNvPr>
        <xdr:cNvCxnSpPr/>
      </xdr:nvCxnSpPr>
      <xdr:spPr>
        <a:xfrm flipV="1">
          <a:off x="2565400" y="6345827"/>
          <a:ext cx="789940" cy="26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160927</xdr:rowOff>
    </xdr:from>
    <xdr:to>
      <xdr:col>10</xdr:col>
      <xdr:colOff>165100</xdr:colOff>
      <xdr:row>39</xdr:row>
      <xdr:rowOff>91077</xdr:rowOff>
    </xdr:to>
    <xdr:sp macro="" textlink="">
      <xdr:nvSpPr>
        <xdr:cNvPr id="80" name="楕円 79">
          <a:extLst>
            <a:ext uri="{FF2B5EF4-FFF2-40B4-BE49-F238E27FC236}">
              <a16:creationId xmlns:a16="http://schemas.microsoft.com/office/drawing/2014/main" id="{CD93BA78-E570-4A0E-9615-4D8A73DCC703}"/>
            </a:ext>
          </a:extLst>
        </xdr:cNvPr>
        <xdr:cNvSpPr/>
      </xdr:nvSpPr>
      <xdr:spPr>
        <a:xfrm>
          <a:off x="1739900" y="6531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40277</xdr:rowOff>
    </xdr:from>
    <xdr:to>
      <xdr:col>15</xdr:col>
      <xdr:colOff>50800</xdr:colOff>
      <xdr:row>39</xdr:row>
      <xdr:rowOff>68035</xdr:rowOff>
    </xdr:to>
    <xdr:cxnSp macro="">
      <xdr:nvCxnSpPr>
        <xdr:cNvPr id="81" name="直線コネクタ 80">
          <a:extLst>
            <a:ext uri="{FF2B5EF4-FFF2-40B4-BE49-F238E27FC236}">
              <a16:creationId xmlns:a16="http://schemas.microsoft.com/office/drawing/2014/main" id="{6C9B87E8-F14F-4ED9-8457-6EBB1228C192}"/>
            </a:ext>
          </a:extLst>
        </xdr:cNvPr>
        <xdr:cNvCxnSpPr/>
      </xdr:nvCxnSpPr>
      <xdr:spPr>
        <a:xfrm>
          <a:off x="1790700" y="6578237"/>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121738</xdr:rowOff>
    </xdr:from>
    <xdr:to>
      <xdr:col>6</xdr:col>
      <xdr:colOff>38100</xdr:colOff>
      <xdr:row>39</xdr:row>
      <xdr:rowOff>51888</xdr:rowOff>
    </xdr:to>
    <xdr:sp macro="" textlink="">
      <xdr:nvSpPr>
        <xdr:cNvPr id="82" name="楕円 81">
          <a:extLst>
            <a:ext uri="{FF2B5EF4-FFF2-40B4-BE49-F238E27FC236}">
              <a16:creationId xmlns:a16="http://schemas.microsoft.com/office/drawing/2014/main" id="{5CB72525-4D91-48F1-96CE-881AB2BCDE95}"/>
            </a:ext>
          </a:extLst>
        </xdr:cNvPr>
        <xdr:cNvSpPr/>
      </xdr:nvSpPr>
      <xdr:spPr>
        <a:xfrm>
          <a:off x="965200" y="64920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1088</xdr:rowOff>
    </xdr:from>
    <xdr:to>
      <xdr:col>10</xdr:col>
      <xdr:colOff>114300</xdr:colOff>
      <xdr:row>39</xdr:row>
      <xdr:rowOff>40277</xdr:rowOff>
    </xdr:to>
    <xdr:cxnSp macro="">
      <xdr:nvCxnSpPr>
        <xdr:cNvPr id="83" name="直線コネクタ 82">
          <a:extLst>
            <a:ext uri="{FF2B5EF4-FFF2-40B4-BE49-F238E27FC236}">
              <a16:creationId xmlns:a16="http://schemas.microsoft.com/office/drawing/2014/main" id="{B86D268B-9F59-49AA-9A76-BA6F93643DA6}"/>
            </a:ext>
          </a:extLst>
        </xdr:cNvPr>
        <xdr:cNvCxnSpPr/>
      </xdr:nvCxnSpPr>
      <xdr:spPr>
        <a:xfrm>
          <a:off x="1008380" y="6539048"/>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AC89D2D7-58BF-4234-A412-FA3B94494A0B}"/>
            </a:ext>
          </a:extLst>
        </xdr:cNvPr>
        <xdr:cNvSpPr txBox="1"/>
      </xdr:nvSpPr>
      <xdr:spPr>
        <a:xfrm>
          <a:off x="317056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438A3BF3-F766-4CE8-B534-779DA4FFA156}"/>
            </a:ext>
          </a:extLst>
        </xdr:cNvPr>
        <xdr:cNvSpPr txBox="1"/>
      </xdr:nvSpPr>
      <xdr:spPr>
        <a:xfrm>
          <a:off x="238570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9ECBF830-2FFC-4190-BE2D-4F8C35928794}"/>
            </a:ext>
          </a:extLst>
        </xdr:cNvPr>
        <xdr:cNvSpPr txBox="1"/>
      </xdr:nvSpPr>
      <xdr:spPr>
        <a:xfrm>
          <a:off x="1611004" y="60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C30F5C25-1830-408E-B56C-00A50B7084EE}"/>
            </a:ext>
          </a:extLst>
        </xdr:cNvPr>
        <xdr:cNvSpPr txBox="1"/>
      </xdr:nvSpPr>
      <xdr:spPr>
        <a:xfrm>
          <a:off x="836304" y="60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13624</xdr:rowOff>
    </xdr:from>
    <xdr:ext cx="405111" cy="259045"/>
    <xdr:sp macro="" textlink="">
      <xdr:nvSpPr>
        <xdr:cNvPr id="88" name="n_1mainValue【図書館】&#10;有形固定資産減価償却率">
          <a:extLst>
            <a:ext uri="{FF2B5EF4-FFF2-40B4-BE49-F238E27FC236}">
              <a16:creationId xmlns:a16="http://schemas.microsoft.com/office/drawing/2014/main" id="{D7516F17-83E2-43DF-80BE-1FB13CEDC7D4}"/>
            </a:ext>
          </a:extLst>
        </xdr:cNvPr>
        <xdr:cNvSpPr txBox="1"/>
      </xdr:nvSpPr>
      <xdr:spPr>
        <a:xfrm>
          <a:off x="3170564"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109962</xdr:rowOff>
    </xdr:from>
    <xdr:ext cx="405111" cy="259045"/>
    <xdr:sp macro="" textlink="">
      <xdr:nvSpPr>
        <xdr:cNvPr id="89" name="n_2mainValue【図書館】&#10;有形固定資産減価償却率">
          <a:extLst>
            <a:ext uri="{FF2B5EF4-FFF2-40B4-BE49-F238E27FC236}">
              <a16:creationId xmlns:a16="http://schemas.microsoft.com/office/drawing/2014/main" id="{33FD46E0-063B-4E85-9414-22A9F92715D8}"/>
            </a:ext>
          </a:extLst>
        </xdr:cNvPr>
        <xdr:cNvSpPr txBox="1"/>
      </xdr:nvSpPr>
      <xdr:spPr>
        <a:xfrm>
          <a:off x="2385704" y="664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82204</xdr:rowOff>
    </xdr:from>
    <xdr:ext cx="405111" cy="259045"/>
    <xdr:sp macro="" textlink="">
      <xdr:nvSpPr>
        <xdr:cNvPr id="90" name="n_3mainValue【図書館】&#10;有形固定資産減価償却率">
          <a:extLst>
            <a:ext uri="{FF2B5EF4-FFF2-40B4-BE49-F238E27FC236}">
              <a16:creationId xmlns:a16="http://schemas.microsoft.com/office/drawing/2014/main" id="{48B12CB2-915E-44A4-B05A-6177462179AF}"/>
            </a:ext>
          </a:extLst>
        </xdr:cNvPr>
        <xdr:cNvSpPr txBox="1"/>
      </xdr:nvSpPr>
      <xdr:spPr>
        <a:xfrm>
          <a:off x="1611004"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43015</xdr:rowOff>
    </xdr:from>
    <xdr:ext cx="405111" cy="259045"/>
    <xdr:sp macro="" textlink="">
      <xdr:nvSpPr>
        <xdr:cNvPr id="91" name="n_4mainValue【図書館】&#10;有形固定資産減価償却率">
          <a:extLst>
            <a:ext uri="{FF2B5EF4-FFF2-40B4-BE49-F238E27FC236}">
              <a16:creationId xmlns:a16="http://schemas.microsoft.com/office/drawing/2014/main" id="{9DEB2B32-309A-4173-9F90-DAB4E0EBD56E}"/>
            </a:ext>
          </a:extLst>
        </xdr:cNvPr>
        <xdr:cNvSpPr txBox="1"/>
      </xdr:nvSpPr>
      <xdr:spPr>
        <a:xfrm>
          <a:off x="836304" y="658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994464D-1EC2-43DC-9F46-4482C430AB6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2B42E52-8DFC-4EF6-82A1-C3873F14051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2BF3658-16C5-4CC4-9FA1-6B460836A09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A956365-0016-4B1D-B092-0435F1CC432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04AAF05-E13B-4109-9340-DA817D6390C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901DCAB-808D-4AC0-A95E-86DA7AFAE94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B6913E2-B97B-4040-859B-AF0BF38AD84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6289381-A6A1-421A-BABB-2020B45D203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C9063A8-3183-4EAD-97AF-C331DD63C19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95B6917-3488-465C-BCAA-FFB1DDC12C1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62E6100-73AF-42FD-B406-946F2C3CB1B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0E69D62-7371-4138-B737-5D438B524AB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F0A7174-F2E3-4D65-A568-C4008CA74F2D}"/>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C1515D9-5DDE-453C-B4CF-DBC3F69B078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0A9473F-D256-401C-9D3A-DAC2FB5363B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71B2FDD-F064-4057-86E1-9F9C1B7A86FE}"/>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25CBF0F-BBE3-4C5B-8B30-F6C84A75808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3A3B417-7560-413F-9FEF-92A4D1FD6612}"/>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CD1D699-FB4B-4964-8550-220CF2A583A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576521C-8F75-4C2F-8F07-6EFD378B47C4}"/>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3762F7D-43AF-443E-A6A6-72C1808BE95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6C29C52-9204-4FD4-9B03-6EC76765B807}"/>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F2F6FA3-10DA-49CA-901B-BCB61F2E763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D5FC210-E086-4880-8067-2D03BC7AF69A}"/>
            </a:ext>
          </a:extLst>
        </xdr:cNvPr>
        <xdr:cNvCxnSpPr/>
      </xdr:nvCxnSpPr>
      <xdr:spPr>
        <a:xfrm flipV="1">
          <a:off x="9219565" y="564007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7244420A-B071-41A6-BA35-1D25161808E0}"/>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236AAB5-8AB7-44CB-9555-2693F3C27C8E}"/>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22C205E7-4CBD-4245-85B4-A15CEE53744A}"/>
            </a:ext>
          </a:extLst>
        </xdr:cNvPr>
        <xdr:cNvSpPr txBox="1"/>
      </xdr:nvSpPr>
      <xdr:spPr>
        <a:xfrm>
          <a:off x="9258300" y="54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979481B1-9EB3-47F1-9D97-884078365BEB}"/>
            </a:ext>
          </a:extLst>
        </xdr:cNvPr>
        <xdr:cNvCxnSpPr/>
      </xdr:nvCxnSpPr>
      <xdr:spPr>
        <a:xfrm>
          <a:off x="9154160" y="5640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C99B291F-2572-4091-968E-D394884BD698}"/>
            </a:ext>
          </a:extLst>
        </xdr:cNvPr>
        <xdr:cNvSpPr txBox="1"/>
      </xdr:nvSpPr>
      <xdr:spPr>
        <a:xfrm>
          <a:off x="9258300" y="625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71E1CFB4-4824-4731-95CD-B89092166663}"/>
            </a:ext>
          </a:extLst>
        </xdr:cNvPr>
        <xdr:cNvSpPr/>
      </xdr:nvSpPr>
      <xdr:spPr>
        <a:xfrm>
          <a:off x="919226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82E5C5A-BD9D-4392-A813-6F95172A2897}"/>
            </a:ext>
          </a:extLst>
        </xdr:cNvPr>
        <xdr:cNvSpPr/>
      </xdr:nvSpPr>
      <xdr:spPr>
        <a:xfrm>
          <a:off x="8445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D08DACEC-2572-497D-A865-117D9F5390B8}"/>
            </a:ext>
          </a:extLst>
        </xdr:cNvPr>
        <xdr:cNvSpPr/>
      </xdr:nvSpPr>
      <xdr:spPr>
        <a:xfrm>
          <a:off x="7670800" y="6421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9A0BD351-1318-4901-AC5E-44A8E68D0B72}"/>
            </a:ext>
          </a:extLst>
        </xdr:cNvPr>
        <xdr:cNvSpPr/>
      </xdr:nvSpPr>
      <xdr:spPr>
        <a:xfrm>
          <a:off x="68732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66F6C5FC-F988-45CF-9325-325EC570E594}"/>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1FAAF40-7A03-4CFE-A408-D2E1714589B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884D867-5C32-4F40-855C-C1701F01F90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FAD7BDC-E9E2-40F4-B187-EDFAFD4D64D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08520B5-4889-4E48-9D74-28D47BCD521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F0B33AE-D145-41BF-B662-E8425811825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76200</xdr:rowOff>
    </xdr:from>
    <xdr:to>
      <xdr:col>55</xdr:col>
      <xdr:colOff>50800</xdr:colOff>
      <xdr:row>41</xdr:row>
      <xdr:rowOff>6350</xdr:rowOff>
    </xdr:to>
    <xdr:sp macro="" textlink="">
      <xdr:nvSpPr>
        <xdr:cNvPr id="131" name="楕円 130">
          <a:extLst>
            <a:ext uri="{FF2B5EF4-FFF2-40B4-BE49-F238E27FC236}">
              <a16:creationId xmlns:a16="http://schemas.microsoft.com/office/drawing/2014/main" id="{AC5F8994-C360-4F0D-8437-AB09EB5B0250}"/>
            </a:ext>
          </a:extLst>
        </xdr:cNvPr>
        <xdr:cNvSpPr/>
      </xdr:nvSpPr>
      <xdr:spPr>
        <a:xfrm>
          <a:off x="9192260" y="6781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9962459C-4DA2-4E3B-A6C6-CE0B5F359962}"/>
            </a:ext>
          </a:extLst>
        </xdr:cNvPr>
        <xdr:cNvSpPr txBox="1"/>
      </xdr:nvSpPr>
      <xdr:spPr>
        <a:xfrm>
          <a:off x="9258300"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76200</xdr:rowOff>
    </xdr:from>
    <xdr:to>
      <xdr:col>50</xdr:col>
      <xdr:colOff>165100</xdr:colOff>
      <xdr:row>41</xdr:row>
      <xdr:rowOff>6350</xdr:rowOff>
    </xdr:to>
    <xdr:sp macro="" textlink="">
      <xdr:nvSpPr>
        <xdr:cNvPr id="133" name="楕円 132">
          <a:extLst>
            <a:ext uri="{FF2B5EF4-FFF2-40B4-BE49-F238E27FC236}">
              <a16:creationId xmlns:a16="http://schemas.microsoft.com/office/drawing/2014/main" id="{701D9830-1B1C-40F3-9FA4-5800E6CD70E0}"/>
            </a:ext>
          </a:extLst>
        </xdr:cNvPr>
        <xdr:cNvSpPr/>
      </xdr:nvSpPr>
      <xdr:spPr>
        <a:xfrm>
          <a:off x="8445500" y="6781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127000</xdr:rowOff>
    </xdr:from>
    <xdr:to>
      <xdr:col>55</xdr:col>
      <xdr:colOff>0</xdr:colOff>
      <xdr:row>40</xdr:row>
      <xdr:rowOff>127000</xdr:rowOff>
    </xdr:to>
    <xdr:cxnSp macro="">
      <xdr:nvCxnSpPr>
        <xdr:cNvPr id="134" name="直線コネクタ 133">
          <a:extLst>
            <a:ext uri="{FF2B5EF4-FFF2-40B4-BE49-F238E27FC236}">
              <a16:creationId xmlns:a16="http://schemas.microsoft.com/office/drawing/2014/main" id="{6802551C-1AEA-4D20-9BF6-0BF1C5D7A8D3}"/>
            </a:ext>
          </a:extLst>
        </xdr:cNvPr>
        <xdr:cNvCxnSpPr/>
      </xdr:nvCxnSpPr>
      <xdr:spPr>
        <a:xfrm>
          <a:off x="8496300" y="68326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76200</xdr:rowOff>
    </xdr:from>
    <xdr:to>
      <xdr:col>46</xdr:col>
      <xdr:colOff>38100</xdr:colOff>
      <xdr:row>41</xdr:row>
      <xdr:rowOff>6350</xdr:rowOff>
    </xdr:to>
    <xdr:sp macro="" textlink="">
      <xdr:nvSpPr>
        <xdr:cNvPr id="135" name="楕円 134">
          <a:extLst>
            <a:ext uri="{FF2B5EF4-FFF2-40B4-BE49-F238E27FC236}">
              <a16:creationId xmlns:a16="http://schemas.microsoft.com/office/drawing/2014/main" id="{B528F034-B445-44C2-9E05-4D99583C2ADD}"/>
            </a:ext>
          </a:extLst>
        </xdr:cNvPr>
        <xdr:cNvSpPr/>
      </xdr:nvSpPr>
      <xdr:spPr>
        <a:xfrm>
          <a:off x="7670800" y="6781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127000</xdr:rowOff>
    </xdr:from>
    <xdr:to>
      <xdr:col>50</xdr:col>
      <xdr:colOff>114300</xdr:colOff>
      <xdr:row>40</xdr:row>
      <xdr:rowOff>127000</xdr:rowOff>
    </xdr:to>
    <xdr:cxnSp macro="">
      <xdr:nvCxnSpPr>
        <xdr:cNvPr id="136" name="直線コネクタ 135">
          <a:extLst>
            <a:ext uri="{FF2B5EF4-FFF2-40B4-BE49-F238E27FC236}">
              <a16:creationId xmlns:a16="http://schemas.microsoft.com/office/drawing/2014/main" id="{DDE2CA48-3222-4D09-BA80-8093D006555D}"/>
            </a:ext>
          </a:extLst>
        </xdr:cNvPr>
        <xdr:cNvCxnSpPr/>
      </xdr:nvCxnSpPr>
      <xdr:spPr>
        <a:xfrm>
          <a:off x="7713980" y="68326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76200</xdr:rowOff>
    </xdr:from>
    <xdr:to>
      <xdr:col>41</xdr:col>
      <xdr:colOff>101600</xdr:colOff>
      <xdr:row>41</xdr:row>
      <xdr:rowOff>6350</xdr:rowOff>
    </xdr:to>
    <xdr:sp macro="" textlink="">
      <xdr:nvSpPr>
        <xdr:cNvPr id="137" name="楕円 136">
          <a:extLst>
            <a:ext uri="{FF2B5EF4-FFF2-40B4-BE49-F238E27FC236}">
              <a16:creationId xmlns:a16="http://schemas.microsoft.com/office/drawing/2014/main" id="{2742043A-DD4B-4C9A-8BBB-3D5C6BFFF3B5}"/>
            </a:ext>
          </a:extLst>
        </xdr:cNvPr>
        <xdr:cNvSpPr/>
      </xdr:nvSpPr>
      <xdr:spPr>
        <a:xfrm>
          <a:off x="6873240" y="6781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127000</xdr:rowOff>
    </xdr:from>
    <xdr:to>
      <xdr:col>45</xdr:col>
      <xdr:colOff>177800</xdr:colOff>
      <xdr:row>40</xdr:row>
      <xdr:rowOff>127000</xdr:rowOff>
    </xdr:to>
    <xdr:cxnSp macro="">
      <xdr:nvCxnSpPr>
        <xdr:cNvPr id="138" name="直線コネクタ 137">
          <a:extLst>
            <a:ext uri="{FF2B5EF4-FFF2-40B4-BE49-F238E27FC236}">
              <a16:creationId xmlns:a16="http://schemas.microsoft.com/office/drawing/2014/main" id="{EAF814F4-4147-41BE-9F05-240BFD08C9BC}"/>
            </a:ext>
          </a:extLst>
        </xdr:cNvPr>
        <xdr:cNvCxnSpPr/>
      </xdr:nvCxnSpPr>
      <xdr:spPr>
        <a:xfrm>
          <a:off x="6924040" y="68326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88900</xdr:rowOff>
    </xdr:from>
    <xdr:to>
      <xdr:col>36</xdr:col>
      <xdr:colOff>165100</xdr:colOff>
      <xdr:row>41</xdr:row>
      <xdr:rowOff>19050</xdr:rowOff>
    </xdr:to>
    <xdr:sp macro="" textlink="">
      <xdr:nvSpPr>
        <xdr:cNvPr id="139" name="楕円 138">
          <a:extLst>
            <a:ext uri="{FF2B5EF4-FFF2-40B4-BE49-F238E27FC236}">
              <a16:creationId xmlns:a16="http://schemas.microsoft.com/office/drawing/2014/main" id="{3C9344B9-0C18-4096-98B6-F971D4549677}"/>
            </a:ext>
          </a:extLst>
        </xdr:cNvPr>
        <xdr:cNvSpPr/>
      </xdr:nvSpPr>
      <xdr:spPr>
        <a:xfrm>
          <a:off x="6098540" y="6794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127000</xdr:rowOff>
    </xdr:from>
    <xdr:to>
      <xdr:col>41</xdr:col>
      <xdr:colOff>50800</xdr:colOff>
      <xdr:row>40</xdr:row>
      <xdr:rowOff>139700</xdr:rowOff>
    </xdr:to>
    <xdr:cxnSp macro="">
      <xdr:nvCxnSpPr>
        <xdr:cNvPr id="140" name="直線コネクタ 139">
          <a:extLst>
            <a:ext uri="{FF2B5EF4-FFF2-40B4-BE49-F238E27FC236}">
              <a16:creationId xmlns:a16="http://schemas.microsoft.com/office/drawing/2014/main" id="{450DBC39-C70A-4D8C-AF78-69F530783DEF}"/>
            </a:ext>
          </a:extLst>
        </xdr:cNvPr>
        <xdr:cNvCxnSpPr/>
      </xdr:nvCxnSpPr>
      <xdr:spPr>
        <a:xfrm flipV="1">
          <a:off x="6149340" y="683260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7D846755-7D1B-4232-BD76-7E22B7C757D3}"/>
            </a:ext>
          </a:extLst>
        </xdr:cNvPr>
        <xdr:cNvSpPr txBox="1"/>
      </xdr:nvSpPr>
      <xdr:spPr>
        <a:xfrm>
          <a:off x="827158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69D36521-2524-46A9-B7CC-536BAC1BBFC1}"/>
            </a:ext>
          </a:extLst>
        </xdr:cNvPr>
        <xdr:cNvSpPr txBox="1"/>
      </xdr:nvSpPr>
      <xdr:spPr>
        <a:xfrm>
          <a:off x="7509587" y="620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4D2A67FC-C13E-43B8-B74D-B5D7FD9E93A2}"/>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205489E3-91D4-40D1-B81E-29AFAB33E27D}"/>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168927</xdr:rowOff>
    </xdr:from>
    <xdr:ext cx="469744" cy="259045"/>
    <xdr:sp macro="" textlink="">
      <xdr:nvSpPr>
        <xdr:cNvPr id="145" name="n_1mainValue【図書館】&#10;一人当たり面積">
          <a:extLst>
            <a:ext uri="{FF2B5EF4-FFF2-40B4-BE49-F238E27FC236}">
              <a16:creationId xmlns:a16="http://schemas.microsoft.com/office/drawing/2014/main" id="{87769570-53CA-49D0-8C50-C63A6620109A}"/>
            </a:ext>
          </a:extLst>
        </xdr:cNvPr>
        <xdr:cNvSpPr txBox="1"/>
      </xdr:nvSpPr>
      <xdr:spPr>
        <a:xfrm>
          <a:off x="827158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168927</xdr:rowOff>
    </xdr:from>
    <xdr:ext cx="469744" cy="259045"/>
    <xdr:sp macro="" textlink="">
      <xdr:nvSpPr>
        <xdr:cNvPr id="146" name="n_2mainValue【図書館】&#10;一人当たり面積">
          <a:extLst>
            <a:ext uri="{FF2B5EF4-FFF2-40B4-BE49-F238E27FC236}">
              <a16:creationId xmlns:a16="http://schemas.microsoft.com/office/drawing/2014/main" id="{CE6F8DDA-E2D8-4CBB-AA48-D0C19DACA263}"/>
            </a:ext>
          </a:extLst>
        </xdr:cNvPr>
        <xdr:cNvSpPr txBox="1"/>
      </xdr:nvSpPr>
      <xdr:spPr>
        <a:xfrm>
          <a:off x="750958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168927</xdr:rowOff>
    </xdr:from>
    <xdr:ext cx="469744" cy="259045"/>
    <xdr:sp macro="" textlink="">
      <xdr:nvSpPr>
        <xdr:cNvPr id="147" name="n_3mainValue【図書館】&#10;一人当たり面積">
          <a:extLst>
            <a:ext uri="{FF2B5EF4-FFF2-40B4-BE49-F238E27FC236}">
              <a16:creationId xmlns:a16="http://schemas.microsoft.com/office/drawing/2014/main" id="{B3F2B5BC-FE36-4058-A029-D2F94ADC6021}"/>
            </a:ext>
          </a:extLst>
        </xdr:cNvPr>
        <xdr:cNvSpPr txBox="1"/>
      </xdr:nvSpPr>
      <xdr:spPr>
        <a:xfrm>
          <a:off x="67120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10177</xdr:rowOff>
    </xdr:from>
    <xdr:ext cx="469744" cy="259045"/>
    <xdr:sp macro="" textlink="">
      <xdr:nvSpPr>
        <xdr:cNvPr id="148" name="n_4mainValue【図書館】&#10;一人当たり面積">
          <a:extLst>
            <a:ext uri="{FF2B5EF4-FFF2-40B4-BE49-F238E27FC236}">
              <a16:creationId xmlns:a16="http://schemas.microsoft.com/office/drawing/2014/main" id="{A6821795-D1CF-4571-A5C0-559A27237AFE}"/>
            </a:ext>
          </a:extLst>
        </xdr:cNvPr>
        <xdr:cNvSpPr txBox="1"/>
      </xdr:nvSpPr>
      <xdr:spPr>
        <a:xfrm>
          <a:off x="5937327" y="68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3F58214-C2A4-4035-BE4B-65B3DCA901B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057D51A-171B-44C8-97EF-3E1A0B8E693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889BD71-635B-4716-B421-CBC9A914B7D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E3ABFC1-879C-442A-98E6-1C485F59522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BC51B95-3280-4380-9651-719F6049BB0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CD69383-5D56-4590-9170-B53F6E4844F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68DD8CA-B3CB-45A8-88C3-F4EAAD4E5B2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FE52065-948B-49B5-BD78-C8CF2300C09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4312D37-DF0C-49B3-98BB-1CCC4434244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6EE64C2-1CE9-46FC-8A49-3512E0EA6B4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6492EC7-F833-47D8-AF51-F3E787E9C94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45E7F4A-AA73-4D2C-A344-1C0A338D090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71873AA-A6EF-4F83-A412-284D7790B006}"/>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187BCB7-765D-4A35-8F94-4EA9A303FF0A}"/>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FA99E98-2F5E-40CC-AE5C-85A3334174C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69057B7-0650-4AAB-A3EE-147B4EC1B8D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4E1DCE4-94E1-4808-8AC4-B7599DC2F52A}"/>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039C188-8C4B-4331-895D-41F42B4040D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5507C30-7F88-400D-9E9F-FBC7591CE7C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EAD9DB0-7F56-42E5-9F64-1FDC3C9913D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1EB73AD-EBE7-4C81-909A-8C7B3144529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2AA712B-B30E-469C-899A-ECF65C404BC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6B5F857-82A0-493C-88D9-4992DF23C8B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9F003C8-0608-4BC5-847C-4D1226D7F88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80E1E2E9-AF80-4946-B23B-A15B66F8BD0B}"/>
            </a:ext>
          </a:extLst>
        </xdr:cNvPr>
        <xdr:cNvCxnSpPr/>
      </xdr:nvCxnSpPr>
      <xdr:spPr>
        <a:xfrm flipV="1">
          <a:off x="4086225" y="934021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942CD85-0DED-4499-ACA6-349CE2E08F97}"/>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8EE71134-41BB-4560-9D78-F52B4F2D5257}"/>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584D0A38-D4EF-449F-8CF5-34665FEB1910}"/>
            </a:ext>
          </a:extLst>
        </xdr:cNvPr>
        <xdr:cNvSpPr txBox="1"/>
      </xdr:nvSpPr>
      <xdr:spPr>
        <a:xfrm>
          <a:off x="412496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B26A19CC-AE3F-426F-A614-784FC3ECFC2C}"/>
            </a:ext>
          </a:extLst>
        </xdr:cNvPr>
        <xdr:cNvCxnSpPr/>
      </xdr:nvCxnSpPr>
      <xdr:spPr>
        <a:xfrm>
          <a:off x="402082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79D67DF-B7B7-440A-A0C7-C977D8C6D5C3}"/>
            </a:ext>
          </a:extLst>
        </xdr:cNvPr>
        <xdr:cNvSpPr txBox="1"/>
      </xdr:nvSpPr>
      <xdr:spPr>
        <a:xfrm>
          <a:off x="4124960" y="999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8D7DA3CC-6B71-4A5C-BF18-B072448D41E2}"/>
            </a:ext>
          </a:extLst>
        </xdr:cNvPr>
        <xdr:cNvSpPr/>
      </xdr:nvSpPr>
      <xdr:spPr>
        <a:xfrm>
          <a:off x="403606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66913141-CDD4-48A1-B412-805C436CDC3E}"/>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1EE1A089-E329-4930-BBBB-1D26CC52452A}"/>
            </a:ext>
          </a:extLst>
        </xdr:cNvPr>
        <xdr:cNvSpPr/>
      </xdr:nvSpPr>
      <xdr:spPr>
        <a:xfrm>
          <a:off x="25146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58EE2D34-78A5-4B98-BDE6-EC2447DD738A}"/>
            </a:ext>
          </a:extLst>
        </xdr:cNvPr>
        <xdr:cNvSpPr/>
      </xdr:nvSpPr>
      <xdr:spPr>
        <a:xfrm>
          <a:off x="17399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1C49D673-5695-4BFA-8442-90281B22C5B6}"/>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94D5B0-FFFA-4258-8445-BCB1780F7AF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58F3AF4-FA93-4CF4-8047-CBEE9A07EFC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496AB32-7445-49D0-9E5F-AC1563A722C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6F0F017-2D64-4BD1-B25A-9A23D1CEE19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57BD370-E7C8-4CD9-9555-01BEDCADAB7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126365</xdr:rowOff>
    </xdr:from>
    <xdr:to>
      <xdr:col>24</xdr:col>
      <xdr:colOff>114300</xdr:colOff>
      <xdr:row>61</xdr:row>
      <xdr:rowOff>56515</xdr:rowOff>
    </xdr:to>
    <xdr:sp macro="" textlink="">
      <xdr:nvSpPr>
        <xdr:cNvPr id="189" name="楕円 188">
          <a:extLst>
            <a:ext uri="{FF2B5EF4-FFF2-40B4-BE49-F238E27FC236}">
              <a16:creationId xmlns:a16="http://schemas.microsoft.com/office/drawing/2014/main" id="{5F7ED5DA-62A2-43DB-9763-B8F4EC9BCABD}"/>
            </a:ext>
          </a:extLst>
        </xdr:cNvPr>
        <xdr:cNvSpPr/>
      </xdr:nvSpPr>
      <xdr:spPr>
        <a:xfrm>
          <a:off x="4036060" y="1018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104792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4C41869-E422-4175-8D05-2173B33655D5}"/>
            </a:ext>
          </a:extLst>
        </xdr:cNvPr>
        <xdr:cNvSpPr txBox="1"/>
      </xdr:nvSpPr>
      <xdr:spPr>
        <a:xfrm>
          <a:off x="4124960"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164465</xdr:rowOff>
    </xdr:from>
    <xdr:to>
      <xdr:col>20</xdr:col>
      <xdr:colOff>38100</xdr:colOff>
      <xdr:row>61</xdr:row>
      <xdr:rowOff>94615</xdr:rowOff>
    </xdr:to>
    <xdr:sp macro="" textlink="">
      <xdr:nvSpPr>
        <xdr:cNvPr id="191" name="楕円 190">
          <a:extLst>
            <a:ext uri="{FF2B5EF4-FFF2-40B4-BE49-F238E27FC236}">
              <a16:creationId xmlns:a16="http://schemas.microsoft.com/office/drawing/2014/main" id="{8D5E58AC-9607-4652-95EC-F9C6AA20EE1B}"/>
            </a:ext>
          </a:extLst>
        </xdr:cNvPr>
        <xdr:cNvSpPr/>
      </xdr:nvSpPr>
      <xdr:spPr>
        <a:xfrm>
          <a:off x="3312160" y="10222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xdr:rowOff>
    </xdr:from>
    <xdr:to>
      <xdr:col>24</xdr:col>
      <xdr:colOff>63500</xdr:colOff>
      <xdr:row>61</xdr:row>
      <xdr:rowOff>43815</xdr:rowOff>
    </xdr:to>
    <xdr:cxnSp macro="">
      <xdr:nvCxnSpPr>
        <xdr:cNvPr id="192" name="直線コネクタ 191">
          <a:extLst>
            <a:ext uri="{FF2B5EF4-FFF2-40B4-BE49-F238E27FC236}">
              <a16:creationId xmlns:a16="http://schemas.microsoft.com/office/drawing/2014/main" id="{1AF4EC21-B358-46A6-BDD1-74BB508840F3}"/>
            </a:ext>
          </a:extLst>
        </xdr:cNvPr>
        <xdr:cNvCxnSpPr/>
      </xdr:nvCxnSpPr>
      <xdr:spPr>
        <a:xfrm flipV="1">
          <a:off x="3355340" y="10231755"/>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124460</xdr:rowOff>
    </xdr:from>
    <xdr:to>
      <xdr:col>15</xdr:col>
      <xdr:colOff>101600</xdr:colOff>
      <xdr:row>61</xdr:row>
      <xdr:rowOff>54610</xdr:rowOff>
    </xdr:to>
    <xdr:sp macro="" textlink="">
      <xdr:nvSpPr>
        <xdr:cNvPr id="193" name="楕円 192">
          <a:extLst>
            <a:ext uri="{FF2B5EF4-FFF2-40B4-BE49-F238E27FC236}">
              <a16:creationId xmlns:a16="http://schemas.microsoft.com/office/drawing/2014/main" id="{604F693F-4618-4674-A46F-3B054EB6D432}"/>
            </a:ext>
          </a:extLst>
        </xdr:cNvPr>
        <xdr:cNvSpPr/>
      </xdr:nvSpPr>
      <xdr:spPr>
        <a:xfrm>
          <a:off x="2514600" y="10182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3810</xdr:rowOff>
    </xdr:from>
    <xdr:to>
      <xdr:col>19</xdr:col>
      <xdr:colOff>177800</xdr:colOff>
      <xdr:row>61</xdr:row>
      <xdr:rowOff>43815</xdr:rowOff>
    </xdr:to>
    <xdr:cxnSp macro="">
      <xdr:nvCxnSpPr>
        <xdr:cNvPr id="194" name="直線コネクタ 193">
          <a:extLst>
            <a:ext uri="{FF2B5EF4-FFF2-40B4-BE49-F238E27FC236}">
              <a16:creationId xmlns:a16="http://schemas.microsoft.com/office/drawing/2014/main" id="{BB837768-F429-4EEB-9178-8680855987DC}"/>
            </a:ext>
          </a:extLst>
        </xdr:cNvPr>
        <xdr:cNvCxnSpPr/>
      </xdr:nvCxnSpPr>
      <xdr:spPr>
        <a:xfrm>
          <a:off x="2565400" y="1022985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82550</xdr:rowOff>
    </xdr:from>
    <xdr:to>
      <xdr:col>10</xdr:col>
      <xdr:colOff>165100</xdr:colOff>
      <xdr:row>61</xdr:row>
      <xdr:rowOff>12700</xdr:rowOff>
    </xdr:to>
    <xdr:sp macro="" textlink="">
      <xdr:nvSpPr>
        <xdr:cNvPr id="195" name="楕円 194">
          <a:extLst>
            <a:ext uri="{FF2B5EF4-FFF2-40B4-BE49-F238E27FC236}">
              <a16:creationId xmlns:a16="http://schemas.microsoft.com/office/drawing/2014/main" id="{E09D79DD-22A5-416C-9B3C-93227340D9CA}"/>
            </a:ext>
          </a:extLst>
        </xdr:cNvPr>
        <xdr:cNvSpPr/>
      </xdr:nvSpPr>
      <xdr:spPr>
        <a:xfrm>
          <a:off x="1739900" y="1014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133350</xdr:rowOff>
    </xdr:from>
    <xdr:to>
      <xdr:col>15</xdr:col>
      <xdr:colOff>50800</xdr:colOff>
      <xdr:row>61</xdr:row>
      <xdr:rowOff>3810</xdr:rowOff>
    </xdr:to>
    <xdr:cxnSp macro="">
      <xdr:nvCxnSpPr>
        <xdr:cNvPr id="196" name="直線コネクタ 195">
          <a:extLst>
            <a:ext uri="{FF2B5EF4-FFF2-40B4-BE49-F238E27FC236}">
              <a16:creationId xmlns:a16="http://schemas.microsoft.com/office/drawing/2014/main" id="{F810D69C-179F-461E-8CD1-5E9E7B7EBFB3}"/>
            </a:ext>
          </a:extLst>
        </xdr:cNvPr>
        <xdr:cNvCxnSpPr/>
      </xdr:nvCxnSpPr>
      <xdr:spPr>
        <a:xfrm>
          <a:off x="1790700" y="1019175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38735</xdr:rowOff>
    </xdr:from>
    <xdr:to>
      <xdr:col>6</xdr:col>
      <xdr:colOff>38100</xdr:colOff>
      <xdr:row>60</xdr:row>
      <xdr:rowOff>140335</xdr:rowOff>
    </xdr:to>
    <xdr:sp macro="" textlink="">
      <xdr:nvSpPr>
        <xdr:cNvPr id="197" name="楕円 196">
          <a:extLst>
            <a:ext uri="{FF2B5EF4-FFF2-40B4-BE49-F238E27FC236}">
              <a16:creationId xmlns:a16="http://schemas.microsoft.com/office/drawing/2014/main" id="{924B7C9D-E88F-4809-BA94-914D4B440C67}"/>
            </a:ext>
          </a:extLst>
        </xdr:cNvPr>
        <xdr:cNvSpPr/>
      </xdr:nvSpPr>
      <xdr:spPr>
        <a:xfrm>
          <a:off x="965200" y="100971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89535</xdr:rowOff>
    </xdr:from>
    <xdr:to>
      <xdr:col>10</xdr:col>
      <xdr:colOff>114300</xdr:colOff>
      <xdr:row>60</xdr:row>
      <xdr:rowOff>133350</xdr:rowOff>
    </xdr:to>
    <xdr:cxnSp macro="">
      <xdr:nvCxnSpPr>
        <xdr:cNvPr id="198" name="直線コネクタ 197">
          <a:extLst>
            <a:ext uri="{FF2B5EF4-FFF2-40B4-BE49-F238E27FC236}">
              <a16:creationId xmlns:a16="http://schemas.microsoft.com/office/drawing/2014/main" id="{8CF6282F-3A92-43C7-95DF-10A29F03B0AC}"/>
            </a:ext>
          </a:extLst>
        </xdr:cNvPr>
        <xdr:cNvCxnSpPr/>
      </xdr:nvCxnSpPr>
      <xdr:spPr>
        <a:xfrm>
          <a:off x="1008380" y="1014793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D2005DAB-E3CD-4049-8581-EDE07FE93BE7}"/>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56CF4202-A7C7-49E8-83D2-E2B7A0E88D26}"/>
            </a:ext>
          </a:extLst>
        </xdr:cNvPr>
        <xdr:cNvSpPr txBox="1"/>
      </xdr:nvSpPr>
      <xdr:spPr>
        <a:xfrm>
          <a:off x="238570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C58A18EA-FC53-44A6-A591-2FC09BD8DE4B}"/>
            </a:ext>
          </a:extLst>
        </xdr:cNvPr>
        <xdr:cNvSpPr txBox="1"/>
      </xdr:nvSpPr>
      <xdr:spPr>
        <a:xfrm>
          <a:off x="161100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50546847-1331-4BA2-BD66-D261A202CB36}"/>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85742</xdr:rowOff>
    </xdr:from>
    <xdr:ext cx="405111" cy="259045"/>
    <xdr:sp macro="" textlink="">
      <xdr:nvSpPr>
        <xdr:cNvPr id="203" name="n_1mainValue【体育館・プール】&#10;有形固定資産減価償却率">
          <a:extLst>
            <a:ext uri="{FF2B5EF4-FFF2-40B4-BE49-F238E27FC236}">
              <a16:creationId xmlns:a16="http://schemas.microsoft.com/office/drawing/2014/main" id="{BBC8556D-09BA-4067-9408-1E18709CBA3A}"/>
            </a:ext>
          </a:extLst>
        </xdr:cNvPr>
        <xdr:cNvSpPr txBox="1"/>
      </xdr:nvSpPr>
      <xdr:spPr>
        <a:xfrm>
          <a:off x="317056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45737</xdr:rowOff>
    </xdr:from>
    <xdr:ext cx="405111" cy="259045"/>
    <xdr:sp macro="" textlink="">
      <xdr:nvSpPr>
        <xdr:cNvPr id="204" name="n_2mainValue【体育館・プール】&#10;有形固定資産減価償却率">
          <a:extLst>
            <a:ext uri="{FF2B5EF4-FFF2-40B4-BE49-F238E27FC236}">
              <a16:creationId xmlns:a16="http://schemas.microsoft.com/office/drawing/2014/main" id="{B5EEE54A-773A-4457-9ABD-0E19E8EF073C}"/>
            </a:ext>
          </a:extLst>
        </xdr:cNvPr>
        <xdr:cNvSpPr txBox="1"/>
      </xdr:nvSpPr>
      <xdr:spPr>
        <a:xfrm>
          <a:off x="238570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3827</xdr:rowOff>
    </xdr:from>
    <xdr:ext cx="405111" cy="259045"/>
    <xdr:sp macro="" textlink="">
      <xdr:nvSpPr>
        <xdr:cNvPr id="205" name="n_3mainValue【体育館・プール】&#10;有形固定資産減価償却率">
          <a:extLst>
            <a:ext uri="{FF2B5EF4-FFF2-40B4-BE49-F238E27FC236}">
              <a16:creationId xmlns:a16="http://schemas.microsoft.com/office/drawing/2014/main" id="{B4F847ED-863D-40CA-A748-ABF462E1F979}"/>
            </a:ext>
          </a:extLst>
        </xdr:cNvPr>
        <xdr:cNvSpPr txBox="1"/>
      </xdr:nvSpPr>
      <xdr:spPr>
        <a:xfrm>
          <a:off x="161100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131462</xdr:rowOff>
    </xdr:from>
    <xdr:ext cx="405111" cy="259045"/>
    <xdr:sp macro="" textlink="">
      <xdr:nvSpPr>
        <xdr:cNvPr id="206" name="n_4mainValue【体育館・プール】&#10;有形固定資産減価償却率">
          <a:extLst>
            <a:ext uri="{FF2B5EF4-FFF2-40B4-BE49-F238E27FC236}">
              <a16:creationId xmlns:a16="http://schemas.microsoft.com/office/drawing/2014/main" id="{6423F7E6-7E38-4879-8D77-86A93E1DB843}"/>
            </a:ext>
          </a:extLst>
        </xdr:cNvPr>
        <xdr:cNvSpPr txBox="1"/>
      </xdr:nvSpPr>
      <xdr:spPr>
        <a:xfrm>
          <a:off x="83630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DEF3CBB-97B8-4580-BCCA-E47A4CDA423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C553D8F-2102-48E9-BC75-550C9A69891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B0B4108-2F45-48DD-ADEF-9654EBC6B61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2013851-D6D4-44DE-B44B-49E5C656CA4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544AFB9-EF15-4EF3-87BF-0791AA46224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13FD409-3ED9-4DBC-8997-341EA03789D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4054D3A-C1C8-4098-8E56-670A4419238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0A7F17C-0250-4082-B8AE-7E68F70DEBE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BD0AAB6-F006-4B8B-B466-FA617CE5883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3D421AB-50AF-44B3-802E-1264E69EB35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3623754-613D-44D4-B447-0A8D8C44CB0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20716A2-19D5-44C4-8928-AFC5C2C0964D}"/>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FD8FEE8-8638-4318-9E81-44CDDA82676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5AAE1FB-17CB-4F68-A71B-963C2F02A034}"/>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DC8C57C-F830-4EA6-B47F-100F21D9B36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3A51B18-6B96-4BDD-8CC4-7404D1B496A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5266BB3-8A71-4099-8D28-CD75EABBB91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5FBC163-04F5-4851-824E-2AEECAF7A79C}"/>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6F4BA64-F922-4C58-9DA1-11EAB774A74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D9D24B5-8C4F-4B9F-8159-6509109100F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9A251AF-7E00-48A5-8F2D-F154403DCF0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A9CEF2D-EF51-4491-A50F-2A9783C5D35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79F95F4-5C6C-4EF7-BFEC-676C5230F32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48AB7E51-2344-4D4D-BEDF-2AAEADBD411C}"/>
            </a:ext>
          </a:extLst>
        </xdr:cNvPr>
        <xdr:cNvCxnSpPr/>
      </xdr:nvCxnSpPr>
      <xdr:spPr>
        <a:xfrm flipV="1">
          <a:off x="9219565" y="930211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A5B3ABA3-3281-4C99-8E6B-DF21F3E2A041}"/>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80CCE31-C78A-446C-8D21-477B40F0ABA5}"/>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4FF02A62-73C1-49E7-90FC-BEC02C5C67D9}"/>
            </a:ext>
          </a:extLst>
        </xdr:cNvPr>
        <xdr:cNvSpPr txBox="1"/>
      </xdr:nvSpPr>
      <xdr:spPr>
        <a:xfrm>
          <a:off x="9258300" y="908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B913D544-5D0C-48D4-B04A-CBEB1D306AA3}"/>
            </a:ext>
          </a:extLst>
        </xdr:cNvPr>
        <xdr:cNvCxnSpPr/>
      </xdr:nvCxnSpPr>
      <xdr:spPr>
        <a:xfrm>
          <a:off x="9154160" y="930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884B9799-0DF2-43EA-ACC3-124E60530421}"/>
            </a:ext>
          </a:extLst>
        </xdr:cNvPr>
        <xdr:cNvSpPr txBox="1"/>
      </xdr:nvSpPr>
      <xdr:spPr>
        <a:xfrm>
          <a:off x="9258300" y="10234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72AE3552-3CAE-4BA2-BA4C-F1EB50B96857}"/>
            </a:ext>
          </a:extLst>
        </xdr:cNvPr>
        <xdr:cNvSpPr/>
      </xdr:nvSpPr>
      <xdr:spPr>
        <a:xfrm>
          <a:off x="9192260" y="1038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4D5289F2-1617-4A90-AC7D-A1F755D13E54}"/>
            </a:ext>
          </a:extLst>
        </xdr:cNvPr>
        <xdr:cNvSpPr/>
      </xdr:nvSpPr>
      <xdr:spPr>
        <a:xfrm>
          <a:off x="8445500" y="1038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ECE0DD66-F230-41EA-9336-0D02FB8D13A8}"/>
            </a:ext>
          </a:extLst>
        </xdr:cNvPr>
        <xdr:cNvSpPr/>
      </xdr:nvSpPr>
      <xdr:spPr>
        <a:xfrm>
          <a:off x="7670800" y="10380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ECF0467B-E646-4498-92AF-8F688F365073}"/>
            </a:ext>
          </a:extLst>
        </xdr:cNvPr>
        <xdr:cNvSpPr/>
      </xdr:nvSpPr>
      <xdr:spPr>
        <a:xfrm>
          <a:off x="6873240" y="1037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7CC01C2-4F95-452E-946E-B544C78E02CC}"/>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EB861F8-3338-427E-9710-0FE3EC115BC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503AC3-CEE6-49EF-9E16-93F21BA496C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2AF83CA-3257-4D58-8513-C6D941D9725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74755F2-4C3C-4E14-9B96-B9412CC7B6C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BCBAE08-E047-4165-852D-C7A60B290D0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69215</xdr:rowOff>
    </xdr:from>
    <xdr:to>
      <xdr:col>55</xdr:col>
      <xdr:colOff>50800</xdr:colOff>
      <xdr:row>63</xdr:row>
      <xdr:rowOff>170815</xdr:rowOff>
    </xdr:to>
    <xdr:sp macro="" textlink="">
      <xdr:nvSpPr>
        <xdr:cNvPr id="246" name="楕円 245">
          <a:extLst>
            <a:ext uri="{FF2B5EF4-FFF2-40B4-BE49-F238E27FC236}">
              <a16:creationId xmlns:a16="http://schemas.microsoft.com/office/drawing/2014/main" id="{C113E1A5-8539-44B4-B20A-F1D18CA7CFAD}"/>
            </a:ext>
          </a:extLst>
        </xdr:cNvPr>
        <xdr:cNvSpPr/>
      </xdr:nvSpPr>
      <xdr:spPr>
        <a:xfrm>
          <a:off x="9192260" y="10630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155592</xdr:rowOff>
    </xdr:from>
    <xdr:ext cx="469744" cy="259045"/>
    <xdr:sp macro="" textlink="">
      <xdr:nvSpPr>
        <xdr:cNvPr id="247" name="【体育館・プール】&#10;一人当たり面積該当値テキスト">
          <a:extLst>
            <a:ext uri="{FF2B5EF4-FFF2-40B4-BE49-F238E27FC236}">
              <a16:creationId xmlns:a16="http://schemas.microsoft.com/office/drawing/2014/main" id="{2F4BB5D7-15EA-4CF4-BD72-400D75FC865F}"/>
            </a:ext>
          </a:extLst>
        </xdr:cNvPr>
        <xdr:cNvSpPr txBox="1"/>
      </xdr:nvSpPr>
      <xdr:spPr>
        <a:xfrm>
          <a:off x="9258300" y="1054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71120</xdr:rowOff>
    </xdr:from>
    <xdr:to>
      <xdr:col>50</xdr:col>
      <xdr:colOff>165100</xdr:colOff>
      <xdr:row>64</xdr:row>
      <xdr:rowOff>1270</xdr:rowOff>
    </xdr:to>
    <xdr:sp macro="" textlink="">
      <xdr:nvSpPr>
        <xdr:cNvPr id="248" name="楕円 247">
          <a:extLst>
            <a:ext uri="{FF2B5EF4-FFF2-40B4-BE49-F238E27FC236}">
              <a16:creationId xmlns:a16="http://schemas.microsoft.com/office/drawing/2014/main" id="{482A5BC7-5F63-4206-A07E-39CD4D2B7298}"/>
            </a:ext>
          </a:extLst>
        </xdr:cNvPr>
        <xdr:cNvSpPr/>
      </xdr:nvSpPr>
      <xdr:spPr>
        <a:xfrm>
          <a:off x="8445500" y="1063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120015</xdr:rowOff>
    </xdr:from>
    <xdr:to>
      <xdr:col>55</xdr:col>
      <xdr:colOff>0</xdr:colOff>
      <xdr:row>63</xdr:row>
      <xdr:rowOff>121920</xdr:rowOff>
    </xdr:to>
    <xdr:cxnSp macro="">
      <xdr:nvCxnSpPr>
        <xdr:cNvPr id="249" name="直線コネクタ 248">
          <a:extLst>
            <a:ext uri="{FF2B5EF4-FFF2-40B4-BE49-F238E27FC236}">
              <a16:creationId xmlns:a16="http://schemas.microsoft.com/office/drawing/2014/main" id="{F076AF1E-2E65-47AC-9870-704CD608B5B2}"/>
            </a:ext>
          </a:extLst>
        </xdr:cNvPr>
        <xdr:cNvCxnSpPr/>
      </xdr:nvCxnSpPr>
      <xdr:spPr>
        <a:xfrm flipV="1">
          <a:off x="8496300" y="1068133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71120</xdr:rowOff>
    </xdr:from>
    <xdr:to>
      <xdr:col>46</xdr:col>
      <xdr:colOff>38100</xdr:colOff>
      <xdr:row>64</xdr:row>
      <xdr:rowOff>1270</xdr:rowOff>
    </xdr:to>
    <xdr:sp macro="" textlink="">
      <xdr:nvSpPr>
        <xdr:cNvPr id="250" name="楕円 249">
          <a:extLst>
            <a:ext uri="{FF2B5EF4-FFF2-40B4-BE49-F238E27FC236}">
              <a16:creationId xmlns:a16="http://schemas.microsoft.com/office/drawing/2014/main" id="{227DA2E6-CF2C-40E4-8D1F-8CA3975FC81D}"/>
            </a:ext>
          </a:extLst>
        </xdr:cNvPr>
        <xdr:cNvSpPr/>
      </xdr:nvSpPr>
      <xdr:spPr>
        <a:xfrm>
          <a:off x="7670800" y="1063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121920</xdr:rowOff>
    </xdr:from>
    <xdr:to>
      <xdr:col>50</xdr:col>
      <xdr:colOff>114300</xdr:colOff>
      <xdr:row>63</xdr:row>
      <xdr:rowOff>121920</xdr:rowOff>
    </xdr:to>
    <xdr:cxnSp macro="">
      <xdr:nvCxnSpPr>
        <xdr:cNvPr id="251" name="直線コネクタ 250">
          <a:extLst>
            <a:ext uri="{FF2B5EF4-FFF2-40B4-BE49-F238E27FC236}">
              <a16:creationId xmlns:a16="http://schemas.microsoft.com/office/drawing/2014/main" id="{0678CB87-C632-4179-A385-A4946ADB97C6}"/>
            </a:ext>
          </a:extLst>
        </xdr:cNvPr>
        <xdr:cNvCxnSpPr/>
      </xdr:nvCxnSpPr>
      <xdr:spPr>
        <a:xfrm>
          <a:off x="7713980" y="106832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71120</xdr:rowOff>
    </xdr:from>
    <xdr:to>
      <xdr:col>41</xdr:col>
      <xdr:colOff>101600</xdr:colOff>
      <xdr:row>64</xdr:row>
      <xdr:rowOff>1270</xdr:rowOff>
    </xdr:to>
    <xdr:sp macro="" textlink="">
      <xdr:nvSpPr>
        <xdr:cNvPr id="252" name="楕円 251">
          <a:extLst>
            <a:ext uri="{FF2B5EF4-FFF2-40B4-BE49-F238E27FC236}">
              <a16:creationId xmlns:a16="http://schemas.microsoft.com/office/drawing/2014/main" id="{603512F5-B214-4BD6-BFCC-31E538814B72}"/>
            </a:ext>
          </a:extLst>
        </xdr:cNvPr>
        <xdr:cNvSpPr/>
      </xdr:nvSpPr>
      <xdr:spPr>
        <a:xfrm>
          <a:off x="6873240" y="1063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121920</xdr:rowOff>
    </xdr:from>
    <xdr:to>
      <xdr:col>45</xdr:col>
      <xdr:colOff>177800</xdr:colOff>
      <xdr:row>63</xdr:row>
      <xdr:rowOff>121920</xdr:rowOff>
    </xdr:to>
    <xdr:cxnSp macro="">
      <xdr:nvCxnSpPr>
        <xdr:cNvPr id="253" name="直線コネクタ 252">
          <a:extLst>
            <a:ext uri="{FF2B5EF4-FFF2-40B4-BE49-F238E27FC236}">
              <a16:creationId xmlns:a16="http://schemas.microsoft.com/office/drawing/2014/main" id="{148442E9-9A85-4336-8160-24C621666B71}"/>
            </a:ext>
          </a:extLst>
        </xdr:cNvPr>
        <xdr:cNvCxnSpPr/>
      </xdr:nvCxnSpPr>
      <xdr:spPr>
        <a:xfrm>
          <a:off x="6924040" y="106832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73025</xdr:rowOff>
    </xdr:from>
    <xdr:to>
      <xdr:col>36</xdr:col>
      <xdr:colOff>165100</xdr:colOff>
      <xdr:row>64</xdr:row>
      <xdr:rowOff>3175</xdr:rowOff>
    </xdr:to>
    <xdr:sp macro="" textlink="">
      <xdr:nvSpPr>
        <xdr:cNvPr id="254" name="楕円 253">
          <a:extLst>
            <a:ext uri="{FF2B5EF4-FFF2-40B4-BE49-F238E27FC236}">
              <a16:creationId xmlns:a16="http://schemas.microsoft.com/office/drawing/2014/main" id="{6582C85D-1515-465D-923F-F7C593AE8844}"/>
            </a:ext>
          </a:extLst>
        </xdr:cNvPr>
        <xdr:cNvSpPr/>
      </xdr:nvSpPr>
      <xdr:spPr>
        <a:xfrm>
          <a:off x="6098540" y="10634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121920</xdr:rowOff>
    </xdr:from>
    <xdr:to>
      <xdr:col>41</xdr:col>
      <xdr:colOff>50800</xdr:colOff>
      <xdr:row>63</xdr:row>
      <xdr:rowOff>123825</xdr:rowOff>
    </xdr:to>
    <xdr:cxnSp macro="">
      <xdr:nvCxnSpPr>
        <xdr:cNvPr id="255" name="直線コネクタ 254">
          <a:extLst>
            <a:ext uri="{FF2B5EF4-FFF2-40B4-BE49-F238E27FC236}">
              <a16:creationId xmlns:a16="http://schemas.microsoft.com/office/drawing/2014/main" id="{27EF1BF1-570C-4279-A29E-E0A7C5B2F168}"/>
            </a:ext>
          </a:extLst>
        </xdr:cNvPr>
        <xdr:cNvCxnSpPr/>
      </xdr:nvCxnSpPr>
      <xdr:spPr>
        <a:xfrm flipV="1">
          <a:off x="6149340" y="1068324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3869331D-BCA7-40D5-B536-E07E9EDDC5B4}"/>
            </a:ext>
          </a:extLst>
        </xdr:cNvPr>
        <xdr:cNvSpPr txBox="1"/>
      </xdr:nvSpPr>
      <xdr:spPr>
        <a:xfrm>
          <a:off x="8271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A4BB956F-9E18-4B08-935D-24533507BACB}"/>
            </a:ext>
          </a:extLst>
        </xdr:cNvPr>
        <xdr:cNvSpPr txBox="1"/>
      </xdr:nvSpPr>
      <xdr:spPr>
        <a:xfrm>
          <a:off x="7509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6F83B90B-AD75-47D6-B355-D0A4B061EB40}"/>
            </a:ext>
          </a:extLst>
        </xdr:cNvPr>
        <xdr:cNvSpPr txBox="1"/>
      </xdr:nvSpPr>
      <xdr:spPr>
        <a:xfrm>
          <a:off x="67120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CFFD822C-648E-40CE-9353-991724531FA7}"/>
            </a:ext>
          </a:extLst>
        </xdr:cNvPr>
        <xdr:cNvSpPr txBox="1"/>
      </xdr:nvSpPr>
      <xdr:spPr>
        <a:xfrm>
          <a:off x="59373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163847</xdr:rowOff>
    </xdr:from>
    <xdr:ext cx="469744" cy="259045"/>
    <xdr:sp macro="" textlink="">
      <xdr:nvSpPr>
        <xdr:cNvPr id="260" name="n_1mainValue【体育館・プール】&#10;一人当たり面積">
          <a:extLst>
            <a:ext uri="{FF2B5EF4-FFF2-40B4-BE49-F238E27FC236}">
              <a16:creationId xmlns:a16="http://schemas.microsoft.com/office/drawing/2014/main" id="{669EFA81-88B5-40D7-B481-EDE1EC0BC038}"/>
            </a:ext>
          </a:extLst>
        </xdr:cNvPr>
        <xdr:cNvSpPr txBox="1"/>
      </xdr:nvSpPr>
      <xdr:spPr>
        <a:xfrm>
          <a:off x="827158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163847</xdr:rowOff>
    </xdr:from>
    <xdr:ext cx="469744" cy="259045"/>
    <xdr:sp macro="" textlink="">
      <xdr:nvSpPr>
        <xdr:cNvPr id="261" name="n_2mainValue【体育館・プール】&#10;一人当たり面積">
          <a:extLst>
            <a:ext uri="{FF2B5EF4-FFF2-40B4-BE49-F238E27FC236}">
              <a16:creationId xmlns:a16="http://schemas.microsoft.com/office/drawing/2014/main" id="{EE272A78-8F21-468C-9EFA-F2789CABB8DB}"/>
            </a:ext>
          </a:extLst>
        </xdr:cNvPr>
        <xdr:cNvSpPr txBox="1"/>
      </xdr:nvSpPr>
      <xdr:spPr>
        <a:xfrm>
          <a:off x="750958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163847</xdr:rowOff>
    </xdr:from>
    <xdr:ext cx="469744" cy="259045"/>
    <xdr:sp macro="" textlink="">
      <xdr:nvSpPr>
        <xdr:cNvPr id="262" name="n_3mainValue【体育館・プール】&#10;一人当たり面積">
          <a:extLst>
            <a:ext uri="{FF2B5EF4-FFF2-40B4-BE49-F238E27FC236}">
              <a16:creationId xmlns:a16="http://schemas.microsoft.com/office/drawing/2014/main" id="{61D652A9-D97F-4AFA-8FCD-9B10743D55DD}"/>
            </a:ext>
          </a:extLst>
        </xdr:cNvPr>
        <xdr:cNvSpPr txBox="1"/>
      </xdr:nvSpPr>
      <xdr:spPr>
        <a:xfrm>
          <a:off x="67120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165752</xdr:rowOff>
    </xdr:from>
    <xdr:ext cx="469744" cy="259045"/>
    <xdr:sp macro="" textlink="">
      <xdr:nvSpPr>
        <xdr:cNvPr id="263" name="n_4mainValue【体育館・プール】&#10;一人当たり面積">
          <a:extLst>
            <a:ext uri="{FF2B5EF4-FFF2-40B4-BE49-F238E27FC236}">
              <a16:creationId xmlns:a16="http://schemas.microsoft.com/office/drawing/2014/main" id="{61D631EA-F3B2-4BE9-A9A9-596D67AB1F39}"/>
            </a:ext>
          </a:extLst>
        </xdr:cNvPr>
        <xdr:cNvSpPr txBox="1"/>
      </xdr:nvSpPr>
      <xdr:spPr>
        <a:xfrm>
          <a:off x="5937327" y="1072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AD4557A-391A-45DE-9802-15F49425A45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0CFB949-D148-45CE-931E-EA2012DA115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ABA8EBE-2537-42FB-BA9E-69A45F6C494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F15989-B449-4CB0-84E7-1AB8A6629A4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2C04DFC-6100-49BB-BA7B-F6F46D78F19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864BE51-B0A2-4A6A-A926-68098FF4E35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E55B51E-C5DF-4CCC-A73D-EE338CBB718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496EB91-99B8-44A4-AD10-D02A22F340F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6B53F44-EEDC-4765-B058-66A4BDFA9DB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70F9220-8C33-4A8C-BC36-2F0E7EC955A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605B580-5E5B-477E-8021-FE8C3179D68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F3B6CDA-FB0E-4327-924C-FC0961551AC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F3CA3B4-0A07-41B2-B6C1-C9B88D3B453B}"/>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FC5995A-FF41-4553-B13C-C0AFE26BAF8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12C197-5AB0-447B-BF4A-DF4049EEC0C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1CF4744-8B91-467F-A82B-E18741691A8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979C78E-B25E-42FA-B47F-87E4A1E5703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08D9609-6AA5-46DE-A282-C40DA163463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A603996-9271-45DA-AF73-0B875AAF110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5E1F0C4-FA9C-456E-AE82-7BEC57EC207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4A24572-8BF7-46CD-A62B-E70CB2F6DBF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36DB803-888C-4C62-9973-4601768B4E3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7757497-FDBB-4ECC-B33F-27CB07B3359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542F933-74C9-43FC-A5FB-1042D0FB209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A8DCC21D-D841-4CE9-BC6B-22395B8F3C7F}"/>
            </a:ext>
          </a:extLst>
        </xdr:cNvPr>
        <xdr:cNvCxnSpPr/>
      </xdr:nvCxnSpPr>
      <xdr:spPr>
        <a:xfrm flipV="1">
          <a:off x="4086225" y="13258799"/>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39E64D8B-3DE9-4333-BEBD-4032CFD74091}"/>
            </a:ext>
          </a:extLst>
        </xdr:cNvPr>
        <xdr:cNvSpPr txBox="1"/>
      </xdr:nvSpPr>
      <xdr:spPr>
        <a:xfrm>
          <a:off x="4124960" y="1453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A6917744-C608-4E12-85D4-E57FD1F4BDED}"/>
            </a:ext>
          </a:extLst>
        </xdr:cNvPr>
        <xdr:cNvCxnSpPr/>
      </xdr:nvCxnSpPr>
      <xdr:spPr>
        <a:xfrm>
          <a:off x="402082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773909A-0144-46B9-BB2F-F846CC9EB3C5}"/>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D49E144E-AD22-47C2-A923-0552FBF0DE5F}"/>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3850D14-2D79-4CB1-A376-90A3F993606F}"/>
            </a:ext>
          </a:extLst>
        </xdr:cNvPr>
        <xdr:cNvSpPr txBox="1"/>
      </xdr:nvSpPr>
      <xdr:spPr>
        <a:xfrm>
          <a:off x="4124960" y="1367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A7E03C4F-7228-4478-A2B8-1D4FC862A86B}"/>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FD8EF231-703B-4827-947A-3BA877DC171A}"/>
            </a:ext>
          </a:extLst>
        </xdr:cNvPr>
        <xdr:cNvSpPr/>
      </xdr:nvSpPr>
      <xdr:spPr>
        <a:xfrm>
          <a:off x="3312160" y="13808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CBDDAB43-AC72-4870-B36F-31340643B15E}"/>
            </a:ext>
          </a:extLst>
        </xdr:cNvPr>
        <xdr:cNvSpPr/>
      </xdr:nvSpPr>
      <xdr:spPr>
        <a:xfrm>
          <a:off x="251460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24545C47-2734-49D3-9FB7-58B2543C147D}"/>
            </a:ext>
          </a:extLst>
        </xdr:cNvPr>
        <xdr:cNvSpPr/>
      </xdr:nvSpPr>
      <xdr:spPr>
        <a:xfrm>
          <a:off x="17399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6F89C842-BA2E-4FE5-BAED-6EB6DEC96E02}"/>
            </a:ext>
          </a:extLst>
        </xdr:cNvPr>
        <xdr:cNvSpPr/>
      </xdr:nvSpPr>
      <xdr:spPr>
        <a:xfrm>
          <a:off x="96520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C7F2F1E-F453-4F6D-A993-B2276A4F475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A3B7D1A-6E88-4D42-84A1-2384B883870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5356946-4C55-440F-B724-B44240A124E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4B1F78C-FA25-465E-9461-149033A2F31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ADF1C6E-7723-4A0F-8A89-CB481C52707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135889</xdr:rowOff>
    </xdr:from>
    <xdr:to>
      <xdr:col>24</xdr:col>
      <xdr:colOff>114300</xdr:colOff>
      <xdr:row>84</xdr:row>
      <xdr:rowOff>66039</xdr:rowOff>
    </xdr:to>
    <xdr:sp macro="" textlink="">
      <xdr:nvSpPr>
        <xdr:cNvPr id="304" name="楕円 303">
          <a:extLst>
            <a:ext uri="{FF2B5EF4-FFF2-40B4-BE49-F238E27FC236}">
              <a16:creationId xmlns:a16="http://schemas.microsoft.com/office/drawing/2014/main" id="{7527E0E1-6214-40E5-8475-536FA114ED77}"/>
            </a:ext>
          </a:extLst>
        </xdr:cNvPr>
        <xdr:cNvSpPr/>
      </xdr:nvSpPr>
      <xdr:spPr>
        <a:xfrm>
          <a:off x="403606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114316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4A65B628-6FC0-4F72-84AC-35C44CAA9728}"/>
            </a:ext>
          </a:extLst>
        </xdr:cNvPr>
        <xdr:cNvSpPr txBox="1"/>
      </xdr:nvSpPr>
      <xdr:spPr>
        <a:xfrm>
          <a:off x="4124960"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113030</xdr:rowOff>
    </xdr:from>
    <xdr:to>
      <xdr:col>20</xdr:col>
      <xdr:colOff>38100</xdr:colOff>
      <xdr:row>84</xdr:row>
      <xdr:rowOff>43180</xdr:rowOff>
    </xdr:to>
    <xdr:sp macro="" textlink="">
      <xdr:nvSpPr>
        <xdr:cNvPr id="306" name="楕円 305">
          <a:extLst>
            <a:ext uri="{FF2B5EF4-FFF2-40B4-BE49-F238E27FC236}">
              <a16:creationId xmlns:a16="http://schemas.microsoft.com/office/drawing/2014/main" id="{398833C3-4D67-49E7-BD9F-8A2EC8722D72}"/>
            </a:ext>
          </a:extLst>
        </xdr:cNvPr>
        <xdr:cNvSpPr/>
      </xdr:nvSpPr>
      <xdr:spPr>
        <a:xfrm>
          <a:off x="331216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163830</xdr:rowOff>
    </xdr:from>
    <xdr:to>
      <xdr:col>24</xdr:col>
      <xdr:colOff>63500</xdr:colOff>
      <xdr:row>84</xdr:row>
      <xdr:rowOff>15239</xdr:rowOff>
    </xdr:to>
    <xdr:cxnSp macro="">
      <xdr:nvCxnSpPr>
        <xdr:cNvPr id="307" name="直線コネクタ 306">
          <a:extLst>
            <a:ext uri="{FF2B5EF4-FFF2-40B4-BE49-F238E27FC236}">
              <a16:creationId xmlns:a16="http://schemas.microsoft.com/office/drawing/2014/main" id="{12ADAD9E-386C-43C0-8D21-390E8CA32752}"/>
            </a:ext>
          </a:extLst>
        </xdr:cNvPr>
        <xdr:cNvCxnSpPr/>
      </xdr:nvCxnSpPr>
      <xdr:spPr>
        <a:xfrm>
          <a:off x="3355340" y="14077950"/>
          <a:ext cx="7315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90170</xdr:rowOff>
    </xdr:from>
    <xdr:to>
      <xdr:col>15</xdr:col>
      <xdr:colOff>101600</xdr:colOff>
      <xdr:row>84</xdr:row>
      <xdr:rowOff>20320</xdr:rowOff>
    </xdr:to>
    <xdr:sp macro="" textlink="">
      <xdr:nvSpPr>
        <xdr:cNvPr id="308" name="楕円 307">
          <a:extLst>
            <a:ext uri="{FF2B5EF4-FFF2-40B4-BE49-F238E27FC236}">
              <a16:creationId xmlns:a16="http://schemas.microsoft.com/office/drawing/2014/main" id="{CCAA5B30-2929-475C-B167-D5122400CEAF}"/>
            </a:ext>
          </a:extLst>
        </xdr:cNvPr>
        <xdr:cNvSpPr/>
      </xdr:nvSpPr>
      <xdr:spPr>
        <a:xfrm>
          <a:off x="251460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140970</xdr:rowOff>
    </xdr:from>
    <xdr:to>
      <xdr:col>19</xdr:col>
      <xdr:colOff>177800</xdr:colOff>
      <xdr:row>83</xdr:row>
      <xdr:rowOff>163830</xdr:rowOff>
    </xdr:to>
    <xdr:cxnSp macro="">
      <xdr:nvCxnSpPr>
        <xdr:cNvPr id="309" name="直線コネクタ 308">
          <a:extLst>
            <a:ext uri="{FF2B5EF4-FFF2-40B4-BE49-F238E27FC236}">
              <a16:creationId xmlns:a16="http://schemas.microsoft.com/office/drawing/2014/main" id="{3A527A2A-F47C-4CBF-9FB3-D5D7B58A0685}"/>
            </a:ext>
          </a:extLst>
        </xdr:cNvPr>
        <xdr:cNvCxnSpPr/>
      </xdr:nvCxnSpPr>
      <xdr:spPr>
        <a:xfrm>
          <a:off x="2565400" y="1405509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82550</xdr:rowOff>
    </xdr:from>
    <xdr:to>
      <xdr:col>10</xdr:col>
      <xdr:colOff>165100</xdr:colOff>
      <xdr:row>84</xdr:row>
      <xdr:rowOff>12700</xdr:rowOff>
    </xdr:to>
    <xdr:sp macro="" textlink="">
      <xdr:nvSpPr>
        <xdr:cNvPr id="310" name="楕円 309">
          <a:extLst>
            <a:ext uri="{FF2B5EF4-FFF2-40B4-BE49-F238E27FC236}">
              <a16:creationId xmlns:a16="http://schemas.microsoft.com/office/drawing/2014/main" id="{1E31687A-477C-47B8-9CF3-1F62EA7D29B3}"/>
            </a:ext>
          </a:extLst>
        </xdr:cNvPr>
        <xdr:cNvSpPr/>
      </xdr:nvSpPr>
      <xdr:spPr>
        <a:xfrm>
          <a:off x="173990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133350</xdr:rowOff>
    </xdr:from>
    <xdr:to>
      <xdr:col>15</xdr:col>
      <xdr:colOff>50800</xdr:colOff>
      <xdr:row>83</xdr:row>
      <xdr:rowOff>140970</xdr:rowOff>
    </xdr:to>
    <xdr:cxnSp macro="">
      <xdr:nvCxnSpPr>
        <xdr:cNvPr id="311" name="直線コネクタ 310">
          <a:extLst>
            <a:ext uri="{FF2B5EF4-FFF2-40B4-BE49-F238E27FC236}">
              <a16:creationId xmlns:a16="http://schemas.microsoft.com/office/drawing/2014/main" id="{00AAE4CC-4605-497B-85A4-3CFE5C47B645}"/>
            </a:ext>
          </a:extLst>
        </xdr:cNvPr>
        <xdr:cNvCxnSpPr/>
      </xdr:nvCxnSpPr>
      <xdr:spPr>
        <a:xfrm>
          <a:off x="1790700" y="1404747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636</xdr:rowOff>
    </xdr:from>
    <xdr:to>
      <xdr:col>6</xdr:col>
      <xdr:colOff>38100</xdr:colOff>
      <xdr:row>83</xdr:row>
      <xdr:rowOff>102236</xdr:rowOff>
    </xdr:to>
    <xdr:sp macro="" textlink="">
      <xdr:nvSpPr>
        <xdr:cNvPr id="312" name="楕円 311">
          <a:extLst>
            <a:ext uri="{FF2B5EF4-FFF2-40B4-BE49-F238E27FC236}">
              <a16:creationId xmlns:a16="http://schemas.microsoft.com/office/drawing/2014/main" id="{50564A77-0DAB-492D-B118-AD9EFC912F27}"/>
            </a:ext>
          </a:extLst>
        </xdr:cNvPr>
        <xdr:cNvSpPr/>
      </xdr:nvSpPr>
      <xdr:spPr>
        <a:xfrm>
          <a:off x="965200" y="139147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51436</xdr:rowOff>
    </xdr:from>
    <xdr:to>
      <xdr:col>10</xdr:col>
      <xdr:colOff>114300</xdr:colOff>
      <xdr:row>83</xdr:row>
      <xdr:rowOff>133350</xdr:rowOff>
    </xdr:to>
    <xdr:cxnSp macro="">
      <xdr:nvCxnSpPr>
        <xdr:cNvPr id="313" name="直線コネクタ 312">
          <a:extLst>
            <a:ext uri="{FF2B5EF4-FFF2-40B4-BE49-F238E27FC236}">
              <a16:creationId xmlns:a16="http://schemas.microsoft.com/office/drawing/2014/main" id="{0F6974AD-7F68-4ACF-9EA0-405DA9FD0497}"/>
            </a:ext>
          </a:extLst>
        </xdr:cNvPr>
        <xdr:cNvCxnSpPr/>
      </xdr:nvCxnSpPr>
      <xdr:spPr>
        <a:xfrm>
          <a:off x="1008380" y="13965556"/>
          <a:ext cx="78232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64AFF072-2A02-4351-B354-445DBAFE73C3}"/>
            </a:ext>
          </a:extLst>
        </xdr:cNvPr>
        <xdr:cNvSpPr txBox="1"/>
      </xdr:nvSpPr>
      <xdr:spPr>
        <a:xfrm>
          <a:off x="3170564" y="1358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D02996F8-3118-49D1-BE90-5690660C5786}"/>
            </a:ext>
          </a:extLst>
        </xdr:cNvPr>
        <xdr:cNvSpPr txBox="1"/>
      </xdr:nvSpPr>
      <xdr:spPr>
        <a:xfrm>
          <a:off x="238570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3D5D0667-9A62-4CD4-AA03-79802CFD013D}"/>
            </a:ext>
          </a:extLst>
        </xdr:cNvPr>
        <xdr:cNvSpPr txBox="1"/>
      </xdr:nvSpPr>
      <xdr:spPr>
        <a:xfrm>
          <a:off x="161100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1871621A-DF98-479D-A377-19CD75E08D60}"/>
            </a:ext>
          </a:extLst>
        </xdr:cNvPr>
        <xdr:cNvSpPr txBox="1"/>
      </xdr:nvSpPr>
      <xdr:spPr>
        <a:xfrm>
          <a:off x="83630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34307</xdr:rowOff>
    </xdr:from>
    <xdr:ext cx="405111" cy="259045"/>
    <xdr:sp macro="" textlink="">
      <xdr:nvSpPr>
        <xdr:cNvPr id="318" name="n_1mainValue【福祉施設】&#10;有形固定資産減価償却率">
          <a:extLst>
            <a:ext uri="{FF2B5EF4-FFF2-40B4-BE49-F238E27FC236}">
              <a16:creationId xmlns:a16="http://schemas.microsoft.com/office/drawing/2014/main" id="{0584AE00-A7C4-432D-A34A-90C142EBE5D3}"/>
            </a:ext>
          </a:extLst>
        </xdr:cNvPr>
        <xdr:cNvSpPr txBox="1"/>
      </xdr:nvSpPr>
      <xdr:spPr>
        <a:xfrm>
          <a:off x="317056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11447</xdr:rowOff>
    </xdr:from>
    <xdr:ext cx="405111" cy="259045"/>
    <xdr:sp macro="" textlink="">
      <xdr:nvSpPr>
        <xdr:cNvPr id="319" name="n_2mainValue【福祉施設】&#10;有形固定資産減価償却率">
          <a:extLst>
            <a:ext uri="{FF2B5EF4-FFF2-40B4-BE49-F238E27FC236}">
              <a16:creationId xmlns:a16="http://schemas.microsoft.com/office/drawing/2014/main" id="{93AC59E3-8DF7-4B38-89F3-4E55D2BFAD3C}"/>
            </a:ext>
          </a:extLst>
        </xdr:cNvPr>
        <xdr:cNvSpPr txBox="1"/>
      </xdr:nvSpPr>
      <xdr:spPr>
        <a:xfrm>
          <a:off x="238570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3827</xdr:rowOff>
    </xdr:from>
    <xdr:ext cx="405111" cy="259045"/>
    <xdr:sp macro="" textlink="">
      <xdr:nvSpPr>
        <xdr:cNvPr id="320" name="n_3mainValue【福祉施設】&#10;有形固定資産減価償却率">
          <a:extLst>
            <a:ext uri="{FF2B5EF4-FFF2-40B4-BE49-F238E27FC236}">
              <a16:creationId xmlns:a16="http://schemas.microsoft.com/office/drawing/2014/main" id="{60FE1F81-239A-4744-8D32-C374C7628914}"/>
            </a:ext>
          </a:extLst>
        </xdr:cNvPr>
        <xdr:cNvSpPr txBox="1"/>
      </xdr:nvSpPr>
      <xdr:spPr>
        <a:xfrm>
          <a:off x="1611004" y="1408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93363</xdr:rowOff>
    </xdr:from>
    <xdr:ext cx="405111" cy="259045"/>
    <xdr:sp macro="" textlink="">
      <xdr:nvSpPr>
        <xdr:cNvPr id="321" name="n_4mainValue【福祉施設】&#10;有形固定資産減価償却率">
          <a:extLst>
            <a:ext uri="{FF2B5EF4-FFF2-40B4-BE49-F238E27FC236}">
              <a16:creationId xmlns:a16="http://schemas.microsoft.com/office/drawing/2014/main" id="{134E118C-7670-4B06-95E3-153D49AEF6D7}"/>
            </a:ext>
          </a:extLst>
        </xdr:cNvPr>
        <xdr:cNvSpPr txBox="1"/>
      </xdr:nvSpPr>
      <xdr:spPr>
        <a:xfrm>
          <a:off x="836304" y="1400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C200FAD-BC74-4418-A19E-2852567FD0C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5F1E03F-219A-441B-A9D2-666B27D5709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2D87AFA-DB7D-4971-B511-539D44A4B72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1A38151-575B-4F03-80CD-0F58186A2FE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3B830C8-CFB7-463E-A6E6-24EC35A7BF3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1071712-A6A6-4B6E-B04F-A7D3FDBFFC6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AAB5F50-39B7-4FFA-A587-6975AC1F768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E1AAD53-CCBE-4B5F-82D2-1D4AE185910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B0A71C6-5619-4254-A48F-F2D3A37B461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53729B7-665F-48E3-A34D-EAE085EFB2F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3B30BF8-93D5-47CD-81CB-4E5E27FA0A9D}"/>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A02342A-BC17-4385-8395-5B592E5299B9}"/>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534735D-8FE5-4371-A6FC-FB4A2B1836BB}"/>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DC63AAB-A6E4-4CAF-AB58-8CE8FFF8A35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EBBAA65-BC78-40F4-9427-C38A70CDC17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4F123B4-887D-445E-B372-CBB268C2164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E869DF4-79EB-4832-B6AD-B8DB547B1041}"/>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450051F-82D6-46E8-9A03-CB53A8FCA667}"/>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B0C281F-BE57-4B28-9F94-B93EDB056F7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C8D57FC-29B7-46FD-8BE2-17D2B6324C8A}"/>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59B3033-11F7-448E-984B-BA5D136BD46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0AA318D-692F-4E02-8D44-7D86259F6EB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BD6FACC6-7EE5-4BD3-A53A-2EB3558995A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15C8D6A4-C9AB-4831-8E70-38488677BD22}"/>
            </a:ext>
          </a:extLst>
        </xdr:cNvPr>
        <xdr:cNvCxnSpPr/>
      </xdr:nvCxnSpPr>
      <xdr:spPr>
        <a:xfrm flipV="1">
          <a:off x="9219565" y="1319784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ABCB68CB-CA1F-48CB-BE7E-3F8D8AB89CE7}"/>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B40AD45A-6300-4607-BE6A-6DB032DD6AC2}"/>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D1CE13F5-C1D8-4F54-B7EE-B3C7DB45F2BA}"/>
            </a:ext>
          </a:extLst>
        </xdr:cNvPr>
        <xdr:cNvSpPr txBox="1"/>
      </xdr:nvSpPr>
      <xdr:spPr>
        <a:xfrm>
          <a:off x="9258300" y="1297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56B7D3F7-406A-4B78-9979-F8946F0147AD}"/>
            </a:ext>
          </a:extLst>
        </xdr:cNvPr>
        <xdr:cNvCxnSpPr/>
      </xdr:nvCxnSpPr>
      <xdr:spPr>
        <a:xfrm>
          <a:off x="9154160" y="1319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DEC87D9E-5E8E-4628-A71E-4128E54669E7}"/>
            </a:ext>
          </a:extLst>
        </xdr:cNvPr>
        <xdr:cNvSpPr txBox="1"/>
      </xdr:nvSpPr>
      <xdr:spPr>
        <a:xfrm>
          <a:off x="9258300" y="1415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4A4E6952-67E8-49CC-B2D6-BD0A488FF4F5}"/>
            </a:ext>
          </a:extLst>
        </xdr:cNvPr>
        <xdr:cNvSpPr/>
      </xdr:nvSpPr>
      <xdr:spPr>
        <a:xfrm>
          <a:off x="919226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1A514A34-DBCE-4BDA-AF37-D086895F64EF}"/>
            </a:ext>
          </a:extLst>
        </xdr:cNvPr>
        <xdr:cNvSpPr/>
      </xdr:nvSpPr>
      <xdr:spPr>
        <a:xfrm>
          <a:off x="8445500" y="1417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286832D9-040C-460A-84EA-C5E9FFFF9650}"/>
            </a:ext>
          </a:extLst>
        </xdr:cNvPr>
        <xdr:cNvSpPr/>
      </xdr:nvSpPr>
      <xdr:spPr>
        <a:xfrm>
          <a:off x="767080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C726D6D3-1F74-45AE-A05B-ADF03DBE3365}"/>
            </a:ext>
          </a:extLst>
        </xdr:cNvPr>
        <xdr:cNvSpPr/>
      </xdr:nvSpPr>
      <xdr:spPr>
        <a:xfrm>
          <a:off x="6873240" y="14171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C27B3FC5-AA35-4A95-A435-654777ACC091}"/>
            </a:ext>
          </a:extLst>
        </xdr:cNvPr>
        <xdr:cNvSpPr/>
      </xdr:nvSpPr>
      <xdr:spPr>
        <a:xfrm>
          <a:off x="6098540" y="1419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EC52882-5889-45BB-8728-71188508200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5E3DB6F-66EE-4A9F-A483-76D893406D6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794EDB7-676D-4700-89C7-33DD5F6A878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49122E5-BA52-43A1-AD26-808429088A0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66D0B8D-8A7B-4DEE-93E1-B71A24A31CB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63500</xdr:rowOff>
    </xdr:from>
    <xdr:to>
      <xdr:col>55</xdr:col>
      <xdr:colOff>50800</xdr:colOff>
      <xdr:row>84</xdr:row>
      <xdr:rowOff>165100</xdr:rowOff>
    </xdr:to>
    <xdr:sp macro="" textlink="">
      <xdr:nvSpPr>
        <xdr:cNvPr id="361" name="楕円 360">
          <a:extLst>
            <a:ext uri="{FF2B5EF4-FFF2-40B4-BE49-F238E27FC236}">
              <a16:creationId xmlns:a16="http://schemas.microsoft.com/office/drawing/2014/main" id="{D9D94712-D831-4F5A-A367-CD1157CE9B18}"/>
            </a:ext>
          </a:extLst>
        </xdr:cNvPr>
        <xdr:cNvSpPr/>
      </xdr:nvSpPr>
      <xdr:spPr>
        <a:xfrm>
          <a:off x="9192260" y="14145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86377</xdr:rowOff>
    </xdr:from>
    <xdr:ext cx="469744" cy="259045"/>
    <xdr:sp macro="" textlink="">
      <xdr:nvSpPr>
        <xdr:cNvPr id="362" name="【福祉施設】&#10;一人当たり面積該当値テキスト">
          <a:extLst>
            <a:ext uri="{FF2B5EF4-FFF2-40B4-BE49-F238E27FC236}">
              <a16:creationId xmlns:a16="http://schemas.microsoft.com/office/drawing/2014/main" id="{BEEB2E6A-01D6-4B08-8A0D-21423A54B77E}"/>
            </a:ext>
          </a:extLst>
        </xdr:cNvPr>
        <xdr:cNvSpPr txBox="1"/>
      </xdr:nvSpPr>
      <xdr:spPr>
        <a:xfrm>
          <a:off x="9258300"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363" name="楕円 362">
          <a:extLst>
            <a:ext uri="{FF2B5EF4-FFF2-40B4-BE49-F238E27FC236}">
              <a16:creationId xmlns:a16="http://schemas.microsoft.com/office/drawing/2014/main" id="{FEC91B93-DADF-4142-8214-CB17FCC3CB54}"/>
            </a:ext>
          </a:extLst>
        </xdr:cNvPr>
        <xdr:cNvSpPr/>
      </xdr:nvSpPr>
      <xdr:spPr>
        <a:xfrm>
          <a:off x="84455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114300</xdr:rowOff>
    </xdr:from>
    <xdr:to>
      <xdr:col>55</xdr:col>
      <xdr:colOff>0</xdr:colOff>
      <xdr:row>84</xdr:row>
      <xdr:rowOff>118111</xdr:rowOff>
    </xdr:to>
    <xdr:cxnSp macro="">
      <xdr:nvCxnSpPr>
        <xdr:cNvPr id="364" name="直線コネクタ 363">
          <a:extLst>
            <a:ext uri="{FF2B5EF4-FFF2-40B4-BE49-F238E27FC236}">
              <a16:creationId xmlns:a16="http://schemas.microsoft.com/office/drawing/2014/main" id="{FF18D829-3721-4488-BE2F-1C9634C51925}"/>
            </a:ext>
          </a:extLst>
        </xdr:cNvPr>
        <xdr:cNvCxnSpPr/>
      </xdr:nvCxnSpPr>
      <xdr:spPr>
        <a:xfrm flipV="1">
          <a:off x="8496300" y="14196060"/>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67311</xdr:rowOff>
    </xdr:from>
    <xdr:to>
      <xdr:col>46</xdr:col>
      <xdr:colOff>38100</xdr:colOff>
      <xdr:row>84</xdr:row>
      <xdr:rowOff>168911</xdr:rowOff>
    </xdr:to>
    <xdr:sp macro="" textlink="">
      <xdr:nvSpPr>
        <xdr:cNvPr id="365" name="楕円 364">
          <a:extLst>
            <a:ext uri="{FF2B5EF4-FFF2-40B4-BE49-F238E27FC236}">
              <a16:creationId xmlns:a16="http://schemas.microsoft.com/office/drawing/2014/main" id="{B1DABF8E-E834-419C-96C1-A92AA76E3B25}"/>
            </a:ext>
          </a:extLst>
        </xdr:cNvPr>
        <xdr:cNvSpPr/>
      </xdr:nvSpPr>
      <xdr:spPr>
        <a:xfrm>
          <a:off x="7670800" y="141490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118111</xdr:rowOff>
    </xdr:from>
    <xdr:to>
      <xdr:col>50</xdr:col>
      <xdr:colOff>114300</xdr:colOff>
      <xdr:row>84</xdr:row>
      <xdr:rowOff>118111</xdr:rowOff>
    </xdr:to>
    <xdr:cxnSp macro="">
      <xdr:nvCxnSpPr>
        <xdr:cNvPr id="366" name="直線コネクタ 365">
          <a:extLst>
            <a:ext uri="{FF2B5EF4-FFF2-40B4-BE49-F238E27FC236}">
              <a16:creationId xmlns:a16="http://schemas.microsoft.com/office/drawing/2014/main" id="{3E68A399-84D4-4136-8A3F-2E724F1DD7C5}"/>
            </a:ext>
          </a:extLst>
        </xdr:cNvPr>
        <xdr:cNvCxnSpPr/>
      </xdr:nvCxnSpPr>
      <xdr:spPr>
        <a:xfrm>
          <a:off x="7713980" y="1419987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67311</xdr:rowOff>
    </xdr:from>
    <xdr:to>
      <xdr:col>41</xdr:col>
      <xdr:colOff>101600</xdr:colOff>
      <xdr:row>84</xdr:row>
      <xdr:rowOff>168911</xdr:rowOff>
    </xdr:to>
    <xdr:sp macro="" textlink="">
      <xdr:nvSpPr>
        <xdr:cNvPr id="367" name="楕円 366">
          <a:extLst>
            <a:ext uri="{FF2B5EF4-FFF2-40B4-BE49-F238E27FC236}">
              <a16:creationId xmlns:a16="http://schemas.microsoft.com/office/drawing/2014/main" id="{2BFB2A6F-5924-4D74-8BF6-55A86E3670EB}"/>
            </a:ext>
          </a:extLst>
        </xdr:cNvPr>
        <xdr:cNvSpPr/>
      </xdr:nvSpPr>
      <xdr:spPr>
        <a:xfrm>
          <a:off x="687324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118111</xdr:rowOff>
    </xdr:from>
    <xdr:to>
      <xdr:col>45</xdr:col>
      <xdr:colOff>177800</xdr:colOff>
      <xdr:row>84</xdr:row>
      <xdr:rowOff>118111</xdr:rowOff>
    </xdr:to>
    <xdr:cxnSp macro="">
      <xdr:nvCxnSpPr>
        <xdr:cNvPr id="368" name="直線コネクタ 367">
          <a:extLst>
            <a:ext uri="{FF2B5EF4-FFF2-40B4-BE49-F238E27FC236}">
              <a16:creationId xmlns:a16="http://schemas.microsoft.com/office/drawing/2014/main" id="{C8FA53D4-4E57-46AD-94BE-2890783FF75F}"/>
            </a:ext>
          </a:extLst>
        </xdr:cNvPr>
        <xdr:cNvCxnSpPr/>
      </xdr:nvCxnSpPr>
      <xdr:spPr>
        <a:xfrm>
          <a:off x="6924040" y="1419987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40639</xdr:rowOff>
    </xdr:from>
    <xdr:to>
      <xdr:col>36</xdr:col>
      <xdr:colOff>165100</xdr:colOff>
      <xdr:row>84</xdr:row>
      <xdr:rowOff>142239</xdr:rowOff>
    </xdr:to>
    <xdr:sp macro="" textlink="">
      <xdr:nvSpPr>
        <xdr:cNvPr id="369" name="楕円 368">
          <a:extLst>
            <a:ext uri="{FF2B5EF4-FFF2-40B4-BE49-F238E27FC236}">
              <a16:creationId xmlns:a16="http://schemas.microsoft.com/office/drawing/2014/main" id="{99686447-6451-4300-8FB4-7C98151A7371}"/>
            </a:ext>
          </a:extLst>
        </xdr:cNvPr>
        <xdr:cNvSpPr/>
      </xdr:nvSpPr>
      <xdr:spPr>
        <a:xfrm>
          <a:off x="6098540" y="1412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91439</xdr:rowOff>
    </xdr:from>
    <xdr:to>
      <xdr:col>41</xdr:col>
      <xdr:colOff>50800</xdr:colOff>
      <xdr:row>84</xdr:row>
      <xdr:rowOff>118111</xdr:rowOff>
    </xdr:to>
    <xdr:cxnSp macro="">
      <xdr:nvCxnSpPr>
        <xdr:cNvPr id="370" name="直線コネクタ 369">
          <a:extLst>
            <a:ext uri="{FF2B5EF4-FFF2-40B4-BE49-F238E27FC236}">
              <a16:creationId xmlns:a16="http://schemas.microsoft.com/office/drawing/2014/main" id="{EE88448A-7F9D-412F-A7B3-8424F1BF7CBB}"/>
            </a:ext>
          </a:extLst>
        </xdr:cNvPr>
        <xdr:cNvCxnSpPr/>
      </xdr:nvCxnSpPr>
      <xdr:spPr>
        <a:xfrm>
          <a:off x="6149340" y="14173199"/>
          <a:ext cx="7747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61108F23-DB11-486C-BB0C-E8755A448B58}"/>
            </a:ext>
          </a:extLst>
        </xdr:cNvPr>
        <xdr:cNvSpPr txBox="1"/>
      </xdr:nvSpPr>
      <xdr:spPr>
        <a:xfrm>
          <a:off x="827158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50563871-CA7C-443D-B7DC-0C98A11A102D}"/>
            </a:ext>
          </a:extLst>
        </xdr:cNvPr>
        <xdr:cNvSpPr txBox="1"/>
      </xdr:nvSpPr>
      <xdr:spPr>
        <a:xfrm>
          <a:off x="750958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71C25C0E-434E-4E21-9018-FF45C6C98254}"/>
            </a:ext>
          </a:extLst>
        </xdr:cNvPr>
        <xdr:cNvSpPr txBox="1"/>
      </xdr:nvSpPr>
      <xdr:spPr>
        <a:xfrm>
          <a:off x="67120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ACCB13F1-B4E3-4708-91CC-768D41BE83D8}"/>
            </a:ext>
          </a:extLst>
        </xdr:cNvPr>
        <xdr:cNvSpPr txBox="1"/>
      </xdr:nvSpPr>
      <xdr:spPr>
        <a:xfrm>
          <a:off x="5937327" y="1427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13988</xdr:rowOff>
    </xdr:from>
    <xdr:ext cx="469744" cy="259045"/>
    <xdr:sp macro="" textlink="">
      <xdr:nvSpPr>
        <xdr:cNvPr id="375" name="n_1mainValue【福祉施設】&#10;一人当たり面積">
          <a:extLst>
            <a:ext uri="{FF2B5EF4-FFF2-40B4-BE49-F238E27FC236}">
              <a16:creationId xmlns:a16="http://schemas.microsoft.com/office/drawing/2014/main" id="{00F5B1E2-8772-447C-9B4E-A6DE50A040B7}"/>
            </a:ext>
          </a:extLst>
        </xdr:cNvPr>
        <xdr:cNvSpPr txBox="1"/>
      </xdr:nvSpPr>
      <xdr:spPr>
        <a:xfrm>
          <a:off x="8271587" y="1392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13988</xdr:rowOff>
    </xdr:from>
    <xdr:ext cx="469744" cy="259045"/>
    <xdr:sp macro="" textlink="">
      <xdr:nvSpPr>
        <xdr:cNvPr id="376" name="n_2mainValue【福祉施設】&#10;一人当たり面積">
          <a:extLst>
            <a:ext uri="{FF2B5EF4-FFF2-40B4-BE49-F238E27FC236}">
              <a16:creationId xmlns:a16="http://schemas.microsoft.com/office/drawing/2014/main" id="{5F9FF9B1-AEEC-40F7-B1B3-53DAD6F3B865}"/>
            </a:ext>
          </a:extLst>
        </xdr:cNvPr>
        <xdr:cNvSpPr txBox="1"/>
      </xdr:nvSpPr>
      <xdr:spPr>
        <a:xfrm>
          <a:off x="7509587" y="1392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13988</xdr:rowOff>
    </xdr:from>
    <xdr:ext cx="469744" cy="259045"/>
    <xdr:sp macro="" textlink="">
      <xdr:nvSpPr>
        <xdr:cNvPr id="377" name="n_3mainValue【福祉施設】&#10;一人当たり面積">
          <a:extLst>
            <a:ext uri="{FF2B5EF4-FFF2-40B4-BE49-F238E27FC236}">
              <a16:creationId xmlns:a16="http://schemas.microsoft.com/office/drawing/2014/main" id="{C5565C0E-D102-4F5B-AECC-F875CCCDA1F5}"/>
            </a:ext>
          </a:extLst>
        </xdr:cNvPr>
        <xdr:cNvSpPr txBox="1"/>
      </xdr:nvSpPr>
      <xdr:spPr>
        <a:xfrm>
          <a:off x="6712027" y="1392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158766</xdr:rowOff>
    </xdr:from>
    <xdr:ext cx="469744" cy="259045"/>
    <xdr:sp macro="" textlink="">
      <xdr:nvSpPr>
        <xdr:cNvPr id="378" name="n_4mainValue【福祉施設】&#10;一人当たり面積">
          <a:extLst>
            <a:ext uri="{FF2B5EF4-FFF2-40B4-BE49-F238E27FC236}">
              <a16:creationId xmlns:a16="http://schemas.microsoft.com/office/drawing/2014/main" id="{AE35A6E3-C6AD-4D95-B6C8-9C41FD4965FD}"/>
            </a:ext>
          </a:extLst>
        </xdr:cNvPr>
        <xdr:cNvSpPr txBox="1"/>
      </xdr:nvSpPr>
      <xdr:spPr>
        <a:xfrm>
          <a:off x="5937327" y="1390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5505804-2993-405E-B4B9-5ECE770B4BD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3AE3A8F-CA85-462E-8CFC-A9E77B6E3BF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A5C605D-FD74-438B-83A9-5D5B3C5EB88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436E667-0A63-4A33-9C41-7C1F13E7667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8152476-32F8-47AE-A3A5-944154B99CA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3B3FB7E-264C-45D7-B9B1-00566FD900C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191716C-7836-4110-A696-41C622C7692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4676682C-22C2-4732-9BC1-30FC926DB3A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EDCE56AC-1A27-4E71-ABD3-23182846F751}"/>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2E696645-AE81-4CFE-928F-B0EF668DBD99}"/>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E9FDCD76-C57A-4310-A688-0BB799376AF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DD35E723-B965-4F16-B74B-9DE6E4D0A49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BC70B320-D5E9-410D-8CAF-9344A21BF8CC}"/>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8D32578B-5B63-4966-A8F2-7B985A2851C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5E19E343-E82A-48E5-917D-60CF0DF7BAF8}"/>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C1DBADD0-58B0-4411-B79F-371A6DA7A1B9}"/>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34D155F8-18E0-4332-BFE6-176C0EA63044}"/>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571D1BC-15C0-4713-A019-BB1AA6BB968B}"/>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CDB2D863-DB30-437B-93DB-7655F5B3D444}"/>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F4FECA09-A112-48C3-9C92-F4F4E3478A6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D0F2B218-DC72-4C5D-A998-20D8FA4C0B17}"/>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13ADA59-D1AE-4437-9053-918B9147E16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9F7E0AA9-1870-4E8D-87DF-E00A65B6E886}"/>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193BA81B-A558-4454-9D01-A6191FFEDCD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820F029A-7A1E-4C2A-8B6B-43BB37A0B02D}"/>
            </a:ext>
          </a:extLst>
        </xdr:cNvPr>
        <xdr:cNvCxnSpPr/>
      </xdr:nvCxnSpPr>
      <xdr:spPr>
        <a:xfrm flipV="1">
          <a:off x="4086225" y="16762096"/>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19C4AE2A-8071-4EFE-9116-3DA7D1F1E6CB}"/>
            </a:ext>
          </a:extLst>
        </xdr:cNvPr>
        <xdr:cNvSpPr txBox="1"/>
      </xdr:nvSpPr>
      <xdr:spPr>
        <a:xfrm>
          <a:off x="4124960"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9DB8D218-7B48-4C24-B448-305624673C77}"/>
            </a:ext>
          </a:extLst>
        </xdr:cNvPr>
        <xdr:cNvCxnSpPr/>
      </xdr:nvCxnSpPr>
      <xdr:spPr>
        <a:xfrm>
          <a:off x="4020820" y="1824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2BC9BCC8-532F-4E10-B5AB-FC594C559C86}"/>
            </a:ext>
          </a:extLst>
        </xdr:cNvPr>
        <xdr:cNvSpPr txBox="1"/>
      </xdr:nvSpPr>
      <xdr:spPr>
        <a:xfrm>
          <a:off x="412496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71BD82B-5DC2-433A-8C98-07AEC3586D90}"/>
            </a:ext>
          </a:extLst>
        </xdr:cNvPr>
        <xdr:cNvCxnSpPr/>
      </xdr:nvCxnSpPr>
      <xdr:spPr>
        <a:xfrm>
          <a:off x="402082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3FEE0E27-4864-49B4-BD1E-C279DA1FB0BC}"/>
            </a:ext>
          </a:extLst>
        </xdr:cNvPr>
        <xdr:cNvSpPr txBox="1"/>
      </xdr:nvSpPr>
      <xdr:spPr>
        <a:xfrm>
          <a:off x="4124960" y="17409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2DE927B6-92C9-4CB9-9A38-A2CCBF66D7CA}"/>
            </a:ext>
          </a:extLst>
        </xdr:cNvPr>
        <xdr:cNvSpPr/>
      </xdr:nvSpPr>
      <xdr:spPr>
        <a:xfrm>
          <a:off x="4036060" y="17431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68EC6A6B-9C81-4FC8-BA54-D3075B335776}"/>
            </a:ext>
          </a:extLst>
        </xdr:cNvPr>
        <xdr:cNvSpPr/>
      </xdr:nvSpPr>
      <xdr:spPr>
        <a:xfrm>
          <a:off x="3312160" y="17395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2C96C234-062A-4041-B66B-59B3BA349142}"/>
            </a:ext>
          </a:extLst>
        </xdr:cNvPr>
        <xdr:cNvSpPr/>
      </xdr:nvSpPr>
      <xdr:spPr>
        <a:xfrm>
          <a:off x="251460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F35A468B-E6C7-4BE0-BE7B-A1892F0938B9}"/>
            </a:ext>
          </a:extLst>
        </xdr:cNvPr>
        <xdr:cNvSpPr/>
      </xdr:nvSpPr>
      <xdr:spPr>
        <a:xfrm>
          <a:off x="17399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4C2E7568-E67E-418C-8068-B052254FBF79}"/>
            </a:ext>
          </a:extLst>
        </xdr:cNvPr>
        <xdr:cNvSpPr/>
      </xdr:nvSpPr>
      <xdr:spPr>
        <a:xfrm>
          <a:off x="965200" y="17318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EBF0BA1-572E-45DA-8D1E-A339A106722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E32B8F6-7E61-480A-A472-859461110B3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CECD5C0-7CE1-4CA1-9604-CEA34C35002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5485506-3164-40A9-918E-C358D1FABA61}"/>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005870A-1C5F-43C8-B8CA-554EF3E6ED1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137795</xdr:rowOff>
    </xdr:from>
    <xdr:to>
      <xdr:col>24</xdr:col>
      <xdr:colOff>114300</xdr:colOff>
      <xdr:row>103</xdr:row>
      <xdr:rowOff>67945</xdr:rowOff>
    </xdr:to>
    <xdr:sp macro="" textlink="">
      <xdr:nvSpPr>
        <xdr:cNvPr id="419" name="楕円 418">
          <a:extLst>
            <a:ext uri="{FF2B5EF4-FFF2-40B4-BE49-F238E27FC236}">
              <a16:creationId xmlns:a16="http://schemas.microsoft.com/office/drawing/2014/main" id="{51DECCBA-91BB-46B1-8A75-65FE8B326FB2}"/>
            </a:ext>
          </a:extLst>
        </xdr:cNvPr>
        <xdr:cNvSpPr/>
      </xdr:nvSpPr>
      <xdr:spPr>
        <a:xfrm>
          <a:off x="4036060" y="17237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160672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E222DC2A-B42A-4F69-9610-FA4FBC76BD31}"/>
            </a:ext>
          </a:extLst>
        </xdr:cNvPr>
        <xdr:cNvSpPr txBox="1"/>
      </xdr:nvSpPr>
      <xdr:spPr>
        <a:xfrm>
          <a:off x="4124960" y="1709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88264</xdr:rowOff>
    </xdr:from>
    <xdr:to>
      <xdr:col>20</xdr:col>
      <xdr:colOff>38100</xdr:colOff>
      <xdr:row>103</xdr:row>
      <xdr:rowOff>18414</xdr:rowOff>
    </xdr:to>
    <xdr:sp macro="" textlink="">
      <xdr:nvSpPr>
        <xdr:cNvPr id="421" name="楕円 420">
          <a:extLst>
            <a:ext uri="{FF2B5EF4-FFF2-40B4-BE49-F238E27FC236}">
              <a16:creationId xmlns:a16="http://schemas.microsoft.com/office/drawing/2014/main" id="{329FA85E-E31A-4DDB-9595-8558DDD302AF}"/>
            </a:ext>
          </a:extLst>
        </xdr:cNvPr>
        <xdr:cNvSpPr/>
      </xdr:nvSpPr>
      <xdr:spPr>
        <a:xfrm>
          <a:off x="3312160" y="171875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139064</xdr:rowOff>
    </xdr:from>
    <xdr:to>
      <xdr:col>24</xdr:col>
      <xdr:colOff>63500</xdr:colOff>
      <xdr:row>103</xdr:row>
      <xdr:rowOff>17145</xdr:rowOff>
    </xdr:to>
    <xdr:cxnSp macro="">
      <xdr:nvCxnSpPr>
        <xdr:cNvPr id="422" name="直線コネクタ 421">
          <a:extLst>
            <a:ext uri="{FF2B5EF4-FFF2-40B4-BE49-F238E27FC236}">
              <a16:creationId xmlns:a16="http://schemas.microsoft.com/office/drawing/2014/main" id="{CBDC2A28-2551-42DF-A1F6-6FFADA9E5EC8}"/>
            </a:ext>
          </a:extLst>
        </xdr:cNvPr>
        <xdr:cNvCxnSpPr/>
      </xdr:nvCxnSpPr>
      <xdr:spPr>
        <a:xfrm>
          <a:off x="3355340" y="17238344"/>
          <a:ext cx="73152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33020</xdr:rowOff>
    </xdr:from>
    <xdr:to>
      <xdr:col>15</xdr:col>
      <xdr:colOff>101600</xdr:colOff>
      <xdr:row>102</xdr:row>
      <xdr:rowOff>134620</xdr:rowOff>
    </xdr:to>
    <xdr:sp macro="" textlink="">
      <xdr:nvSpPr>
        <xdr:cNvPr id="423" name="楕円 422">
          <a:extLst>
            <a:ext uri="{FF2B5EF4-FFF2-40B4-BE49-F238E27FC236}">
              <a16:creationId xmlns:a16="http://schemas.microsoft.com/office/drawing/2014/main" id="{F6BD693E-0660-4B81-9BBD-A10062726743}"/>
            </a:ext>
          </a:extLst>
        </xdr:cNvPr>
        <xdr:cNvSpPr/>
      </xdr:nvSpPr>
      <xdr:spPr>
        <a:xfrm>
          <a:off x="2514600" y="1713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83820</xdr:rowOff>
    </xdr:from>
    <xdr:to>
      <xdr:col>19</xdr:col>
      <xdr:colOff>177800</xdr:colOff>
      <xdr:row>102</xdr:row>
      <xdr:rowOff>139064</xdr:rowOff>
    </xdr:to>
    <xdr:cxnSp macro="">
      <xdr:nvCxnSpPr>
        <xdr:cNvPr id="424" name="直線コネクタ 423">
          <a:extLst>
            <a:ext uri="{FF2B5EF4-FFF2-40B4-BE49-F238E27FC236}">
              <a16:creationId xmlns:a16="http://schemas.microsoft.com/office/drawing/2014/main" id="{8BA88785-0116-452B-94A1-EEA0B784A0C7}"/>
            </a:ext>
          </a:extLst>
        </xdr:cNvPr>
        <xdr:cNvCxnSpPr/>
      </xdr:nvCxnSpPr>
      <xdr:spPr>
        <a:xfrm>
          <a:off x="2565400" y="17183100"/>
          <a:ext cx="78994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151130</xdr:rowOff>
    </xdr:from>
    <xdr:to>
      <xdr:col>10</xdr:col>
      <xdr:colOff>165100</xdr:colOff>
      <xdr:row>102</xdr:row>
      <xdr:rowOff>81280</xdr:rowOff>
    </xdr:to>
    <xdr:sp macro="" textlink="">
      <xdr:nvSpPr>
        <xdr:cNvPr id="425" name="楕円 424">
          <a:extLst>
            <a:ext uri="{FF2B5EF4-FFF2-40B4-BE49-F238E27FC236}">
              <a16:creationId xmlns:a16="http://schemas.microsoft.com/office/drawing/2014/main" id="{0B9E0B96-8362-4C99-8947-7DB05E562283}"/>
            </a:ext>
          </a:extLst>
        </xdr:cNvPr>
        <xdr:cNvSpPr/>
      </xdr:nvSpPr>
      <xdr:spPr>
        <a:xfrm>
          <a:off x="1739900" y="1708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30480</xdr:rowOff>
    </xdr:from>
    <xdr:to>
      <xdr:col>15</xdr:col>
      <xdr:colOff>50800</xdr:colOff>
      <xdr:row>102</xdr:row>
      <xdr:rowOff>83820</xdr:rowOff>
    </xdr:to>
    <xdr:cxnSp macro="">
      <xdr:nvCxnSpPr>
        <xdr:cNvPr id="426" name="直線コネクタ 425">
          <a:extLst>
            <a:ext uri="{FF2B5EF4-FFF2-40B4-BE49-F238E27FC236}">
              <a16:creationId xmlns:a16="http://schemas.microsoft.com/office/drawing/2014/main" id="{80DAF8A5-8B1A-4F04-B28D-6B632496E9E4}"/>
            </a:ext>
          </a:extLst>
        </xdr:cNvPr>
        <xdr:cNvCxnSpPr/>
      </xdr:nvCxnSpPr>
      <xdr:spPr>
        <a:xfrm>
          <a:off x="1790700" y="1712976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93980</xdr:rowOff>
    </xdr:from>
    <xdr:to>
      <xdr:col>6</xdr:col>
      <xdr:colOff>38100</xdr:colOff>
      <xdr:row>102</xdr:row>
      <xdr:rowOff>24130</xdr:rowOff>
    </xdr:to>
    <xdr:sp macro="" textlink="">
      <xdr:nvSpPr>
        <xdr:cNvPr id="427" name="楕円 426">
          <a:extLst>
            <a:ext uri="{FF2B5EF4-FFF2-40B4-BE49-F238E27FC236}">
              <a16:creationId xmlns:a16="http://schemas.microsoft.com/office/drawing/2014/main" id="{18B06E04-2D38-4630-8478-3F3901474BA5}"/>
            </a:ext>
          </a:extLst>
        </xdr:cNvPr>
        <xdr:cNvSpPr/>
      </xdr:nvSpPr>
      <xdr:spPr>
        <a:xfrm>
          <a:off x="965200" y="17025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144780</xdr:rowOff>
    </xdr:from>
    <xdr:to>
      <xdr:col>10</xdr:col>
      <xdr:colOff>114300</xdr:colOff>
      <xdr:row>102</xdr:row>
      <xdr:rowOff>30480</xdr:rowOff>
    </xdr:to>
    <xdr:cxnSp macro="">
      <xdr:nvCxnSpPr>
        <xdr:cNvPr id="428" name="直線コネクタ 427">
          <a:extLst>
            <a:ext uri="{FF2B5EF4-FFF2-40B4-BE49-F238E27FC236}">
              <a16:creationId xmlns:a16="http://schemas.microsoft.com/office/drawing/2014/main" id="{788FC116-77C3-4F35-8578-7671755846B2}"/>
            </a:ext>
          </a:extLst>
        </xdr:cNvPr>
        <xdr:cNvCxnSpPr/>
      </xdr:nvCxnSpPr>
      <xdr:spPr>
        <a:xfrm>
          <a:off x="1008380" y="1707642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CB4F12D2-A0A3-41C1-AB5C-642F5D4827A6}"/>
            </a:ext>
          </a:extLst>
        </xdr:cNvPr>
        <xdr:cNvSpPr txBox="1"/>
      </xdr:nvSpPr>
      <xdr:spPr>
        <a:xfrm>
          <a:off x="317056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A797D4EB-4324-4B54-AB61-358D82EC10D1}"/>
            </a:ext>
          </a:extLst>
        </xdr:cNvPr>
        <xdr:cNvSpPr txBox="1"/>
      </xdr:nvSpPr>
      <xdr:spPr>
        <a:xfrm>
          <a:off x="2385704" y="1746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C373068E-EB04-4272-BE10-DD7B02B1CA37}"/>
            </a:ext>
          </a:extLst>
        </xdr:cNvPr>
        <xdr:cNvSpPr txBox="1"/>
      </xdr:nvSpPr>
      <xdr:spPr>
        <a:xfrm>
          <a:off x="1611004" y="1744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A754C335-08E4-4727-B45E-771EB5373F2C}"/>
            </a:ext>
          </a:extLst>
        </xdr:cNvPr>
        <xdr:cNvSpPr txBox="1"/>
      </xdr:nvSpPr>
      <xdr:spPr>
        <a:xfrm>
          <a:off x="83630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34941</xdr:rowOff>
    </xdr:from>
    <xdr:ext cx="405111" cy="259045"/>
    <xdr:sp macro="" textlink="">
      <xdr:nvSpPr>
        <xdr:cNvPr id="433" name="n_1mainValue【市民会館】&#10;有形固定資産減価償却率">
          <a:extLst>
            <a:ext uri="{FF2B5EF4-FFF2-40B4-BE49-F238E27FC236}">
              <a16:creationId xmlns:a16="http://schemas.microsoft.com/office/drawing/2014/main" id="{AB892781-18C6-47AC-8A3E-E2DDEA05DF26}"/>
            </a:ext>
          </a:extLst>
        </xdr:cNvPr>
        <xdr:cNvSpPr txBox="1"/>
      </xdr:nvSpPr>
      <xdr:spPr>
        <a:xfrm>
          <a:off x="3170564" y="1696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151147</xdr:rowOff>
    </xdr:from>
    <xdr:ext cx="405111" cy="259045"/>
    <xdr:sp macro="" textlink="">
      <xdr:nvSpPr>
        <xdr:cNvPr id="434" name="n_2mainValue【市民会館】&#10;有形固定資産減価償却率">
          <a:extLst>
            <a:ext uri="{FF2B5EF4-FFF2-40B4-BE49-F238E27FC236}">
              <a16:creationId xmlns:a16="http://schemas.microsoft.com/office/drawing/2014/main" id="{C4C55A47-99C2-4576-BD37-CE9BB9A6A815}"/>
            </a:ext>
          </a:extLst>
        </xdr:cNvPr>
        <xdr:cNvSpPr txBox="1"/>
      </xdr:nvSpPr>
      <xdr:spPr>
        <a:xfrm>
          <a:off x="238570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97807</xdr:rowOff>
    </xdr:from>
    <xdr:ext cx="405111" cy="259045"/>
    <xdr:sp macro="" textlink="">
      <xdr:nvSpPr>
        <xdr:cNvPr id="435" name="n_3mainValue【市民会館】&#10;有形固定資産減価償却率">
          <a:extLst>
            <a:ext uri="{FF2B5EF4-FFF2-40B4-BE49-F238E27FC236}">
              <a16:creationId xmlns:a16="http://schemas.microsoft.com/office/drawing/2014/main" id="{EDF117C9-A9A0-45C8-9D65-017A696A3A95}"/>
            </a:ext>
          </a:extLst>
        </xdr:cNvPr>
        <xdr:cNvSpPr txBox="1"/>
      </xdr:nvSpPr>
      <xdr:spPr>
        <a:xfrm>
          <a:off x="161100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40657</xdr:rowOff>
    </xdr:from>
    <xdr:ext cx="405111" cy="259045"/>
    <xdr:sp macro="" textlink="">
      <xdr:nvSpPr>
        <xdr:cNvPr id="436" name="n_4mainValue【市民会館】&#10;有形固定資産減価償却率">
          <a:extLst>
            <a:ext uri="{FF2B5EF4-FFF2-40B4-BE49-F238E27FC236}">
              <a16:creationId xmlns:a16="http://schemas.microsoft.com/office/drawing/2014/main" id="{18AA4429-6D0F-4A91-96EC-D8D06D8A28E6}"/>
            </a:ext>
          </a:extLst>
        </xdr:cNvPr>
        <xdr:cNvSpPr txBox="1"/>
      </xdr:nvSpPr>
      <xdr:spPr>
        <a:xfrm>
          <a:off x="836304" y="1680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4E37D9B-3496-4831-8877-28F20C78EA8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A0983819-EA1E-4FBE-98F8-FA1393A3A42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DB8F3C6-772B-4A27-BDF7-020FB86BAF2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D373558-8E1B-40D3-AE41-CDF6DA3450E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4B19EE5-675E-4D98-B0C5-BD0316C4153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6F710BC-B2CC-4755-8D0A-B65A21F348C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70F6A22-EA28-4D7E-A8A3-370D53BF5E4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26FF32DA-A430-4BF5-AF00-836C216553D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5DB5C08-ED53-4BAE-B9B0-C6998FA157A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44C244B3-DB5D-454F-9DAE-7ABEB1D30DC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59FA81E3-A8D7-4C19-A42A-5B9DC5E42208}"/>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4144CE2F-AFC6-442B-BC3C-C059F8C6C2FA}"/>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21ED0406-93B0-4F88-AC0C-71CBA0320AF8}"/>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1FA408F-BC66-47DD-8665-39555D75DD1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9292D809-C27D-480A-B274-FADCCCF20AA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7511F92D-346C-4240-82DE-54F78AFE19D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7FB015E-4908-4B1A-9B58-F7BDA9C5AB97}"/>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62D3FB5A-9345-4B1D-80A1-C1E39E575064}"/>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7411456D-2C66-4CEE-96B3-45F5A880BBE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C9E8C5CA-C144-492D-A367-DF5B130C49CF}"/>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DCD5F5A-9651-409E-BDAC-14A23A47BA8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48DE2AB-7B81-4697-9A26-25C1B562013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DB99166-1156-4BE0-91FF-61653D3810B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D97D751A-0821-48CD-8A13-CD39A41DDE88}"/>
            </a:ext>
          </a:extLst>
        </xdr:cNvPr>
        <xdr:cNvCxnSpPr/>
      </xdr:nvCxnSpPr>
      <xdr:spPr>
        <a:xfrm flipV="1">
          <a:off x="9219565" y="16767811"/>
          <a:ext cx="0" cy="1371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388F40C0-824D-493D-99CA-131328647D38}"/>
            </a:ext>
          </a:extLst>
        </xdr:cNvPr>
        <xdr:cNvSpPr txBox="1"/>
      </xdr:nvSpPr>
      <xdr:spPr>
        <a:xfrm>
          <a:off x="9258300"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69903222-5F86-46DE-BA27-F738570D5E52}"/>
            </a:ext>
          </a:extLst>
        </xdr:cNvPr>
        <xdr:cNvCxnSpPr/>
      </xdr:nvCxnSpPr>
      <xdr:spPr>
        <a:xfrm>
          <a:off x="9154160" y="18139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30824464-D50D-4103-9E67-2E200FB8E4CF}"/>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F78C4421-36F3-44DA-A235-E48C7090E8AC}"/>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A220A281-1431-4C5E-BAD7-24A4E2ECCA23}"/>
            </a:ext>
          </a:extLst>
        </xdr:cNvPr>
        <xdr:cNvSpPr txBox="1"/>
      </xdr:nvSpPr>
      <xdr:spPr>
        <a:xfrm>
          <a:off x="9258300" y="1763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6A22ADED-708F-416B-A817-DD08376CC658}"/>
            </a:ext>
          </a:extLst>
        </xdr:cNvPr>
        <xdr:cNvSpPr/>
      </xdr:nvSpPr>
      <xdr:spPr>
        <a:xfrm>
          <a:off x="919226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2ED2EDF9-48E8-4AD5-83E3-58F0F442B04F}"/>
            </a:ext>
          </a:extLst>
        </xdr:cNvPr>
        <xdr:cNvSpPr/>
      </xdr:nvSpPr>
      <xdr:spPr>
        <a:xfrm>
          <a:off x="8445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BFC6AC9E-9A76-499E-9379-2377161A3F16}"/>
            </a:ext>
          </a:extLst>
        </xdr:cNvPr>
        <xdr:cNvSpPr/>
      </xdr:nvSpPr>
      <xdr:spPr>
        <a:xfrm>
          <a:off x="767080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8008C3D2-B88D-405D-AF20-1572298D0D56}"/>
            </a:ext>
          </a:extLst>
        </xdr:cNvPr>
        <xdr:cNvSpPr/>
      </xdr:nvSpPr>
      <xdr:spPr>
        <a:xfrm>
          <a:off x="68732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1BACD81D-0D14-4C32-97A1-8015E4CF76DA}"/>
            </a:ext>
          </a:extLst>
        </xdr:cNvPr>
        <xdr:cNvSpPr/>
      </xdr:nvSpPr>
      <xdr:spPr>
        <a:xfrm>
          <a:off x="60985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2EB9660-4E80-4D32-9363-66108AF312E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8E062FB-BD7F-4D95-9D8F-134A6837A8D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B7EE139-FC5E-496E-8048-47DF19C6A30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54F75AC-3A2F-469F-AD99-830AD8F2BF7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C62B193-63C6-4679-A5FE-CF011A73F2F7}"/>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82550</xdr:rowOff>
    </xdr:from>
    <xdr:to>
      <xdr:col>55</xdr:col>
      <xdr:colOff>50800</xdr:colOff>
      <xdr:row>105</xdr:row>
      <xdr:rowOff>12700</xdr:rowOff>
    </xdr:to>
    <xdr:sp macro="" textlink="">
      <xdr:nvSpPr>
        <xdr:cNvPr id="476" name="楕円 475">
          <a:extLst>
            <a:ext uri="{FF2B5EF4-FFF2-40B4-BE49-F238E27FC236}">
              <a16:creationId xmlns:a16="http://schemas.microsoft.com/office/drawing/2014/main" id="{C88AA24F-3A0C-4FE5-A92B-171E241EB191}"/>
            </a:ext>
          </a:extLst>
        </xdr:cNvPr>
        <xdr:cNvSpPr/>
      </xdr:nvSpPr>
      <xdr:spPr>
        <a:xfrm>
          <a:off x="9192260" y="17517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105427</xdr:rowOff>
    </xdr:from>
    <xdr:ext cx="469744" cy="259045"/>
    <xdr:sp macro="" textlink="">
      <xdr:nvSpPr>
        <xdr:cNvPr id="477" name="【市民会館】&#10;一人当たり面積該当値テキスト">
          <a:extLst>
            <a:ext uri="{FF2B5EF4-FFF2-40B4-BE49-F238E27FC236}">
              <a16:creationId xmlns:a16="http://schemas.microsoft.com/office/drawing/2014/main" id="{CFC03C19-FD0A-4DE7-B99B-926DD7BE6614}"/>
            </a:ext>
          </a:extLst>
        </xdr:cNvPr>
        <xdr:cNvSpPr txBox="1"/>
      </xdr:nvSpPr>
      <xdr:spPr>
        <a:xfrm>
          <a:off x="9258300"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86361</xdr:rowOff>
    </xdr:from>
    <xdr:to>
      <xdr:col>50</xdr:col>
      <xdr:colOff>165100</xdr:colOff>
      <xdr:row>105</xdr:row>
      <xdr:rowOff>16511</xdr:rowOff>
    </xdr:to>
    <xdr:sp macro="" textlink="">
      <xdr:nvSpPr>
        <xdr:cNvPr id="478" name="楕円 477">
          <a:extLst>
            <a:ext uri="{FF2B5EF4-FFF2-40B4-BE49-F238E27FC236}">
              <a16:creationId xmlns:a16="http://schemas.microsoft.com/office/drawing/2014/main" id="{4AE1F77E-CE9A-4902-AC29-BA475D91BAE8}"/>
            </a:ext>
          </a:extLst>
        </xdr:cNvPr>
        <xdr:cNvSpPr/>
      </xdr:nvSpPr>
      <xdr:spPr>
        <a:xfrm>
          <a:off x="8445500" y="175209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133350</xdr:rowOff>
    </xdr:from>
    <xdr:to>
      <xdr:col>55</xdr:col>
      <xdr:colOff>0</xdr:colOff>
      <xdr:row>104</xdr:row>
      <xdr:rowOff>137161</xdr:rowOff>
    </xdr:to>
    <xdr:cxnSp macro="">
      <xdr:nvCxnSpPr>
        <xdr:cNvPr id="479" name="直線コネクタ 478">
          <a:extLst>
            <a:ext uri="{FF2B5EF4-FFF2-40B4-BE49-F238E27FC236}">
              <a16:creationId xmlns:a16="http://schemas.microsoft.com/office/drawing/2014/main" id="{AFAD7853-236B-471C-8A13-36AC320E322F}"/>
            </a:ext>
          </a:extLst>
        </xdr:cNvPr>
        <xdr:cNvCxnSpPr/>
      </xdr:nvCxnSpPr>
      <xdr:spPr>
        <a:xfrm flipV="1">
          <a:off x="8496300" y="17567910"/>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90170</xdr:rowOff>
    </xdr:from>
    <xdr:to>
      <xdr:col>46</xdr:col>
      <xdr:colOff>38100</xdr:colOff>
      <xdr:row>105</xdr:row>
      <xdr:rowOff>20320</xdr:rowOff>
    </xdr:to>
    <xdr:sp macro="" textlink="">
      <xdr:nvSpPr>
        <xdr:cNvPr id="480" name="楕円 479">
          <a:extLst>
            <a:ext uri="{FF2B5EF4-FFF2-40B4-BE49-F238E27FC236}">
              <a16:creationId xmlns:a16="http://schemas.microsoft.com/office/drawing/2014/main" id="{7DD5523D-40F8-4881-BFA6-7D8CE58A8D76}"/>
            </a:ext>
          </a:extLst>
        </xdr:cNvPr>
        <xdr:cNvSpPr/>
      </xdr:nvSpPr>
      <xdr:spPr>
        <a:xfrm>
          <a:off x="7670800" y="17524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137161</xdr:rowOff>
    </xdr:from>
    <xdr:to>
      <xdr:col>50</xdr:col>
      <xdr:colOff>114300</xdr:colOff>
      <xdr:row>104</xdr:row>
      <xdr:rowOff>140970</xdr:rowOff>
    </xdr:to>
    <xdr:cxnSp macro="">
      <xdr:nvCxnSpPr>
        <xdr:cNvPr id="481" name="直線コネクタ 480">
          <a:extLst>
            <a:ext uri="{FF2B5EF4-FFF2-40B4-BE49-F238E27FC236}">
              <a16:creationId xmlns:a16="http://schemas.microsoft.com/office/drawing/2014/main" id="{4B39F9CE-D542-4E84-A1E4-7545817D348E}"/>
            </a:ext>
          </a:extLst>
        </xdr:cNvPr>
        <xdr:cNvCxnSpPr/>
      </xdr:nvCxnSpPr>
      <xdr:spPr>
        <a:xfrm flipV="1">
          <a:off x="7713980" y="1757172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90170</xdr:rowOff>
    </xdr:from>
    <xdr:to>
      <xdr:col>41</xdr:col>
      <xdr:colOff>101600</xdr:colOff>
      <xdr:row>105</xdr:row>
      <xdr:rowOff>20320</xdr:rowOff>
    </xdr:to>
    <xdr:sp macro="" textlink="">
      <xdr:nvSpPr>
        <xdr:cNvPr id="482" name="楕円 481">
          <a:extLst>
            <a:ext uri="{FF2B5EF4-FFF2-40B4-BE49-F238E27FC236}">
              <a16:creationId xmlns:a16="http://schemas.microsoft.com/office/drawing/2014/main" id="{096F5532-027F-40EF-90A2-1F9B3DC16E40}"/>
            </a:ext>
          </a:extLst>
        </xdr:cNvPr>
        <xdr:cNvSpPr/>
      </xdr:nvSpPr>
      <xdr:spPr>
        <a:xfrm>
          <a:off x="6873240" y="17524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140970</xdr:rowOff>
    </xdr:from>
    <xdr:to>
      <xdr:col>45</xdr:col>
      <xdr:colOff>177800</xdr:colOff>
      <xdr:row>104</xdr:row>
      <xdr:rowOff>140970</xdr:rowOff>
    </xdr:to>
    <xdr:cxnSp macro="">
      <xdr:nvCxnSpPr>
        <xdr:cNvPr id="483" name="直線コネクタ 482">
          <a:extLst>
            <a:ext uri="{FF2B5EF4-FFF2-40B4-BE49-F238E27FC236}">
              <a16:creationId xmlns:a16="http://schemas.microsoft.com/office/drawing/2014/main" id="{BE88B2B5-80C8-4424-91A7-2E589DB61D88}"/>
            </a:ext>
          </a:extLst>
        </xdr:cNvPr>
        <xdr:cNvCxnSpPr/>
      </xdr:nvCxnSpPr>
      <xdr:spPr>
        <a:xfrm>
          <a:off x="6924040" y="175755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97789</xdr:rowOff>
    </xdr:from>
    <xdr:to>
      <xdr:col>36</xdr:col>
      <xdr:colOff>165100</xdr:colOff>
      <xdr:row>105</xdr:row>
      <xdr:rowOff>27939</xdr:rowOff>
    </xdr:to>
    <xdr:sp macro="" textlink="">
      <xdr:nvSpPr>
        <xdr:cNvPr id="484" name="楕円 483">
          <a:extLst>
            <a:ext uri="{FF2B5EF4-FFF2-40B4-BE49-F238E27FC236}">
              <a16:creationId xmlns:a16="http://schemas.microsoft.com/office/drawing/2014/main" id="{31A78E68-4497-41DC-BBE4-D148C34BBB05}"/>
            </a:ext>
          </a:extLst>
        </xdr:cNvPr>
        <xdr:cNvSpPr/>
      </xdr:nvSpPr>
      <xdr:spPr>
        <a:xfrm>
          <a:off x="6098540" y="175323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140970</xdr:rowOff>
    </xdr:from>
    <xdr:to>
      <xdr:col>41</xdr:col>
      <xdr:colOff>50800</xdr:colOff>
      <xdr:row>104</xdr:row>
      <xdr:rowOff>148589</xdr:rowOff>
    </xdr:to>
    <xdr:cxnSp macro="">
      <xdr:nvCxnSpPr>
        <xdr:cNvPr id="485" name="直線コネクタ 484">
          <a:extLst>
            <a:ext uri="{FF2B5EF4-FFF2-40B4-BE49-F238E27FC236}">
              <a16:creationId xmlns:a16="http://schemas.microsoft.com/office/drawing/2014/main" id="{8EB08F6C-B701-4381-8859-F89242E294A2}"/>
            </a:ext>
          </a:extLst>
        </xdr:cNvPr>
        <xdr:cNvCxnSpPr/>
      </xdr:nvCxnSpPr>
      <xdr:spPr>
        <a:xfrm flipV="1">
          <a:off x="6149340" y="17575530"/>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D3F47687-A174-44F0-94E1-D20FC1E27439}"/>
            </a:ext>
          </a:extLst>
        </xdr:cNvPr>
        <xdr:cNvSpPr txBox="1"/>
      </xdr:nvSpPr>
      <xdr:spPr>
        <a:xfrm>
          <a:off x="8271587" y="1775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18EA14C3-8172-4ABE-B928-BAF2A6C523D8}"/>
            </a:ext>
          </a:extLst>
        </xdr:cNvPr>
        <xdr:cNvSpPr txBox="1"/>
      </xdr:nvSpPr>
      <xdr:spPr>
        <a:xfrm>
          <a:off x="750958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4C5CC4ED-803A-4E5B-8813-5460C8C3250F}"/>
            </a:ext>
          </a:extLst>
        </xdr:cNvPr>
        <xdr:cNvSpPr txBox="1"/>
      </xdr:nvSpPr>
      <xdr:spPr>
        <a:xfrm>
          <a:off x="671202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C010219B-FCA0-4BA7-BA57-1692EEA27CF2}"/>
            </a:ext>
          </a:extLst>
        </xdr:cNvPr>
        <xdr:cNvSpPr txBox="1"/>
      </xdr:nvSpPr>
      <xdr:spPr>
        <a:xfrm>
          <a:off x="5937327"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33038</xdr:rowOff>
    </xdr:from>
    <xdr:ext cx="469744" cy="259045"/>
    <xdr:sp macro="" textlink="">
      <xdr:nvSpPr>
        <xdr:cNvPr id="490" name="n_1mainValue【市民会館】&#10;一人当たり面積">
          <a:extLst>
            <a:ext uri="{FF2B5EF4-FFF2-40B4-BE49-F238E27FC236}">
              <a16:creationId xmlns:a16="http://schemas.microsoft.com/office/drawing/2014/main" id="{719BB0A2-2CE2-467C-8580-A5709C327EA2}"/>
            </a:ext>
          </a:extLst>
        </xdr:cNvPr>
        <xdr:cNvSpPr txBox="1"/>
      </xdr:nvSpPr>
      <xdr:spPr>
        <a:xfrm>
          <a:off x="8271587" y="1729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36847</xdr:rowOff>
    </xdr:from>
    <xdr:ext cx="469744" cy="259045"/>
    <xdr:sp macro="" textlink="">
      <xdr:nvSpPr>
        <xdr:cNvPr id="491" name="n_2mainValue【市民会館】&#10;一人当たり面積">
          <a:extLst>
            <a:ext uri="{FF2B5EF4-FFF2-40B4-BE49-F238E27FC236}">
              <a16:creationId xmlns:a16="http://schemas.microsoft.com/office/drawing/2014/main" id="{5FFCA222-DF15-4E5C-8964-250FDBF617A1}"/>
            </a:ext>
          </a:extLst>
        </xdr:cNvPr>
        <xdr:cNvSpPr txBox="1"/>
      </xdr:nvSpPr>
      <xdr:spPr>
        <a:xfrm>
          <a:off x="7509587" y="1730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36847</xdr:rowOff>
    </xdr:from>
    <xdr:ext cx="469744" cy="259045"/>
    <xdr:sp macro="" textlink="">
      <xdr:nvSpPr>
        <xdr:cNvPr id="492" name="n_3mainValue【市民会館】&#10;一人当たり面積">
          <a:extLst>
            <a:ext uri="{FF2B5EF4-FFF2-40B4-BE49-F238E27FC236}">
              <a16:creationId xmlns:a16="http://schemas.microsoft.com/office/drawing/2014/main" id="{628A01AA-C580-4756-97D0-5FFAC95A6DDF}"/>
            </a:ext>
          </a:extLst>
        </xdr:cNvPr>
        <xdr:cNvSpPr txBox="1"/>
      </xdr:nvSpPr>
      <xdr:spPr>
        <a:xfrm>
          <a:off x="6712027" y="1730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44466</xdr:rowOff>
    </xdr:from>
    <xdr:ext cx="469744" cy="259045"/>
    <xdr:sp macro="" textlink="">
      <xdr:nvSpPr>
        <xdr:cNvPr id="493" name="n_4mainValue【市民会館】&#10;一人当たり面積">
          <a:extLst>
            <a:ext uri="{FF2B5EF4-FFF2-40B4-BE49-F238E27FC236}">
              <a16:creationId xmlns:a16="http://schemas.microsoft.com/office/drawing/2014/main" id="{5272DA83-775C-4282-B2F1-5463783C58C2}"/>
            </a:ext>
          </a:extLst>
        </xdr:cNvPr>
        <xdr:cNvSpPr txBox="1"/>
      </xdr:nvSpPr>
      <xdr:spPr>
        <a:xfrm>
          <a:off x="5937327" y="17311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AB5BB75-BF62-4E64-A8FE-E20ABADEB32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0A0FFCD-D299-4447-8526-88CA65B8077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445DA03-8371-4EC3-9ACA-EDDFCC862C9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A1AE27F-03D5-4758-AD13-F58F92A6EB6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D8060A6-4254-464A-945C-DF4690FAC64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B15CD6F-647B-40DB-A120-BECF8E03240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E5D1006-D77D-44B3-933F-831A8B3B573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B70FB3C-1288-41BD-80BB-D79BC321B01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A2EDD1E-28EE-419D-B987-E7BE16A2CD2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6A4F60B-CB12-4FCD-AE28-17D47D5778A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865E804-1C90-4FFD-8586-0FCEC91B25A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9379E65-3FD2-4ABF-A546-2FDDBAD4CDB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46B2F2A5-2821-4DF4-B464-AAFBB505A7DF}"/>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B305BF4E-E99C-49B6-83E8-4B1CD075B783}"/>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4C634B7-88B5-45D0-8051-20BECE8681C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B7FCEB1-45BC-4032-993D-90DC881EDF9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912D0B29-9E6E-4B40-945D-2089D02B44E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2B22F51-37AE-44F8-A2C1-B32EA3FCF5A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5A006342-892A-485F-BDD3-89AD94DF554C}"/>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64EADAC6-A18C-4434-9B2F-EA07765D5A85}"/>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EFEA2C9D-222E-473D-8C8B-62FD5E0E2F0E}"/>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5CF47AC-246C-412E-9C23-94AC36A6CDB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3D4B411D-7F6E-4BD9-851C-869D9A22110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FD9AA422-9B8C-4DBC-9645-067CD6F65EA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1EF79919-4CDD-4C40-A831-40DE48DC33F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11553168-B540-49C4-B0A7-B39F0F7FDE03}"/>
            </a:ext>
          </a:extLst>
        </xdr:cNvPr>
        <xdr:cNvCxnSpPr/>
      </xdr:nvCxnSpPr>
      <xdr:spPr>
        <a:xfrm flipV="1">
          <a:off x="14375764" y="560342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A839752C-33DD-4520-A61A-5257BB0F3CE9}"/>
            </a:ext>
          </a:extLst>
        </xdr:cNvPr>
        <xdr:cNvSpPr txBox="1"/>
      </xdr:nvSpPr>
      <xdr:spPr>
        <a:xfrm>
          <a:off x="14414500" y="708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F786ADE3-DA40-4BDD-AC1B-7A734F2CF688}"/>
            </a:ext>
          </a:extLst>
        </xdr:cNvPr>
        <xdr:cNvCxnSpPr/>
      </xdr:nvCxnSpPr>
      <xdr:spPr>
        <a:xfrm>
          <a:off x="14287500" y="7086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252CDF2-53BE-4658-8FC5-044D37C014DD}"/>
            </a:ext>
          </a:extLst>
        </xdr:cNvPr>
        <xdr:cNvSpPr txBox="1"/>
      </xdr:nvSpPr>
      <xdr:spPr>
        <a:xfrm>
          <a:off x="14414500" y="5382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13D99381-FA54-43A3-8B4A-B45B65AB8DE7}"/>
            </a:ext>
          </a:extLst>
        </xdr:cNvPr>
        <xdr:cNvCxnSpPr/>
      </xdr:nvCxnSpPr>
      <xdr:spPr>
        <a:xfrm>
          <a:off x="14287500" y="5603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6FDEBC7-DCA1-4EF1-9DF5-58C442C792CA}"/>
            </a:ext>
          </a:extLst>
        </xdr:cNvPr>
        <xdr:cNvSpPr txBox="1"/>
      </xdr:nvSpPr>
      <xdr:spPr>
        <a:xfrm>
          <a:off x="144145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8628FB3C-DF2B-4C76-A29E-FFBB9199D29F}"/>
            </a:ext>
          </a:extLst>
        </xdr:cNvPr>
        <xdr:cNvSpPr/>
      </xdr:nvSpPr>
      <xdr:spPr>
        <a:xfrm>
          <a:off x="14325600" y="6498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6CF28AE4-8D3D-4E8A-8842-1C9017EFB0E7}"/>
            </a:ext>
          </a:extLst>
        </xdr:cNvPr>
        <xdr:cNvSpPr/>
      </xdr:nvSpPr>
      <xdr:spPr>
        <a:xfrm>
          <a:off x="13578840" y="6472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D7AC9F60-A272-48C3-A036-D1881547EEB2}"/>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2A4093DC-787A-4E00-B773-AAA0B065277B}"/>
            </a:ext>
          </a:extLst>
        </xdr:cNvPr>
        <xdr:cNvSpPr/>
      </xdr:nvSpPr>
      <xdr:spPr>
        <a:xfrm>
          <a:off x="12029440" y="648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B111928A-EAF9-4505-B2E3-07A647088D1A}"/>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DA5EFF7-8D82-4B3F-BFC5-6904EEE9D31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B36D9A6-6120-49D6-A844-398A17A5FA0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A276B9C-87F7-45FD-8E94-BE91E610451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A161D29-4DA4-437B-A546-4FFE111D28B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4AB77DD4-D71E-4E4B-AD06-4B340EF32B9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535" name="楕円 534">
          <a:extLst>
            <a:ext uri="{FF2B5EF4-FFF2-40B4-BE49-F238E27FC236}">
              <a16:creationId xmlns:a16="http://schemas.microsoft.com/office/drawing/2014/main" id="{63CC561B-F573-4CB3-AB26-FEDB44961EB8}"/>
            </a:ext>
          </a:extLst>
        </xdr:cNvPr>
        <xdr:cNvSpPr/>
      </xdr:nvSpPr>
      <xdr:spPr>
        <a:xfrm>
          <a:off x="14325600" y="63652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13987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4C6EF30-EE59-4E3F-86C5-44D1B674F386}"/>
            </a:ext>
          </a:extLst>
        </xdr:cNvPr>
        <xdr:cNvSpPr txBox="1"/>
      </xdr:nvSpPr>
      <xdr:spPr>
        <a:xfrm>
          <a:off x="14414500"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126637</xdr:rowOff>
    </xdr:from>
    <xdr:to>
      <xdr:col>81</xdr:col>
      <xdr:colOff>101600</xdr:colOff>
      <xdr:row>38</xdr:row>
      <xdr:rowOff>56787</xdr:rowOff>
    </xdr:to>
    <xdr:sp macro="" textlink="">
      <xdr:nvSpPr>
        <xdr:cNvPr id="537" name="楕円 536">
          <a:extLst>
            <a:ext uri="{FF2B5EF4-FFF2-40B4-BE49-F238E27FC236}">
              <a16:creationId xmlns:a16="http://schemas.microsoft.com/office/drawing/2014/main" id="{14B775ED-AFE0-4B8E-9B31-5C1107DA8B98}"/>
            </a:ext>
          </a:extLst>
        </xdr:cNvPr>
        <xdr:cNvSpPr/>
      </xdr:nvSpPr>
      <xdr:spPr>
        <a:xfrm>
          <a:off x="13578840" y="6329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xdr:rowOff>
    </xdr:from>
    <xdr:to>
      <xdr:col>85</xdr:col>
      <xdr:colOff>127000</xdr:colOff>
      <xdr:row>38</xdr:row>
      <xdr:rowOff>41910</xdr:rowOff>
    </xdr:to>
    <xdr:cxnSp macro="">
      <xdr:nvCxnSpPr>
        <xdr:cNvPr id="538" name="直線コネクタ 537">
          <a:extLst>
            <a:ext uri="{FF2B5EF4-FFF2-40B4-BE49-F238E27FC236}">
              <a16:creationId xmlns:a16="http://schemas.microsoft.com/office/drawing/2014/main" id="{09A2E0DD-2F73-4592-BC00-D6B4A7CE733D}"/>
            </a:ext>
          </a:extLst>
        </xdr:cNvPr>
        <xdr:cNvCxnSpPr/>
      </xdr:nvCxnSpPr>
      <xdr:spPr>
        <a:xfrm>
          <a:off x="13629640" y="6376307"/>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90714</xdr:rowOff>
    </xdr:from>
    <xdr:to>
      <xdr:col>76</xdr:col>
      <xdr:colOff>165100</xdr:colOff>
      <xdr:row>38</xdr:row>
      <xdr:rowOff>20864</xdr:rowOff>
    </xdr:to>
    <xdr:sp macro="" textlink="">
      <xdr:nvSpPr>
        <xdr:cNvPr id="539" name="楕円 538">
          <a:extLst>
            <a:ext uri="{FF2B5EF4-FFF2-40B4-BE49-F238E27FC236}">
              <a16:creationId xmlns:a16="http://schemas.microsoft.com/office/drawing/2014/main" id="{C785A000-6E08-4723-A915-1C671CE16075}"/>
            </a:ext>
          </a:extLst>
        </xdr:cNvPr>
        <xdr:cNvSpPr/>
      </xdr:nvSpPr>
      <xdr:spPr>
        <a:xfrm>
          <a:off x="12804140" y="6293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141514</xdr:rowOff>
    </xdr:from>
    <xdr:to>
      <xdr:col>81</xdr:col>
      <xdr:colOff>50800</xdr:colOff>
      <xdr:row>38</xdr:row>
      <xdr:rowOff>5987</xdr:rowOff>
    </xdr:to>
    <xdr:cxnSp macro="">
      <xdr:nvCxnSpPr>
        <xdr:cNvPr id="540" name="直線コネクタ 539">
          <a:extLst>
            <a:ext uri="{FF2B5EF4-FFF2-40B4-BE49-F238E27FC236}">
              <a16:creationId xmlns:a16="http://schemas.microsoft.com/office/drawing/2014/main" id="{3D5F7B43-E216-41E1-BEB3-3D96AAC3E79D}"/>
            </a:ext>
          </a:extLst>
        </xdr:cNvPr>
        <xdr:cNvCxnSpPr/>
      </xdr:nvCxnSpPr>
      <xdr:spPr>
        <a:xfrm>
          <a:off x="12854940" y="6344194"/>
          <a:ext cx="7747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56424</xdr:rowOff>
    </xdr:from>
    <xdr:to>
      <xdr:col>72</xdr:col>
      <xdr:colOff>38100</xdr:colOff>
      <xdr:row>37</xdr:row>
      <xdr:rowOff>158024</xdr:rowOff>
    </xdr:to>
    <xdr:sp macro="" textlink="">
      <xdr:nvSpPr>
        <xdr:cNvPr id="541" name="楕円 540">
          <a:extLst>
            <a:ext uri="{FF2B5EF4-FFF2-40B4-BE49-F238E27FC236}">
              <a16:creationId xmlns:a16="http://schemas.microsoft.com/office/drawing/2014/main" id="{9B7562D8-3D51-4A4C-8777-E6EAAB6C8757}"/>
            </a:ext>
          </a:extLst>
        </xdr:cNvPr>
        <xdr:cNvSpPr/>
      </xdr:nvSpPr>
      <xdr:spPr>
        <a:xfrm>
          <a:off x="12029440" y="625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107224</xdr:rowOff>
    </xdr:from>
    <xdr:to>
      <xdr:col>76</xdr:col>
      <xdr:colOff>114300</xdr:colOff>
      <xdr:row>37</xdr:row>
      <xdr:rowOff>141514</xdr:rowOff>
    </xdr:to>
    <xdr:cxnSp macro="">
      <xdr:nvCxnSpPr>
        <xdr:cNvPr id="542" name="直線コネクタ 541">
          <a:extLst>
            <a:ext uri="{FF2B5EF4-FFF2-40B4-BE49-F238E27FC236}">
              <a16:creationId xmlns:a16="http://schemas.microsoft.com/office/drawing/2014/main" id="{F355E6B6-893E-4C7D-BD20-D4E9D957698D}"/>
            </a:ext>
          </a:extLst>
        </xdr:cNvPr>
        <xdr:cNvCxnSpPr/>
      </xdr:nvCxnSpPr>
      <xdr:spPr>
        <a:xfrm>
          <a:off x="12072620" y="630990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18869</xdr:rowOff>
    </xdr:from>
    <xdr:to>
      <xdr:col>67</xdr:col>
      <xdr:colOff>101600</xdr:colOff>
      <xdr:row>37</xdr:row>
      <xdr:rowOff>120469</xdr:rowOff>
    </xdr:to>
    <xdr:sp macro="" textlink="">
      <xdr:nvSpPr>
        <xdr:cNvPr id="543" name="楕円 542">
          <a:extLst>
            <a:ext uri="{FF2B5EF4-FFF2-40B4-BE49-F238E27FC236}">
              <a16:creationId xmlns:a16="http://schemas.microsoft.com/office/drawing/2014/main" id="{24254542-A225-47E6-97C7-EC6E8213CDC6}"/>
            </a:ext>
          </a:extLst>
        </xdr:cNvPr>
        <xdr:cNvSpPr/>
      </xdr:nvSpPr>
      <xdr:spPr>
        <a:xfrm>
          <a:off x="11231880" y="622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69669</xdr:rowOff>
    </xdr:from>
    <xdr:to>
      <xdr:col>71</xdr:col>
      <xdr:colOff>177800</xdr:colOff>
      <xdr:row>37</xdr:row>
      <xdr:rowOff>107224</xdr:rowOff>
    </xdr:to>
    <xdr:cxnSp macro="">
      <xdr:nvCxnSpPr>
        <xdr:cNvPr id="544" name="直線コネクタ 543">
          <a:extLst>
            <a:ext uri="{FF2B5EF4-FFF2-40B4-BE49-F238E27FC236}">
              <a16:creationId xmlns:a16="http://schemas.microsoft.com/office/drawing/2014/main" id="{1C900518-3E77-40DB-8B61-92A5D3836B88}"/>
            </a:ext>
          </a:extLst>
        </xdr:cNvPr>
        <xdr:cNvCxnSpPr/>
      </xdr:nvCxnSpPr>
      <xdr:spPr>
        <a:xfrm>
          <a:off x="11282680" y="6272349"/>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72418B6C-19A2-471C-8C55-354E4A8E2A95}"/>
            </a:ext>
          </a:extLst>
        </xdr:cNvPr>
        <xdr:cNvSpPr txBox="1"/>
      </xdr:nvSpPr>
      <xdr:spPr>
        <a:xfrm>
          <a:off x="134372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87113A44-E4A3-4F9E-829F-832BECB24E08}"/>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E823BF55-8652-4523-B68A-B9FC01B44D6F}"/>
            </a:ext>
          </a:extLst>
        </xdr:cNvPr>
        <xdr:cNvSpPr txBox="1"/>
      </xdr:nvSpPr>
      <xdr:spPr>
        <a:xfrm>
          <a:off x="119005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D30B9341-19A0-4880-A3B7-A6E208B00210}"/>
            </a:ext>
          </a:extLst>
        </xdr:cNvPr>
        <xdr:cNvSpPr txBox="1"/>
      </xdr:nvSpPr>
      <xdr:spPr>
        <a:xfrm>
          <a:off x="1110298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73314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627F423F-453B-4331-9E23-501245E6D28F}"/>
            </a:ext>
          </a:extLst>
        </xdr:cNvPr>
        <xdr:cNvSpPr txBox="1"/>
      </xdr:nvSpPr>
      <xdr:spPr>
        <a:xfrm>
          <a:off x="134372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37391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EADDDDD7-FDA8-4652-8D05-B7A62B235C18}"/>
            </a:ext>
          </a:extLst>
        </xdr:cNvPr>
        <xdr:cNvSpPr txBox="1"/>
      </xdr:nvSpPr>
      <xdr:spPr>
        <a:xfrm>
          <a:off x="126752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3101</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9036F623-4FC8-4782-BD69-6DEB9113FE0D}"/>
            </a:ext>
          </a:extLst>
        </xdr:cNvPr>
        <xdr:cNvSpPr txBox="1"/>
      </xdr:nvSpPr>
      <xdr:spPr>
        <a:xfrm>
          <a:off x="119005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136996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CADE30AB-B4D0-4E4B-9B23-9EA0B7452D7A}"/>
            </a:ext>
          </a:extLst>
        </xdr:cNvPr>
        <xdr:cNvSpPr txBox="1"/>
      </xdr:nvSpPr>
      <xdr:spPr>
        <a:xfrm>
          <a:off x="11102984" y="60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1D71FCE9-7090-4C27-A8B5-94B9BBF4884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1F572C8D-3A5A-45EB-9F35-06C828CE3A6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EA380CBA-49B6-4178-B06E-68398126FA8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EA40A5B8-03D5-48C2-8227-D2C70935036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33D4C704-9B42-48E7-8F2E-6B5D9EADF95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5609482D-CA3E-4346-A137-715E9A786E0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ACD770F3-F34F-481F-8653-E9EB2ADC4C5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70669C7E-CBDD-4C23-9ADE-5FEFB9EE740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B373C83-92B9-44EE-8DE0-7CD955E09D6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12B46C82-3DE2-48D7-8393-3B6BFBB00E1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3D0491B-07E2-41C4-B937-5259866123F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33ED12E1-4DFA-4AB2-9829-7BB331894754}"/>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717F1620-8C1D-46D0-898C-240DA65F6AD9}"/>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0BD6A58C-2782-4E39-97BB-04D9108BC9B5}"/>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14421FB9-837A-4B13-AF46-9C36AD673E8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BCF6A658-56C1-4F02-A0B1-FE88B545EE4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7CB28901-2F4F-4BD4-8D50-FAA6AC150884}"/>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1BEA5F55-CF97-4A48-B168-85C2E6DB02D7}"/>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71293695-C3AC-46AF-89E0-C22D7F889558}"/>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E53E2A64-E50E-47CC-BB89-C05E4DD40F2D}"/>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E6E44734-0559-41FF-87B8-3000A3A42E8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59ABB9E6-8956-455A-B144-277D7099D8FA}"/>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B0E13AE-FF15-4515-BDB6-587B6016BDF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AB2D3D03-5FB0-43D6-AF43-35430395D8F9}"/>
            </a:ext>
          </a:extLst>
        </xdr:cNvPr>
        <xdr:cNvCxnSpPr/>
      </xdr:nvCxnSpPr>
      <xdr:spPr>
        <a:xfrm flipV="1">
          <a:off x="19509104" y="5777297"/>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0731103D-F4A7-4E25-A308-E58254EE887E}"/>
            </a:ext>
          </a:extLst>
        </xdr:cNvPr>
        <xdr:cNvSpPr txBox="1"/>
      </xdr:nvSpPr>
      <xdr:spPr>
        <a:xfrm>
          <a:off x="19547840" y="7081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39D8FD31-19BC-4929-83FE-B41D00E4AF4D}"/>
            </a:ext>
          </a:extLst>
        </xdr:cNvPr>
        <xdr:cNvCxnSpPr/>
      </xdr:nvCxnSpPr>
      <xdr:spPr>
        <a:xfrm>
          <a:off x="19443700" y="7077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4AC9E748-958F-4533-A765-5A3BDFF7612C}"/>
            </a:ext>
          </a:extLst>
        </xdr:cNvPr>
        <xdr:cNvSpPr txBox="1"/>
      </xdr:nvSpPr>
      <xdr:spPr>
        <a:xfrm>
          <a:off x="19547840" y="55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8AE3D339-9D22-439E-A857-4E8FE7BB2122}"/>
            </a:ext>
          </a:extLst>
        </xdr:cNvPr>
        <xdr:cNvCxnSpPr/>
      </xdr:nvCxnSpPr>
      <xdr:spPr>
        <a:xfrm>
          <a:off x="19443700" y="5777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11E07FC-D357-41D0-98F9-1B8B9014B244}"/>
            </a:ext>
          </a:extLst>
        </xdr:cNvPr>
        <xdr:cNvSpPr txBox="1"/>
      </xdr:nvSpPr>
      <xdr:spPr>
        <a:xfrm>
          <a:off x="19547840" y="6532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2E78A233-411C-486D-BAEC-FFE4AA3CB6CB}"/>
            </a:ext>
          </a:extLst>
        </xdr:cNvPr>
        <xdr:cNvSpPr/>
      </xdr:nvSpPr>
      <xdr:spPr>
        <a:xfrm>
          <a:off x="19458940" y="66775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961B36AA-CCBC-4CF3-B2AA-23D2250A781A}"/>
            </a:ext>
          </a:extLst>
        </xdr:cNvPr>
        <xdr:cNvSpPr/>
      </xdr:nvSpPr>
      <xdr:spPr>
        <a:xfrm>
          <a:off x="18735040" y="6682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6E7F1776-6C21-4981-8B8F-8CB14B2C4D47}"/>
            </a:ext>
          </a:extLst>
        </xdr:cNvPr>
        <xdr:cNvSpPr/>
      </xdr:nvSpPr>
      <xdr:spPr>
        <a:xfrm>
          <a:off x="17937480" y="6683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92895B44-8F08-46DA-8AE5-7AC9DE9C66D2}"/>
            </a:ext>
          </a:extLst>
        </xdr:cNvPr>
        <xdr:cNvSpPr/>
      </xdr:nvSpPr>
      <xdr:spPr>
        <a:xfrm>
          <a:off x="17162780" y="670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DAE59E0E-48B1-4E78-9A8B-484DA9AA9B51}"/>
            </a:ext>
          </a:extLst>
        </xdr:cNvPr>
        <xdr:cNvSpPr/>
      </xdr:nvSpPr>
      <xdr:spPr>
        <a:xfrm>
          <a:off x="16388080" y="66908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33B3D62-A084-49E1-8D79-C45CAD334AB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B6DEB21-F907-48E8-80FF-07DEDF0C9C0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7D56854-E989-450B-8BD7-14213D5068B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5ABB979-7F7C-4930-B75A-C8F5D29E5F9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2C54718-308C-4F07-ABE2-C294D6424D6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28848</xdr:rowOff>
    </xdr:from>
    <xdr:to>
      <xdr:col>116</xdr:col>
      <xdr:colOff>114300</xdr:colOff>
      <xdr:row>41</xdr:row>
      <xdr:rowOff>130448</xdr:rowOff>
    </xdr:to>
    <xdr:sp macro="" textlink="">
      <xdr:nvSpPr>
        <xdr:cNvPr id="592" name="楕円 591">
          <a:extLst>
            <a:ext uri="{FF2B5EF4-FFF2-40B4-BE49-F238E27FC236}">
              <a16:creationId xmlns:a16="http://schemas.microsoft.com/office/drawing/2014/main" id="{3A93E8D7-2482-4A42-9B4C-73D85E3187C9}"/>
            </a:ext>
          </a:extLst>
        </xdr:cNvPr>
        <xdr:cNvSpPr/>
      </xdr:nvSpPr>
      <xdr:spPr>
        <a:xfrm>
          <a:off x="19458940" y="690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7275</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B8A91F97-A346-49DA-BD85-A45C1E243DAB}"/>
            </a:ext>
          </a:extLst>
        </xdr:cNvPr>
        <xdr:cNvSpPr txBox="1"/>
      </xdr:nvSpPr>
      <xdr:spPr>
        <a:xfrm>
          <a:off x="19547840" y="68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29466</xdr:rowOff>
    </xdr:from>
    <xdr:to>
      <xdr:col>112</xdr:col>
      <xdr:colOff>38100</xdr:colOff>
      <xdr:row>41</xdr:row>
      <xdr:rowOff>131066</xdr:rowOff>
    </xdr:to>
    <xdr:sp macro="" textlink="">
      <xdr:nvSpPr>
        <xdr:cNvPr id="594" name="楕円 593">
          <a:extLst>
            <a:ext uri="{FF2B5EF4-FFF2-40B4-BE49-F238E27FC236}">
              <a16:creationId xmlns:a16="http://schemas.microsoft.com/office/drawing/2014/main" id="{6E1AB83D-80A5-409D-A480-72D477968D5E}"/>
            </a:ext>
          </a:extLst>
        </xdr:cNvPr>
        <xdr:cNvSpPr/>
      </xdr:nvSpPr>
      <xdr:spPr>
        <a:xfrm>
          <a:off x="18735040" y="6902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79648</xdr:rowOff>
    </xdr:from>
    <xdr:to>
      <xdr:col>116</xdr:col>
      <xdr:colOff>63500</xdr:colOff>
      <xdr:row>41</xdr:row>
      <xdr:rowOff>80266</xdr:rowOff>
    </xdr:to>
    <xdr:cxnSp macro="">
      <xdr:nvCxnSpPr>
        <xdr:cNvPr id="595" name="直線コネクタ 594">
          <a:extLst>
            <a:ext uri="{FF2B5EF4-FFF2-40B4-BE49-F238E27FC236}">
              <a16:creationId xmlns:a16="http://schemas.microsoft.com/office/drawing/2014/main" id="{C9D62ECD-EE4C-4A47-8713-AA2B52F647D1}"/>
            </a:ext>
          </a:extLst>
        </xdr:cNvPr>
        <xdr:cNvCxnSpPr/>
      </xdr:nvCxnSpPr>
      <xdr:spPr>
        <a:xfrm flipV="1">
          <a:off x="18778220" y="6952888"/>
          <a:ext cx="73152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28345</xdr:rowOff>
    </xdr:from>
    <xdr:to>
      <xdr:col>107</xdr:col>
      <xdr:colOff>101600</xdr:colOff>
      <xdr:row>41</xdr:row>
      <xdr:rowOff>129945</xdr:rowOff>
    </xdr:to>
    <xdr:sp macro="" textlink="">
      <xdr:nvSpPr>
        <xdr:cNvPr id="596" name="楕円 595">
          <a:extLst>
            <a:ext uri="{FF2B5EF4-FFF2-40B4-BE49-F238E27FC236}">
              <a16:creationId xmlns:a16="http://schemas.microsoft.com/office/drawing/2014/main" id="{20A17C82-026C-485E-B39E-18BCF59DA1EC}"/>
            </a:ext>
          </a:extLst>
        </xdr:cNvPr>
        <xdr:cNvSpPr/>
      </xdr:nvSpPr>
      <xdr:spPr>
        <a:xfrm>
          <a:off x="17937480" y="690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79145</xdr:rowOff>
    </xdr:from>
    <xdr:to>
      <xdr:col>111</xdr:col>
      <xdr:colOff>177800</xdr:colOff>
      <xdr:row>41</xdr:row>
      <xdr:rowOff>80266</xdr:rowOff>
    </xdr:to>
    <xdr:cxnSp macro="">
      <xdr:nvCxnSpPr>
        <xdr:cNvPr id="597" name="直線コネクタ 596">
          <a:extLst>
            <a:ext uri="{FF2B5EF4-FFF2-40B4-BE49-F238E27FC236}">
              <a16:creationId xmlns:a16="http://schemas.microsoft.com/office/drawing/2014/main" id="{A03E6554-3393-4221-A565-2D1A8E8972B6}"/>
            </a:ext>
          </a:extLst>
        </xdr:cNvPr>
        <xdr:cNvCxnSpPr/>
      </xdr:nvCxnSpPr>
      <xdr:spPr>
        <a:xfrm>
          <a:off x="17988280" y="6952385"/>
          <a:ext cx="789940" cy="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26470</xdr:rowOff>
    </xdr:from>
    <xdr:to>
      <xdr:col>102</xdr:col>
      <xdr:colOff>165100</xdr:colOff>
      <xdr:row>41</xdr:row>
      <xdr:rowOff>128070</xdr:rowOff>
    </xdr:to>
    <xdr:sp macro="" textlink="">
      <xdr:nvSpPr>
        <xdr:cNvPr id="598" name="楕円 597">
          <a:extLst>
            <a:ext uri="{FF2B5EF4-FFF2-40B4-BE49-F238E27FC236}">
              <a16:creationId xmlns:a16="http://schemas.microsoft.com/office/drawing/2014/main" id="{25A72CB6-B64D-44BF-8527-9AC3127B2438}"/>
            </a:ext>
          </a:extLst>
        </xdr:cNvPr>
        <xdr:cNvSpPr/>
      </xdr:nvSpPr>
      <xdr:spPr>
        <a:xfrm>
          <a:off x="17162780" y="689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77270</xdr:rowOff>
    </xdr:from>
    <xdr:to>
      <xdr:col>107</xdr:col>
      <xdr:colOff>50800</xdr:colOff>
      <xdr:row>41</xdr:row>
      <xdr:rowOff>79145</xdr:rowOff>
    </xdr:to>
    <xdr:cxnSp macro="">
      <xdr:nvCxnSpPr>
        <xdr:cNvPr id="599" name="直線コネクタ 598">
          <a:extLst>
            <a:ext uri="{FF2B5EF4-FFF2-40B4-BE49-F238E27FC236}">
              <a16:creationId xmlns:a16="http://schemas.microsoft.com/office/drawing/2014/main" id="{595824B3-30E7-470C-9920-0F887CB94D3D}"/>
            </a:ext>
          </a:extLst>
        </xdr:cNvPr>
        <xdr:cNvCxnSpPr/>
      </xdr:nvCxnSpPr>
      <xdr:spPr>
        <a:xfrm>
          <a:off x="17213580" y="6950510"/>
          <a:ext cx="7747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25922</xdr:rowOff>
    </xdr:from>
    <xdr:to>
      <xdr:col>98</xdr:col>
      <xdr:colOff>38100</xdr:colOff>
      <xdr:row>41</xdr:row>
      <xdr:rowOff>127522</xdr:rowOff>
    </xdr:to>
    <xdr:sp macro="" textlink="">
      <xdr:nvSpPr>
        <xdr:cNvPr id="600" name="楕円 599">
          <a:extLst>
            <a:ext uri="{FF2B5EF4-FFF2-40B4-BE49-F238E27FC236}">
              <a16:creationId xmlns:a16="http://schemas.microsoft.com/office/drawing/2014/main" id="{15723E04-5B62-4F03-9391-2232C40B3531}"/>
            </a:ext>
          </a:extLst>
        </xdr:cNvPr>
        <xdr:cNvSpPr/>
      </xdr:nvSpPr>
      <xdr:spPr>
        <a:xfrm>
          <a:off x="16388080" y="68991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76722</xdr:rowOff>
    </xdr:from>
    <xdr:to>
      <xdr:col>102</xdr:col>
      <xdr:colOff>114300</xdr:colOff>
      <xdr:row>41</xdr:row>
      <xdr:rowOff>77270</xdr:rowOff>
    </xdr:to>
    <xdr:cxnSp macro="">
      <xdr:nvCxnSpPr>
        <xdr:cNvPr id="601" name="直線コネクタ 600">
          <a:extLst>
            <a:ext uri="{FF2B5EF4-FFF2-40B4-BE49-F238E27FC236}">
              <a16:creationId xmlns:a16="http://schemas.microsoft.com/office/drawing/2014/main" id="{750AFA9F-B5EF-4949-B4F4-673C02BE723C}"/>
            </a:ext>
          </a:extLst>
        </xdr:cNvPr>
        <xdr:cNvCxnSpPr/>
      </xdr:nvCxnSpPr>
      <xdr:spPr>
        <a:xfrm>
          <a:off x="16431260" y="6949962"/>
          <a:ext cx="78232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4DF77CCC-9A2D-4787-84C9-D5FED2F3E1EF}"/>
            </a:ext>
          </a:extLst>
        </xdr:cNvPr>
        <xdr:cNvSpPr txBox="1"/>
      </xdr:nvSpPr>
      <xdr:spPr>
        <a:xfrm>
          <a:off x="18528811" y="646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978C3A50-0B3D-4497-82A8-57C5A6BAC6AA}"/>
            </a:ext>
          </a:extLst>
        </xdr:cNvPr>
        <xdr:cNvSpPr txBox="1"/>
      </xdr:nvSpPr>
      <xdr:spPr>
        <a:xfrm>
          <a:off x="17766811" y="646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C969B9C2-9AB4-4D15-B5DE-3D633A041273}"/>
            </a:ext>
          </a:extLst>
        </xdr:cNvPr>
        <xdr:cNvSpPr txBox="1"/>
      </xdr:nvSpPr>
      <xdr:spPr>
        <a:xfrm>
          <a:off x="16969251" y="649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C9572778-3201-459F-AF95-E287CAAA30FA}"/>
            </a:ext>
          </a:extLst>
        </xdr:cNvPr>
        <xdr:cNvSpPr txBox="1"/>
      </xdr:nvSpPr>
      <xdr:spPr>
        <a:xfrm>
          <a:off x="16194551" y="646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122193</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18E67E12-566D-4B1A-880A-38E949532C10}"/>
            </a:ext>
          </a:extLst>
        </xdr:cNvPr>
        <xdr:cNvSpPr txBox="1"/>
      </xdr:nvSpPr>
      <xdr:spPr>
        <a:xfrm>
          <a:off x="18528811" y="699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121072</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C5808285-ADAE-4B0F-87E0-E295B0E70427}"/>
            </a:ext>
          </a:extLst>
        </xdr:cNvPr>
        <xdr:cNvSpPr txBox="1"/>
      </xdr:nvSpPr>
      <xdr:spPr>
        <a:xfrm>
          <a:off x="17766811" y="699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119197</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A33BA01E-38F3-4E19-A41A-5F12F323A653}"/>
            </a:ext>
          </a:extLst>
        </xdr:cNvPr>
        <xdr:cNvSpPr txBox="1"/>
      </xdr:nvSpPr>
      <xdr:spPr>
        <a:xfrm>
          <a:off x="16969251" y="699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118649</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22804087-3BC1-424E-89CA-7C4B9E3E84C3}"/>
            </a:ext>
          </a:extLst>
        </xdr:cNvPr>
        <xdr:cNvSpPr txBox="1"/>
      </xdr:nvSpPr>
      <xdr:spPr>
        <a:xfrm>
          <a:off x="16194551" y="69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292E0256-8B8A-4C51-BA68-211597A3086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24DD6569-BDB8-442E-9E3C-CF8B97C1AA4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A648ABC2-AFBE-4CCB-A578-491ACA955C5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2F9AD4A-3B66-465A-B6AE-723AA16F23B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1FD72AA3-7133-4F8C-AE60-E126B6592A5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A7E124C8-3E3D-408D-A98D-B7C139135F4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A80BE693-1466-4B18-8DEC-A04DDE6D89A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F40E1947-0702-46F8-9C28-9682D772B32E}"/>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700F7B76-D8D4-472E-8927-3AA01C0D3FA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57D94EF6-E4AB-4B13-BFBE-62600EFD2CE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508D3A5B-3BA2-4F2B-BBAF-284D4AEB330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C93BB63D-3DF2-4ABC-84FC-21F57953117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C71DB882-8C0B-4891-9717-E0B6D72D3A9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E4DB6A92-8260-46FC-8499-0FC4F735604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8B7E511A-D688-4652-95BD-F905A263234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B0FB8AA1-7627-4611-947C-4D2773991BA0}"/>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C9BD3BB-850E-431E-855C-1BF3A95D392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F8821B9-4A07-4B49-B329-5E400F37F82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D48C2791-9565-46A7-8B75-ACC5F49C06E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606F9D8C-B647-4764-9ED4-B17765E1192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3EACB71-81F6-47D0-82CF-9067FC34C1C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D4EAE20E-3805-4D17-A2D3-AFBB77205A6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F6E7B55-2D45-4621-BB65-86E34ED24F2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3A350DD2-7969-4715-B8A2-C2A98FBF14F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C6125498-5AF6-4B34-8D4D-2C9A1E74699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C699E4B1-9939-4DFA-8BEA-517D4A555C6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6047CDD1-5CE1-4651-BC96-EA270CBA6FF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E59F72F8-D5B4-4A02-8A6B-9DBF4F6BD3B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CCE205FB-2229-4240-8DB8-5ECF6FC4E9EE}"/>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FBE1B8C3-B3E7-4F30-99F0-A31F9EEA9C4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EF933DC5-2EB2-487B-A3EA-5D608045EEC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D7AF2652-C2A4-4854-AF70-0362FDA96BD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07983101-FC58-48F5-A6F4-E8DF0A1863A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FF0CE3F9-B4BE-4460-88A6-0451724BCE6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CFC564B5-FBC6-4D29-9DE0-415547E7910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3DFE48E1-3D4A-4407-8D85-BDDCF85EDA1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F8E8C165-1925-498D-ABAE-7EE75FBCF95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738AA4A-DFEC-49C9-B547-C2CE668D85C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D3080222-AC13-4E7B-9F10-2CF71401B6E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1CE5C6EB-4906-4D83-8784-688B981E9A5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0" name="直線コネクタ 649">
          <a:extLst>
            <a:ext uri="{FF2B5EF4-FFF2-40B4-BE49-F238E27FC236}">
              <a16:creationId xmlns:a16="http://schemas.microsoft.com/office/drawing/2014/main" id="{7123A82D-01FF-4AF1-86B0-B754D570BD2E}"/>
            </a:ext>
          </a:extLst>
        </xdr:cNvPr>
        <xdr:cNvCxnSpPr/>
      </xdr:nvCxnSpPr>
      <xdr:spPr>
        <a:xfrm flipV="1">
          <a:off x="14375764" y="1310259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9029F2CA-A98F-4644-83E6-F1EE6E5938D3}"/>
            </a:ext>
          </a:extLst>
        </xdr:cNvPr>
        <xdr:cNvSpPr txBox="1"/>
      </xdr:nvSpPr>
      <xdr:spPr>
        <a:xfrm>
          <a:off x="14414500"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2" name="直線コネクタ 651">
          <a:extLst>
            <a:ext uri="{FF2B5EF4-FFF2-40B4-BE49-F238E27FC236}">
              <a16:creationId xmlns:a16="http://schemas.microsoft.com/office/drawing/2014/main" id="{236F8BA0-6B50-400D-B206-64AA952127B2}"/>
            </a:ext>
          </a:extLst>
        </xdr:cNvPr>
        <xdr:cNvCxnSpPr/>
      </xdr:nvCxnSpPr>
      <xdr:spPr>
        <a:xfrm>
          <a:off x="1428750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EEDA80E7-A61E-4B41-A0BC-0FB722488498}"/>
            </a:ext>
          </a:extLst>
        </xdr:cNvPr>
        <xdr:cNvSpPr txBox="1"/>
      </xdr:nvSpPr>
      <xdr:spPr>
        <a:xfrm>
          <a:off x="1441450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4" name="直線コネクタ 653">
          <a:extLst>
            <a:ext uri="{FF2B5EF4-FFF2-40B4-BE49-F238E27FC236}">
              <a16:creationId xmlns:a16="http://schemas.microsoft.com/office/drawing/2014/main" id="{DAA42320-BC1A-402A-8222-913A7A671189}"/>
            </a:ext>
          </a:extLst>
        </xdr:cNvPr>
        <xdr:cNvCxnSpPr/>
      </xdr:nvCxnSpPr>
      <xdr:spPr>
        <a:xfrm>
          <a:off x="1428750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E904FAB1-5DA6-42B5-B32B-6A49541D1577}"/>
            </a:ext>
          </a:extLst>
        </xdr:cNvPr>
        <xdr:cNvSpPr txBox="1"/>
      </xdr:nvSpPr>
      <xdr:spPr>
        <a:xfrm>
          <a:off x="14414500" y="13815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6" name="フローチャート: 判断 655">
          <a:extLst>
            <a:ext uri="{FF2B5EF4-FFF2-40B4-BE49-F238E27FC236}">
              <a16:creationId xmlns:a16="http://schemas.microsoft.com/office/drawing/2014/main" id="{3229722D-5F99-4AA4-939C-16BAC5F543FF}"/>
            </a:ext>
          </a:extLst>
        </xdr:cNvPr>
        <xdr:cNvSpPr/>
      </xdr:nvSpPr>
      <xdr:spPr>
        <a:xfrm>
          <a:off x="14325600" y="138366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7" name="フローチャート: 判断 656">
          <a:extLst>
            <a:ext uri="{FF2B5EF4-FFF2-40B4-BE49-F238E27FC236}">
              <a16:creationId xmlns:a16="http://schemas.microsoft.com/office/drawing/2014/main" id="{538D37D6-C79D-4125-A075-E6188EC214B6}"/>
            </a:ext>
          </a:extLst>
        </xdr:cNvPr>
        <xdr:cNvSpPr/>
      </xdr:nvSpPr>
      <xdr:spPr>
        <a:xfrm>
          <a:off x="1357884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58" name="フローチャート: 判断 657">
          <a:extLst>
            <a:ext uri="{FF2B5EF4-FFF2-40B4-BE49-F238E27FC236}">
              <a16:creationId xmlns:a16="http://schemas.microsoft.com/office/drawing/2014/main" id="{F69F2429-7742-4608-BA53-763AF5EDB836}"/>
            </a:ext>
          </a:extLst>
        </xdr:cNvPr>
        <xdr:cNvSpPr/>
      </xdr:nvSpPr>
      <xdr:spPr>
        <a:xfrm>
          <a:off x="128041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59" name="フローチャート: 判断 658">
          <a:extLst>
            <a:ext uri="{FF2B5EF4-FFF2-40B4-BE49-F238E27FC236}">
              <a16:creationId xmlns:a16="http://schemas.microsoft.com/office/drawing/2014/main" id="{54D858B1-B107-4E88-B09A-B7843878CDE6}"/>
            </a:ext>
          </a:extLst>
        </xdr:cNvPr>
        <xdr:cNvSpPr/>
      </xdr:nvSpPr>
      <xdr:spPr>
        <a:xfrm>
          <a:off x="12029440" y="13766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0" name="フローチャート: 判断 659">
          <a:extLst>
            <a:ext uri="{FF2B5EF4-FFF2-40B4-BE49-F238E27FC236}">
              <a16:creationId xmlns:a16="http://schemas.microsoft.com/office/drawing/2014/main" id="{BE175B27-D523-4B1B-B040-20DE042B18C8}"/>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BFE7817-1C26-4321-8F35-C5A83BDE49F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6F796E5-F207-497D-A3FA-7B31CD0119E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FE9DEDC-23DB-4EB2-A91B-A5B9306422B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E1800EC-1538-49E4-ACF6-0A50EFE9251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C2F5137-DCEC-4E38-BAF2-F6B5FC487AD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141605</xdr:rowOff>
    </xdr:from>
    <xdr:to>
      <xdr:col>85</xdr:col>
      <xdr:colOff>177800</xdr:colOff>
      <xdr:row>81</xdr:row>
      <xdr:rowOff>71755</xdr:rowOff>
    </xdr:to>
    <xdr:sp macro="" textlink="">
      <xdr:nvSpPr>
        <xdr:cNvPr id="666" name="楕円 665">
          <a:extLst>
            <a:ext uri="{FF2B5EF4-FFF2-40B4-BE49-F238E27FC236}">
              <a16:creationId xmlns:a16="http://schemas.microsoft.com/office/drawing/2014/main" id="{FEFF3759-BC91-478C-AACF-3637B32236A5}"/>
            </a:ext>
          </a:extLst>
        </xdr:cNvPr>
        <xdr:cNvSpPr/>
      </xdr:nvSpPr>
      <xdr:spPr>
        <a:xfrm>
          <a:off x="14325600" y="135528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164482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168120C5-C5CB-470F-8CDA-156BB30F02BE}"/>
            </a:ext>
          </a:extLst>
        </xdr:cNvPr>
        <xdr:cNvSpPr txBox="1"/>
      </xdr:nvSpPr>
      <xdr:spPr>
        <a:xfrm>
          <a:off x="14414500" y="1340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80645</xdr:rowOff>
    </xdr:from>
    <xdr:to>
      <xdr:col>81</xdr:col>
      <xdr:colOff>101600</xdr:colOff>
      <xdr:row>82</xdr:row>
      <xdr:rowOff>10795</xdr:rowOff>
    </xdr:to>
    <xdr:sp macro="" textlink="">
      <xdr:nvSpPr>
        <xdr:cNvPr id="668" name="楕円 667">
          <a:extLst>
            <a:ext uri="{FF2B5EF4-FFF2-40B4-BE49-F238E27FC236}">
              <a16:creationId xmlns:a16="http://schemas.microsoft.com/office/drawing/2014/main" id="{1D252DC3-96DC-4428-BF1F-917BBEAAE84B}"/>
            </a:ext>
          </a:extLst>
        </xdr:cNvPr>
        <xdr:cNvSpPr/>
      </xdr:nvSpPr>
      <xdr:spPr>
        <a:xfrm>
          <a:off x="13578840" y="13659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20955</xdr:rowOff>
    </xdr:from>
    <xdr:to>
      <xdr:col>85</xdr:col>
      <xdr:colOff>127000</xdr:colOff>
      <xdr:row>81</xdr:row>
      <xdr:rowOff>131445</xdr:rowOff>
    </xdr:to>
    <xdr:cxnSp macro="">
      <xdr:nvCxnSpPr>
        <xdr:cNvPr id="669" name="直線コネクタ 668">
          <a:extLst>
            <a:ext uri="{FF2B5EF4-FFF2-40B4-BE49-F238E27FC236}">
              <a16:creationId xmlns:a16="http://schemas.microsoft.com/office/drawing/2014/main" id="{9E8E4ADE-81FF-4D87-A31F-6C510C5A4ACA}"/>
            </a:ext>
          </a:extLst>
        </xdr:cNvPr>
        <xdr:cNvCxnSpPr/>
      </xdr:nvCxnSpPr>
      <xdr:spPr>
        <a:xfrm flipV="1">
          <a:off x="13629640" y="13599795"/>
          <a:ext cx="74676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33020</xdr:rowOff>
    </xdr:from>
    <xdr:to>
      <xdr:col>76</xdr:col>
      <xdr:colOff>165100</xdr:colOff>
      <xdr:row>81</xdr:row>
      <xdr:rowOff>134620</xdr:rowOff>
    </xdr:to>
    <xdr:sp macro="" textlink="">
      <xdr:nvSpPr>
        <xdr:cNvPr id="670" name="楕円 669">
          <a:extLst>
            <a:ext uri="{FF2B5EF4-FFF2-40B4-BE49-F238E27FC236}">
              <a16:creationId xmlns:a16="http://schemas.microsoft.com/office/drawing/2014/main" id="{5523581E-AD62-4970-90D3-CD19B4CDC330}"/>
            </a:ext>
          </a:extLst>
        </xdr:cNvPr>
        <xdr:cNvSpPr/>
      </xdr:nvSpPr>
      <xdr:spPr>
        <a:xfrm>
          <a:off x="12804140" y="1361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83820</xdr:rowOff>
    </xdr:from>
    <xdr:to>
      <xdr:col>81</xdr:col>
      <xdr:colOff>50800</xdr:colOff>
      <xdr:row>81</xdr:row>
      <xdr:rowOff>131445</xdr:rowOff>
    </xdr:to>
    <xdr:cxnSp macro="">
      <xdr:nvCxnSpPr>
        <xdr:cNvPr id="671" name="直線コネクタ 670">
          <a:extLst>
            <a:ext uri="{FF2B5EF4-FFF2-40B4-BE49-F238E27FC236}">
              <a16:creationId xmlns:a16="http://schemas.microsoft.com/office/drawing/2014/main" id="{9262439D-51A1-408E-9A22-0D1C3D9F2E09}"/>
            </a:ext>
          </a:extLst>
        </xdr:cNvPr>
        <xdr:cNvCxnSpPr/>
      </xdr:nvCxnSpPr>
      <xdr:spPr>
        <a:xfrm>
          <a:off x="12854940" y="1366266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156845</xdr:rowOff>
    </xdr:from>
    <xdr:to>
      <xdr:col>72</xdr:col>
      <xdr:colOff>38100</xdr:colOff>
      <xdr:row>81</xdr:row>
      <xdr:rowOff>86995</xdr:rowOff>
    </xdr:to>
    <xdr:sp macro="" textlink="">
      <xdr:nvSpPr>
        <xdr:cNvPr id="672" name="楕円 671">
          <a:extLst>
            <a:ext uri="{FF2B5EF4-FFF2-40B4-BE49-F238E27FC236}">
              <a16:creationId xmlns:a16="http://schemas.microsoft.com/office/drawing/2014/main" id="{51F116EB-7054-48D2-8340-8AC8BF1A1F93}"/>
            </a:ext>
          </a:extLst>
        </xdr:cNvPr>
        <xdr:cNvSpPr/>
      </xdr:nvSpPr>
      <xdr:spPr>
        <a:xfrm>
          <a:off x="12029440" y="13568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36195</xdr:rowOff>
    </xdr:from>
    <xdr:to>
      <xdr:col>76</xdr:col>
      <xdr:colOff>114300</xdr:colOff>
      <xdr:row>81</xdr:row>
      <xdr:rowOff>83820</xdr:rowOff>
    </xdr:to>
    <xdr:cxnSp macro="">
      <xdr:nvCxnSpPr>
        <xdr:cNvPr id="673" name="直線コネクタ 672">
          <a:extLst>
            <a:ext uri="{FF2B5EF4-FFF2-40B4-BE49-F238E27FC236}">
              <a16:creationId xmlns:a16="http://schemas.microsoft.com/office/drawing/2014/main" id="{797827AE-A47D-4086-8689-1A23A87379D4}"/>
            </a:ext>
          </a:extLst>
        </xdr:cNvPr>
        <xdr:cNvCxnSpPr/>
      </xdr:nvCxnSpPr>
      <xdr:spPr>
        <a:xfrm>
          <a:off x="12072620" y="1361503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166370</xdr:rowOff>
    </xdr:from>
    <xdr:to>
      <xdr:col>67</xdr:col>
      <xdr:colOff>101600</xdr:colOff>
      <xdr:row>84</xdr:row>
      <xdr:rowOff>96520</xdr:rowOff>
    </xdr:to>
    <xdr:sp macro="" textlink="">
      <xdr:nvSpPr>
        <xdr:cNvPr id="674" name="楕円 673">
          <a:extLst>
            <a:ext uri="{FF2B5EF4-FFF2-40B4-BE49-F238E27FC236}">
              <a16:creationId xmlns:a16="http://schemas.microsoft.com/office/drawing/2014/main" id="{9026FF99-B731-4150-A85D-AC980CBA6A84}"/>
            </a:ext>
          </a:extLst>
        </xdr:cNvPr>
        <xdr:cNvSpPr/>
      </xdr:nvSpPr>
      <xdr:spPr>
        <a:xfrm>
          <a:off x="11231880" y="1408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36195</xdr:rowOff>
    </xdr:from>
    <xdr:to>
      <xdr:col>71</xdr:col>
      <xdr:colOff>177800</xdr:colOff>
      <xdr:row>84</xdr:row>
      <xdr:rowOff>45720</xdr:rowOff>
    </xdr:to>
    <xdr:cxnSp macro="">
      <xdr:nvCxnSpPr>
        <xdr:cNvPr id="675" name="直線コネクタ 674">
          <a:extLst>
            <a:ext uri="{FF2B5EF4-FFF2-40B4-BE49-F238E27FC236}">
              <a16:creationId xmlns:a16="http://schemas.microsoft.com/office/drawing/2014/main" id="{E5258327-2BDE-439F-B824-57CBC3048223}"/>
            </a:ext>
          </a:extLst>
        </xdr:cNvPr>
        <xdr:cNvCxnSpPr/>
      </xdr:nvCxnSpPr>
      <xdr:spPr>
        <a:xfrm flipV="1">
          <a:off x="11282680" y="13615035"/>
          <a:ext cx="789940" cy="51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676" name="n_1aveValue【消防施設】&#10;有形固定資産減価償却率">
          <a:extLst>
            <a:ext uri="{FF2B5EF4-FFF2-40B4-BE49-F238E27FC236}">
              <a16:creationId xmlns:a16="http://schemas.microsoft.com/office/drawing/2014/main" id="{1406EBFE-2863-4CFF-A2D5-9C11E77C80C0}"/>
            </a:ext>
          </a:extLst>
        </xdr:cNvPr>
        <xdr:cNvSpPr txBox="1"/>
      </xdr:nvSpPr>
      <xdr:spPr>
        <a:xfrm>
          <a:off x="1343724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77" name="n_2aveValue【消防施設】&#10;有形固定資産減価償却率">
          <a:extLst>
            <a:ext uri="{FF2B5EF4-FFF2-40B4-BE49-F238E27FC236}">
              <a16:creationId xmlns:a16="http://schemas.microsoft.com/office/drawing/2014/main" id="{26F8B31F-C413-46F2-AC47-5945B586E8F1}"/>
            </a:ext>
          </a:extLst>
        </xdr:cNvPr>
        <xdr:cNvSpPr txBox="1"/>
      </xdr:nvSpPr>
      <xdr:spPr>
        <a:xfrm>
          <a:off x="126752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78" name="n_3aveValue【消防施設】&#10;有形固定資産減価償却率">
          <a:extLst>
            <a:ext uri="{FF2B5EF4-FFF2-40B4-BE49-F238E27FC236}">
              <a16:creationId xmlns:a16="http://schemas.microsoft.com/office/drawing/2014/main" id="{0544B355-B9DA-415F-BE61-4F671E9B0D80}"/>
            </a:ext>
          </a:extLst>
        </xdr:cNvPr>
        <xdr:cNvSpPr txBox="1"/>
      </xdr:nvSpPr>
      <xdr:spPr>
        <a:xfrm>
          <a:off x="11900544" y="1385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79" name="n_4aveValue【消防施設】&#10;有形固定資産減価償却率">
          <a:extLst>
            <a:ext uri="{FF2B5EF4-FFF2-40B4-BE49-F238E27FC236}">
              <a16:creationId xmlns:a16="http://schemas.microsoft.com/office/drawing/2014/main" id="{AEDC4077-964A-49E4-9788-E667F9FAA1AC}"/>
            </a:ext>
          </a:extLst>
        </xdr:cNvPr>
        <xdr:cNvSpPr txBox="1"/>
      </xdr:nvSpPr>
      <xdr:spPr>
        <a:xfrm>
          <a:off x="1110298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27322</xdr:rowOff>
    </xdr:from>
    <xdr:ext cx="405111" cy="259045"/>
    <xdr:sp macro="" textlink="">
      <xdr:nvSpPr>
        <xdr:cNvPr id="680" name="n_1mainValue【消防施設】&#10;有形固定資産減価償却率">
          <a:extLst>
            <a:ext uri="{FF2B5EF4-FFF2-40B4-BE49-F238E27FC236}">
              <a16:creationId xmlns:a16="http://schemas.microsoft.com/office/drawing/2014/main" id="{6872DF4D-B616-4482-8228-7DB5C041A2F2}"/>
            </a:ext>
          </a:extLst>
        </xdr:cNvPr>
        <xdr:cNvSpPr txBox="1"/>
      </xdr:nvSpPr>
      <xdr:spPr>
        <a:xfrm>
          <a:off x="1343724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151147</xdr:rowOff>
    </xdr:from>
    <xdr:ext cx="405111" cy="259045"/>
    <xdr:sp macro="" textlink="">
      <xdr:nvSpPr>
        <xdr:cNvPr id="681" name="n_2mainValue【消防施設】&#10;有形固定資産減価償却率">
          <a:extLst>
            <a:ext uri="{FF2B5EF4-FFF2-40B4-BE49-F238E27FC236}">
              <a16:creationId xmlns:a16="http://schemas.microsoft.com/office/drawing/2014/main" id="{3561BF4A-C968-4D55-9EC8-58224132A301}"/>
            </a:ext>
          </a:extLst>
        </xdr:cNvPr>
        <xdr:cNvSpPr txBox="1"/>
      </xdr:nvSpPr>
      <xdr:spPr>
        <a:xfrm>
          <a:off x="1267524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103522</xdr:rowOff>
    </xdr:from>
    <xdr:ext cx="405111" cy="259045"/>
    <xdr:sp macro="" textlink="">
      <xdr:nvSpPr>
        <xdr:cNvPr id="682" name="n_3mainValue【消防施設】&#10;有形固定資産減価償却率">
          <a:extLst>
            <a:ext uri="{FF2B5EF4-FFF2-40B4-BE49-F238E27FC236}">
              <a16:creationId xmlns:a16="http://schemas.microsoft.com/office/drawing/2014/main" id="{BC59D1F0-B302-4157-ACA4-BC0CCBA1B2C0}"/>
            </a:ext>
          </a:extLst>
        </xdr:cNvPr>
        <xdr:cNvSpPr txBox="1"/>
      </xdr:nvSpPr>
      <xdr:spPr>
        <a:xfrm>
          <a:off x="11900544" y="1334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87647</xdr:rowOff>
    </xdr:from>
    <xdr:ext cx="405111" cy="259045"/>
    <xdr:sp macro="" textlink="">
      <xdr:nvSpPr>
        <xdr:cNvPr id="683" name="n_4mainValue【消防施設】&#10;有形固定資産減価償却率">
          <a:extLst>
            <a:ext uri="{FF2B5EF4-FFF2-40B4-BE49-F238E27FC236}">
              <a16:creationId xmlns:a16="http://schemas.microsoft.com/office/drawing/2014/main" id="{CD849949-4C41-4965-8194-E89233BE86B2}"/>
            </a:ext>
          </a:extLst>
        </xdr:cNvPr>
        <xdr:cNvSpPr txBox="1"/>
      </xdr:nvSpPr>
      <xdr:spPr>
        <a:xfrm>
          <a:off x="1110298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5DEBC237-24AE-4DAB-9B42-CE61A7CEC49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4A7D7F56-55B5-4302-818B-0EEE4AA30C8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69A1C8E6-AF06-49B5-A966-8ADED134152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F02ACF3D-30AA-44D7-A4A2-6AE02BFE37A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1381FDC9-358B-4884-95D1-2CA14C6F95A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9EAFE6B5-3A69-420D-878F-98D2308A94F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BE60585E-5FA1-47A3-ABB3-999C0B7E538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952E9669-C2F4-484E-8E18-22F20BA5ACD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D2F7E970-DC41-4F26-9998-7310C7B76E8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4333DA1E-E83B-4B47-AAD2-21226B61FEC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18E07B39-D352-4FD4-8D3F-21261F57D7C1}"/>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25DD5DE7-992F-4C9F-A351-F94B1B056F49}"/>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CBED32BB-F0F8-496D-9484-75AF31D6190C}"/>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E288A000-70F5-4717-BF23-D9B0ADEC1D38}"/>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56981DAD-FB22-41FE-8C75-E8030E8F8F6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48E840C3-BD01-48D8-90D2-4D3F3477C602}"/>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06C92A55-678E-43DF-9A95-05F59CE1EA7E}"/>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E30E5E86-5C54-4C79-934F-BFE100B5119B}"/>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3BDEF781-3A7B-4427-84A1-568E4015850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D767D37-BE50-4DEA-812E-A23F7DCE43F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EB7BF553-0464-4758-8D08-7931E61B9F4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5" name="直線コネクタ 704">
          <a:extLst>
            <a:ext uri="{FF2B5EF4-FFF2-40B4-BE49-F238E27FC236}">
              <a16:creationId xmlns:a16="http://schemas.microsoft.com/office/drawing/2014/main" id="{C40E0D49-F2AA-4790-8518-31E13FDE293A}"/>
            </a:ext>
          </a:extLst>
        </xdr:cNvPr>
        <xdr:cNvCxnSpPr/>
      </xdr:nvCxnSpPr>
      <xdr:spPr>
        <a:xfrm flipV="1">
          <a:off x="19509104" y="13417296"/>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6" name="【消防施設】&#10;一人当たり面積最小値テキスト">
          <a:extLst>
            <a:ext uri="{FF2B5EF4-FFF2-40B4-BE49-F238E27FC236}">
              <a16:creationId xmlns:a16="http://schemas.microsoft.com/office/drawing/2014/main" id="{B73C3B0C-6732-4882-BEFA-06375784E6F7}"/>
            </a:ext>
          </a:extLst>
        </xdr:cNvPr>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7" name="直線コネクタ 706">
          <a:extLst>
            <a:ext uri="{FF2B5EF4-FFF2-40B4-BE49-F238E27FC236}">
              <a16:creationId xmlns:a16="http://schemas.microsoft.com/office/drawing/2014/main" id="{173FE058-A5D4-4455-8BED-F181F012F8D2}"/>
            </a:ext>
          </a:extLst>
        </xdr:cNvPr>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08" name="【消防施設】&#10;一人当たり面積最大値テキスト">
          <a:extLst>
            <a:ext uri="{FF2B5EF4-FFF2-40B4-BE49-F238E27FC236}">
              <a16:creationId xmlns:a16="http://schemas.microsoft.com/office/drawing/2014/main" id="{56249ED9-C84E-4C98-99EE-37966D7E97CC}"/>
            </a:ext>
          </a:extLst>
        </xdr:cNvPr>
        <xdr:cNvSpPr txBox="1"/>
      </xdr:nvSpPr>
      <xdr:spPr>
        <a:xfrm>
          <a:off x="19547840" y="1320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09" name="直線コネクタ 708">
          <a:extLst>
            <a:ext uri="{FF2B5EF4-FFF2-40B4-BE49-F238E27FC236}">
              <a16:creationId xmlns:a16="http://schemas.microsoft.com/office/drawing/2014/main" id="{4731165E-8107-4CB3-BBDB-B3162DDB2726}"/>
            </a:ext>
          </a:extLst>
        </xdr:cNvPr>
        <xdr:cNvCxnSpPr/>
      </xdr:nvCxnSpPr>
      <xdr:spPr>
        <a:xfrm>
          <a:off x="19443700" y="1341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0" name="【消防施設】&#10;一人当たり面積平均値テキスト">
          <a:extLst>
            <a:ext uri="{FF2B5EF4-FFF2-40B4-BE49-F238E27FC236}">
              <a16:creationId xmlns:a16="http://schemas.microsoft.com/office/drawing/2014/main" id="{3B97C881-43A9-4451-885C-F5A61A217625}"/>
            </a:ext>
          </a:extLst>
        </xdr:cNvPr>
        <xdr:cNvSpPr txBox="1"/>
      </xdr:nvSpPr>
      <xdr:spPr>
        <a:xfrm>
          <a:off x="19547840" y="1387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1" name="フローチャート: 判断 710">
          <a:extLst>
            <a:ext uri="{FF2B5EF4-FFF2-40B4-BE49-F238E27FC236}">
              <a16:creationId xmlns:a16="http://schemas.microsoft.com/office/drawing/2014/main" id="{21545F37-9190-40A7-88B5-CEFFA9DF35AA}"/>
            </a:ext>
          </a:extLst>
        </xdr:cNvPr>
        <xdr:cNvSpPr/>
      </xdr:nvSpPr>
      <xdr:spPr>
        <a:xfrm>
          <a:off x="19458940" y="14022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2" name="フローチャート: 判断 711">
          <a:extLst>
            <a:ext uri="{FF2B5EF4-FFF2-40B4-BE49-F238E27FC236}">
              <a16:creationId xmlns:a16="http://schemas.microsoft.com/office/drawing/2014/main" id="{D58D3BB2-BCD4-463C-9568-DF8403C14665}"/>
            </a:ext>
          </a:extLst>
        </xdr:cNvPr>
        <xdr:cNvSpPr/>
      </xdr:nvSpPr>
      <xdr:spPr>
        <a:xfrm>
          <a:off x="1873504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3" name="フローチャート: 判断 712">
          <a:extLst>
            <a:ext uri="{FF2B5EF4-FFF2-40B4-BE49-F238E27FC236}">
              <a16:creationId xmlns:a16="http://schemas.microsoft.com/office/drawing/2014/main" id="{34047987-1593-47B6-8134-08349354ADEC}"/>
            </a:ext>
          </a:extLst>
        </xdr:cNvPr>
        <xdr:cNvSpPr/>
      </xdr:nvSpPr>
      <xdr:spPr>
        <a:xfrm>
          <a:off x="1793748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4" name="フローチャート: 判断 713">
          <a:extLst>
            <a:ext uri="{FF2B5EF4-FFF2-40B4-BE49-F238E27FC236}">
              <a16:creationId xmlns:a16="http://schemas.microsoft.com/office/drawing/2014/main" id="{4F7DBC85-412D-4DC3-9915-B9E6956B7CDB}"/>
            </a:ext>
          </a:extLst>
        </xdr:cNvPr>
        <xdr:cNvSpPr/>
      </xdr:nvSpPr>
      <xdr:spPr>
        <a:xfrm>
          <a:off x="17162780" y="1399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5" name="フローチャート: 判断 714">
          <a:extLst>
            <a:ext uri="{FF2B5EF4-FFF2-40B4-BE49-F238E27FC236}">
              <a16:creationId xmlns:a16="http://schemas.microsoft.com/office/drawing/2014/main" id="{AE78279F-15E0-482A-AFC8-268353567C45}"/>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5F621D4-AC2F-485C-AB54-02F62A5ED79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4265E8F-95A5-45E2-9F67-B3F712C7ED1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19A03A0-8331-433B-A69F-6B2F343B3F0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A40BF5D-EF01-45A6-95AB-1C6A28EEB00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4E9E781-C820-4583-BDBD-F23687B2590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115315</xdr:rowOff>
    </xdr:from>
    <xdr:to>
      <xdr:col>116</xdr:col>
      <xdr:colOff>114300</xdr:colOff>
      <xdr:row>85</xdr:row>
      <xdr:rowOff>45465</xdr:rowOff>
    </xdr:to>
    <xdr:sp macro="" textlink="">
      <xdr:nvSpPr>
        <xdr:cNvPr id="721" name="楕円 720">
          <a:extLst>
            <a:ext uri="{FF2B5EF4-FFF2-40B4-BE49-F238E27FC236}">
              <a16:creationId xmlns:a16="http://schemas.microsoft.com/office/drawing/2014/main" id="{FE165059-9828-4C0C-8156-355B5A75D489}"/>
            </a:ext>
          </a:extLst>
        </xdr:cNvPr>
        <xdr:cNvSpPr/>
      </xdr:nvSpPr>
      <xdr:spPr>
        <a:xfrm>
          <a:off x="19458940" y="14197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93742</xdr:rowOff>
    </xdr:from>
    <xdr:ext cx="469744" cy="259045"/>
    <xdr:sp macro="" textlink="">
      <xdr:nvSpPr>
        <xdr:cNvPr id="722" name="【消防施設】&#10;一人当たり面積該当値テキスト">
          <a:extLst>
            <a:ext uri="{FF2B5EF4-FFF2-40B4-BE49-F238E27FC236}">
              <a16:creationId xmlns:a16="http://schemas.microsoft.com/office/drawing/2014/main" id="{0AF4275A-8F40-441D-8016-798823BDD784}"/>
            </a:ext>
          </a:extLst>
        </xdr:cNvPr>
        <xdr:cNvSpPr txBox="1"/>
      </xdr:nvSpPr>
      <xdr:spPr>
        <a:xfrm>
          <a:off x="19547840"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23" name="楕円 722">
          <a:extLst>
            <a:ext uri="{FF2B5EF4-FFF2-40B4-BE49-F238E27FC236}">
              <a16:creationId xmlns:a16="http://schemas.microsoft.com/office/drawing/2014/main" id="{E7CF81A2-249A-4E3B-988F-358B9DD42709}"/>
            </a:ext>
          </a:extLst>
        </xdr:cNvPr>
        <xdr:cNvSpPr/>
      </xdr:nvSpPr>
      <xdr:spPr>
        <a:xfrm>
          <a:off x="18735040" y="1420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166115</xdr:rowOff>
    </xdr:from>
    <xdr:to>
      <xdr:col>116</xdr:col>
      <xdr:colOff>63500</xdr:colOff>
      <xdr:row>85</xdr:row>
      <xdr:rowOff>3811</xdr:rowOff>
    </xdr:to>
    <xdr:cxnSp macro="">
      <xdr:nvCxnSpPr>
        <xdr:cNvPr id="724" name="直線コネクタ 723">
          <a:extLst>
            <a:ext uri="{FF2B5EF4-FFF2-40B4-BE49-F238E27FC236}">
              <a16:creationId xmlns:a16="http://schemas.microsoft.com/office/drawing/2014/main" id="{76ADB244-907C-4962-8382-E36034940957}"/>
            </a:ext>
          </a:extLst>
        </xdr:cNvPr>
        <xdr:cNvCxnSpPr/>
      </xdr:nvCxnSpPr>
      <xdr:spPr>
        <a:xfrm flipV="1">
          <a:off x="18778220" y="14247875"/>
          <a:ext cx="731520" cy="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119887</xdr:rowOff>
    </xdr:from>
    <xdr:to>
      <xdr:col>107</xdr:col>
      <xdr:colOff>101600</xdr:colOff>
      <xdr:row>85</xdr:row>
      <xdr:rowOff>50037</xdr:rowOff>
    </xdr:to>
    <xdr:sp macro="" textlink="">
      <xdr:nvSpPr>
        <xdr:cNvPr id="725" name="楕円 724">
          <a:extLst>
            <a:ext uri="{FF2B5EF4-FFF2-40B4-BE49-F238E27FC236}">
              <a16:creationId xmlns:a16="http://schemas.microsoft.com/office/drawing/2014/main" id="{0E979890-DE9F-4AC5-8AA9-1AF2E9207491}"/>
            </a:ext>
          </a:extLst>
        </xdr:cNvPr>
        <xdr:cNvSpPr/>
      </xdr:nvSpPr>
      <xdr:spPr>
        <a:xfrm>
          <a:off x="17937480" y="142016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170687</xdr:rowOff>
    </xdr:from>
    <xdr:to>
      <xdr:col>111</xdr:col>
      <xdr:colOff>177800</xdr:colOff>
      <xdr:row>85</xdr:row>
      <xdr:rowOff>3811</xdr:rowOff>
    </xdr:to>
    <xdr:cxnSp macro="">
      <xdr:nvCxnSpPr>
        <xdr:cNvPr id="726" name="直線コネクタ 725">
          <a:extLst>
            <a:ext uri="{FF2B5EF4-FFF2-40B4-BE49-F238E27FC236}">
              <a16:creationId xmlns:a16="http://schemas.microsoft.com/office/drawing/2014/main" id="{1E1AB901-52F9-4EE3-AFB2-CEF7312741A7}"/>
            </a:ext>
          </a:extLst>
        </xdr:cNvPr>
        <xdr:cNvCxnSpPr/>
      </xdr:nvCxnSpPr>
      <xdr:spPr>
        <a:xfrm>
          <a:off x="17988280" y="14252447"/>
          <a:ext cx="78994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115315</xdr:rowOff>
    </xdr:from>
    <xdr:to>
      <xdr:col>102</xdr:col>
      <xdr:colOff>165100</xdr:colOff>
      <xdr:row>85</xdr:row>
      <xdr:rowOff>45465</xdr:rowOff>
    </xdr:to>
    <xdr:sp macro="" textlink="">
      <xdr:nvSpPr>
        <xdr:cNvPr id="727" name="楕円 726">
          <a:extLst>
            <a:ext uri="{FF2B5EF4-FFF2-40B4-BE49-F238E27FC236}">
              <a16:creationId xmlns:a16="http://schemas.microsoft.com/office/drawing/2014/main" id="{AB739EC1-763D-4E74-ACEE-23E9E7A3CF9B}"/>
            </a:ext>
          </a:extLst>
        </xdr:cNvPr>
        <xdr:cNvSpPr/>
      </xdr:nvSpPr>
      <xdr:spPr>
        <a:xfrm>
          <a:off x="17162780" y="14197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166115</xdr:rowOff>
    </xdr:from>
    <xdr:to>
      <xdr:col>107</xdr:col>
      <xdr:colOff>50800</xdr:colOff>
      <xdr:row>84</xdr:row>
      <xdr:rowOff>170687</xdr:rowOff>
    </xdr:to>
    <xdr:cxnSp macro="">
      <xdr:nvCxnSpPr>
        <xdr:cNvPr id="728" name="直線コネクタ 727">
          <a:extLst>
            <a:ext uri="{FF2B5EF4-FFF2-40B4-BE49-F238E27FC236}">
              <a16:creationId xmlns:a16="http://schemas.microsoft.com/office/drawing/2014/main" id="{F5B403BB-5D54-4267-9B43-A765D3964147}"/>
            </a:ext>
          </a:extLst>
        </xdr:cNvPr>
        <xdr:cNvCxnSpPr/>
      </xdr:nvCxnSpPr>
      <xdr:spPr>
        <a:xfrm>
          <a:off x="17213580" y="14247875"/>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macro="" textlink="">
      <xdr:nvSpPr>
        <xdr:cNvPr id="729" name="楕円 728">
          <a:extLst>
            <a:ext uri="{FF2B5EF4-FFF2-40B4-BE49-F238E27FC236}">
              <a16:creationId xmlns:a16="http://schemas.microsoft.com/office/drawing/2014/main" id="{2EB919E1-674B-4187-97E8-375E69243846}"/>
            </a:ext>
          </a:extLst>
        </xdr:cNvPr>
        <xdr:cNvSpPr/>
      </xdr:nvSpPr>
      <xdr:spPr>
        <a:xfrm>
          <a:off x="16388080" y="14197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84</xdr:row>
      <xdr:rowOff>166115</xdr:rowOff>
    </xdr:to>
    <xdr:cxnSp macro="">
      <xdr:nvCxnSpPr>
        <xdr:cNvPr id="730" name="直線コネクタ 729">
          <a:extLst>
            <a:ext uri="{FF2B5EF4-FFF2-40B4-BE49-F238E27FC236}">
              <a16:creationId xmlns:a16="http://schemas.microsoft.com/office/drawing/2014/main" id="{4F0F966E-B9DC-49BB-B038-2D780A79F3B3}"/>
            </a:ext>
          </a:extLst>
        </xdr:cNvPr>
        <xdr:cNvCxnSpPr/>
      </xdr:nvCxnSpPr>
      <xdr:spPr>
        <a:xfrm>
          <a:off x="16431260" y="142478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1" name="n_1aveValue【消防施設】&#10;一人当たり面積">
          <a:extLst>
            <a:ext uri="{FF2B5EF4-FFF2-40B4-BE49-F238E27FC236}">
              <a16:creationId xmlns:a16="http://schemas.microsoft.com/office/drawing/2014/main" id="{319343DA-8D78-4FE2-B667-BFC308804D3B}"/>
            </a:ext>
          </a:extLst>
        </xdr:cNvPr>
        <xdr:cNvSpPr txBox="1"/>
      </xdr:nvSpPr>
      <xdr:spPr>
        <a:xfrm>
          <a:off x="185611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2" name="n_2aveValue【消防施設】&#10;一人当たり面積">
          <a:extLst>
            <a:ext uri="{FF2B5EF4-FFF2-40B4-BE49-F238E27FC236}">
              <a16:creationId xmlns:a16="http://schemas.microsoft.com/office/drawing/2014/main" id="{E87625F5-C256-44C4-B979-79FEB7F7E53C}"/>
            </a:ext>
          </a:extLst>
        </xdr:cNvPr>
        <xdr:cNvSpPr txBox="1"/>
      </xdr:nvSpPr>
      <xdr:spPr>
        <a:xfrm>
          <a:off x="1777626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3" name="n_3aveValue【消防施設】&#10;一人当たり面積">
          <a:extLst>
            <a:ext uri="{FF2B5EF4-FFF2-40B4-BE49-F238E27FC236}">
              <a16:creationId xmlns:a16="http://schemas.microsoft.com/office/drawing/2014/main" id="{A28A7F13-F474-49C5-B15C-3295302E864C}"/>
            </a:ext>
          </a:extLst>
        </xdr:cNvPr>
        <xdr:cNvSpPr txBox="1"/>
      </xdr:nvSpPr>
      <xdr:spPr>
        <a:xfrm>
          <a:off x="170015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34" name="n_4aveValue【消防施設】&#10;一人当たり面積">
          <a:extLst>
            <a:ext uri="{FF2B5EF4-FFF2-40B4-BE49-F238E27FC236}">
              <a16:creationId xmlns:a16="http://schemas.microsoft.com/office/drawing/2014/main" id="{087A0D11-41F2-4C31-9CB2-21880EDD6E20}"/>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735" name="n_1mainValue【消防施設】&#10;一人当たり面積">
          <a:extLst>
            <a:ext uri="{FF2B5EF4-FFF2-40B4-BE49-F238E27FC236}">
              <a16:creationId xmlns:a16="http://schemas.microsoft.com/office/drawing/2014/main" id="{B10248D6-970D-4E82-A9EE-ABC81E5AAE6C}"/>
            </a:ext>
          </a:extLst>
        </xdr:cNvPr>
        <xdr:cNvSpPr txBox="1"/>
      </xdr:nvSpPr>
      <xdr:spPr>
        <a:xfrm>
          <a:off x="18561127"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41164</xdr:rowOff>
    </xdr:from>
    <xdr:ext cx="469744" cy="259045"/>
    <xdr:sp macro="" textlink="">
      <xdr:nvSpPr>
        <xdr:cNvPr id="736" name="n_2mainValue【消防施設】&#10;一人当たり面積">
          <a:extLst>
            <a:ext uri="{FF2B5EF4-FFF2-40B4-BE49-F238E27FC236}">
              <a16:creationId xmlns:a16="http://schemas.microsoft.com/office/drawing/2014/main" id="{7018AC26-C4AC-4D95-8AD9-83564D6CFC71}"/>
            </a:ext>
          </a:extLst>
        </xdr:cNvPr>
        <xdr:cNvSpPr txBox="1"/>
      </xdr:nvSpPr>
      <xdr:spPr>
        <a:xfrm>
          <a:off x="17776267" y="1429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36592</xdr:rowOff>
    </xdr:from>
    <xdr:ext cx="469744" cy="259045"/>
    <xdr:sp macro="" textlink="">
      <xdr:nvSpPr>
        <xdr:cNvPr id="737" name="n_3mainValue【消防施設】&#10;一人当たり面積">
          <a:extLst>
            <a:ext uri="{FF2B5EF4-FFF2-40B4-BE49-F238E27FC236}">
              <a16:creationId xmlns:a16="http://schemas.microsoft.com/office/drawing/2014/main" id="{C6DC04F0-7C7A-49C2-B7E4-8D3BD83B1416}"/>
            </a:ext>
          </a:extLst>
        </xdr:cNvPr>
        <xdr:cNvSpPr txBox="1"/>
      </xdr:nvSpPr>
      <xdr:spPr>
        <a:xfrm>
          <a:off x="17001567" y="1428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macro="" textlink="">
      <xdr:nvSpPr>
        <xdr:cNvPr id="738" name="n_4mainValue【消防施設】&#10;一人当たり面積">
          <a:extLst>
            <a:ext uri="{FF2B5EF4-FFF2-40B4-BE49-F238E27FC236}">
              <a16:creationId xmlns:a16="http://schemas.microsoft.com/office/drawing/2014/main" id="{39E094A2-6AEC-426F-B6DC-E954FA73BDBE}"/>
            </a:ext>
          </a:extLst>
        </xdr:cNvPr>
        <xdr:cNvSpPr txBox="1"/>
      </xdr:nvSpPr>
      <xdr:spPr>
        <a:xfrm>
          <a:off x="16226867" y="1428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C126740-2B1D-421D-AD51-005333ED86A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1A5E6483-167F-4CE3-87B0-1AE4A054D97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F72C62B5-FC61-4EB4-92A4-0333C7D7115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9859BD83-2401-4CAB-B1BE-1108E1E553A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9476A38-CCFD-4317-A387-9DB14A203F4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F6CEB20B-0451-4AB7-9AEC-368B884AF33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508AE6DE-4452-469E-BA95-72D5716274D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D05C3112-5AFC-4AB5-B2E1-23B163084DE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0C7CE02-C1C4-43D9-ACB0-2B51819F46E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313E29F-2AED-49FE-A939-E254800B8AB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AE8CBCF5-56B5-432A-9F66-495F9840C77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78260729-FD8A-4989-9210-2CDFCCAF63F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46032F50-C450-441B-A5FD-EAECA5A8D44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F9E9D94B-926E-492A-B202-51C0442E787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C845C229-B20A-4CDE-AF0A-1F073BB27E6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5D7B73E-9FBE-4BAB-A857-FECC01317ED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7B60D686-3239-4475-A8BC-0CF50602631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71C58EB-A609-4CAE-A64E-9940880C412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DE959E30-8992-4E8B-8407-D2B1BCF9606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AADF031-B0A4-4D1C-B5E7-311BCD3D1C5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B1CA2F15-5827-4F83-96B6-C2D33039467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69D8DAB2-27F2-4608-B0A4-CD3E2F0A288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1E6986EF-E528-4DD9-B68A-E0A2DB774BE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6723221D-CDAD-40BD-96F6-C173444F851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63EE05F7-024E-487E-A5CC-DC548804156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E3A3B818-13CE-439E-89F9-1057FEFC7D41}"/>
            </a:ext>
          </a:extLst>
        </xdr:cNvPr>
        <xdr:cNvCxnSpPr/>
      </xdr:nvCxnSpPr>
      <xdr:spPr>
        <a:xfrm flipV="1">
          <a:off x="14375764" y="16797745"/>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9B435477-ED1E-48DC-93F3-6012502F727B}"/>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A0542A8D-FB28-4389-95FF-76DCADD5B4E3}"/>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7" name="【庁舎】&#10;有形固定資産減価償却率最大値テキスト">
          <a:extLst>
            <a:ext uri="{FF2B5EF4-FFF2-40B4-BE49-F238E27FC236}">
              <a16:creationId xmlns:a16="http://schemas.microsoft.com/office/drawing/2014/main" id="{19EA8C7C-C797-4E2C-9E4B-DEADE0A88E68}"/>
            </a:ext>
          </a:extLst>
        </xdr:cNvPr>
        <xdr:cNvSpPr txBox="1"/>
      </xdr:nvSpPr>
      <xdr:spPr>
        <a:xfrm>
          <a:off x="14414500" y="165805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68" name="直線コネクタ 767">
          <a:extLst>
            <a:ext uri="{FF2B5EF4-FFF2-40B4-BE49-F238E27FC236}">
              <a16:creationId xmlns:a16="http://schemas.microsoft.com/office/drawing/2014/main" id="{4647DE26-36AC-4A52-8C35-801772048F30}"/>
            </a:ext>
          </a:extLst>
        </xdr:cNvPr>
        <xdr:cNvCxnSpPr/>
      </xdr:nvCxnSpPr>
      <xdr:spPr>
        <a:xfrm>
          <a:off x="14287500" y="16797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69" name="【庁舎】&#10;有形固定資産減価償却率平均値テキスト">
          <a:extLst>
            <a:ext uri="{FF2B5EF4-FFF2-40B4-BE49-F238E27FC236}">
              <a16:creationId xmlns:a16="http://schemas.microsoft.com/office/drawing/2014/main" id="{480EF248-8A04-4728-BE56-4A84A7C9869F}"/>
            </a:ext>
          </a:extLst>
        </xdr:cNvPr>
        <xdr:cNvSpPr txBox="1"/>
      </xdr:nvSpPr>
      <xdr:spPr>
        <a:xfrm>
          <a:off x="14414500" y="17310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54464B6F-021F-4475-BAEC-926FBC1602D7}"/>
            </a:ext>
          </a:extLst>
        </xdr:cNvPr>
        <xdr:cNvSpPr/>
      </xdr:nvSpPr>
      <xdr:spPr>
        <a:xfrm>
          <a:off x="14325600" y="1745506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1" name="フローチャート: 判断 770">
          <a:extLst>
            <a:ext uri="{FF2B5EF4-FFF2-40B4-BE49-F238E27FC236}">
              <a16:creationId xmlns:a16="http://schemas.microsoft.com/office/drawing/2014/main" id="{E212E548-46CA-4239-AFB4-5F584F53F25F}"/>
            </a:ext>
          </a:extLst>
        </xdr:cNvPr>
        <xdr:cNvSpPr/>
      </xdr:nvSpPr>
      <xdr:spPr>
        <a:xfrm>
          <a:off x="135788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2" name="フローチャート: 判断 771">
          <a:extLst>
            <a:ext uri="{FF2B5EF4-FFF2-40B4-BE49-F238E27FC236}">
              <a16:creationId xmlns:a16="http://schemas.microsoft.com/office/drawing/2014/main" id="{3A7920F4-8DF9-4E4E-8B4F-E1A4F0384C04}"/>
            </a:ext>
          </a:extLst>
        </xdr:cNvPr>
        <xdr:cNvSpPr/>
      </xdr:nvSpPr>
      <xdr:spPr>
        <a:xfrm>
          <a:off x="128041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3" name="フローチャート: 判断 772">
          <a:extLst>
            <a:ext uri="{FF2B5EF4-FFF2-40B4-BE49-F238E27FC236}">
              <a16:creationId xmlns:a16="http://schemas.microsoft.com/office/drawing/2014/main" id="{B5DEAD7A-9B69-4421-9BA3-86033AF57081}"/>
            </a:ext>
          </a:extLst>
        </xdr:cNvPr>
        <xdr:cNvSpPr/>
      </xdr:nvSpPr>
      <xdr:spPr>
        <a:xfrm>
          <a:off x="12029440" y="17448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4" name="フローチャート: 判断 773">
          <a:extLst>
            <a:ext uri="{FF2B5EF4-FFF2-40B4-BE49-F238E27FC236}">
              <a16:creationId xmlns:a16="http://schemas.microsoft.com/office/drawing/2014/main" id="{81C6B717-13D1-4A53-9481-FED1F28A0DE2}"/>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437BF0C-DB04-4238-AB76-D4715A45FCC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942AEE4-5367-4A2C-B8EF-A01F5E5620B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2AE185F-B7C1-4948-BC17-E58D392029F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48AED7D-B599-4650-B432-9983CE919FE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9E1B158-3B82-4D5D-808C-AA1BFFC1D86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22134</xdr:rowOff>
    </xdr:from>
    <xdr:to>
      <xdr:col>85</xdr:col>
      <xdr:colOff>177800</xdr:colOff>
      <xdr:row>104</xdr:row>
      <xdr:rowOff>123734</xdr:rowOff>
    </xdr:to>
    <xdr:sp macro="" textlink="">
      <xdr:nvSpPr>
        <xdr:cNvPr id="780" name="楕円 779">
          <a:extLst>
            <a:ext uri="{FF2B5EF4-FFF2-40B4-BE49-F238E27FC236}">
              <a16:creationId xmlns:a16="http://schemas.microsoft.com/office/drawing/2014/main" id="{C8C33FD7-5F24-4711-9F81-C2230D875CB5}"/>
            </a:ext>
          </a:extLst>
        </xdr:cNvPr>
        <xdr:cNvSpPr/>
      </xdr:nvSpPr>
      <xdr:spPr>
        <a:xfrm>
          <a:off x="14325600" y="1745669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561</xdr:rowOff>
    </xdr:from>
    <xdr:ext cx="405111" cy="259045"/>
    <xdr:sp macro="" textlink="">
      <xdr:nvSpPr>
        <xdr:cNvPr id="781" name="【庁舎】&#10;有形固定資産減価償却率該当値テキスト">
          <a:extLst>
            <a:ext uri="{FF2B5EF4-FFF2-40B4-BE49-F238E27FC236}">
              <a16:creationId xmlns:a16="http://schemas.microsoft.com/office/drawing/2014/main" id="{87BA7890-A68B-4DBA-849D-E8C7A365E941}"/>
            </a:ext>
          </a:extLst>
        </xdr:cNvPr>
        <xdr:cNvSpPr txBox="1"/>
      </xdr:nvSpPr>
      <xdr:spPr>
        <a:xfrm>
          <a:off x="14414500" y="17435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167458</xdr:rowOff>
    </xdr:from>
    <xdr:to>
      <xdr:col>81</xdr:col>
      <xdr:colOff>101600</xdr:colOff>
      <xdr:row>104</xdr:row>
      <xdr:rowOff>97608</xdr:rowOff>
    </xdr:to>
    <xdr:sp macro="" textlink="">
      <xdr:nvSpPr>
        <xdr:cNvPr id="782" name="楕円 781">
          <a:extLst>
            <a:ext uri="{FF2B5EF4-FFF2-40B4-BE49-F238E27FC236}">
              <a16:creationId xmlns:a16="http://schemas.microsoft.com/office/drawing/2014/main" id="{5CFF4AA7-2648-4115-B008-3085472A7944}"/>
            </a:ext>
          </a:extLst>
        </xdr:cNvPr>
        <xdr:cNvSpPr/>
      </xdr:nvSpPr>
      <xdr:spPr>
        <a:xfrm>
          <a:off x="13578840" y="17434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46808</xdr:rowOff>
    </xdr:from>
    <xdr:to>
      <xdr:col>85</xdr:col>
      <xdr:colOff>127000</xdr:colOff>
      <xdr:row>104</xdr:row>
      <xdr:rowOff>72934</xdr:rowOff>
    </xdr:to>
    <xdr:cxnSp macro="">
      <xdr:nvCxnSpPr>
        <xdr:cNvPr id="783" name="直線コネクタ 782">
          <a:extLst>
            <a:ext uri="{FF2B5EF4-FFF2-40B4-BE49-F238E27FC236}">
              <a16:creationId xmlns:a16="http://schemas.microsoft.com/office/drawing/2014/main" id="{C62B5FB5-CB7C-47DF-816B-6F588477A50C}"/>
            </a:ext>
          </a:extLst>
        </xdr:cNvPr>
        <xdr:cNvCxnSpPr/>
      </xdr:nvCxnSpPr>
      <xdr:spPr>
        <a:xfrm>
          <a:off x="13629640" y="17481368"/>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25400</xdr:rowOff>
    </xdr:from>
    <xdr:to>
      <xdr:col>76</xdr:col>
      <xdr:colOff>165100</xdr:colOff>
      <xdr:row>104</xdr:row>
      <xdr:rowOff>127000</xdr:rowOff>
    </xdr:to>
    <xdr:sp macro="" textlink="">
      <xdr:nvSpPr>
        <xdr:cNvPr id="784" name="楕円 783">
          <a:extLst>
            <a:ext uri="{FF2B5EF4-FFF2-40B4-BE49-F238E27FC236}">
              <a16:creationId xmlns:a16="http://schemas.microsoft.com/office/drawing/2014/main" id="{325C0B40-2315-4B2C-A3D0-7808EB855B12}"/>
            </a:ext>
          </a:extLst>
        </xdr:cNvPr>
        <xdr:cNvSpPr/>
      </xdr:nvSpPr>
      <xdr:spPr>
        <a:xfrm>
          <a:off x="12804140" y="1745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46808</xdr:rowOff>
    </xdr:from>
    <xdr:to>
      <xdr:col>81</xdr:col>
      <xdr:colOff>50800</xdr:colOff>
      <xdr:row>104</xdr:row>
      <xdr:rowOff>76200</xdr:rowOff>
    </xdr:to>
    <xdr:cxnSp macro="">
      <xdr:nvCxnSpPr>
        <xdr:cNvPr id="785" name="直線コネクタ 784">
          <a:extLst>
            <a:ext uri="{FF2B5EF4-FFF2-40B4-BE49-F238E27FC236}">
              <a16:creationId xmlns:a16="http://schemas.microsoft.com/office/drawing/2014/main" id="{B330067B-3B4D-4910-9086-6ABA0281D670}"/>
            </a:ext>
          </a:extLst>
        </xdr:cNvPr>
        <xdr:cNvCxnSpPr/>
      </xdr:nvCxnSpPr>
      <xdr:spPr>
        <a:xfrm flipV="1">
          <a:off x="12854940" y="17481368"/>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59689</xdr:rowOff>
    </xdr:from>
    <xdr:to>
      <xdr:col>72</xdr:col>
      <xdr:colOff>38100</xdr:colOff>
      <xdr:row>103</xdr:row>
      <xdr:rowOff>161289</xdr:rowOff>
    </xdr:to>
    <xdr:sp macro="" textlink="">
      <xdr:nvSpPr>
        <xdr:cNvPr id="786" name="楕円 785">
          <a:extLst>
            <a:ext uri="{FF2B5EF4-FFF2-40B4-BE49-F238E27FC236}">
              <a16:creationId xmlns:a16="http://schemas.microsoft.com/office/drawing/2014/main" id="{543F9232-27F6-4C35-8826-2052F57B15C4}"/>
            </a:ext>
          </a:extLst>
        </xdr:cNvPr>
        <xdr:cNvSpPr/>
      </xdr:nvSpPr>
      <xdr:spPr>
        <a:xfrm>
          <a:off x="12029440" y="17326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110489</xdr:rowOff>
    </xdr:from>
    <xdr:to>
      <xdr:col>76</xdr:col>
      <xdr:colOff>114300</xdr:colOff>
      <xdr:row>104</xdr:row>
      <xdr:rowOff>76200</xdr:rowOff>
    </xdr:to>
    <xdr:cxnSp macro="">
      <xdr:nvCxnSpPr>
        <xdr:cNvPr id="787" name="直線コネクタ 786">
          <a:extLst>
            <a:ext uri="{FF2B5EF4-FFF2-40B4-BE49-F238E27FC236}">
              <a16:creationId xmlns:a16="http://schemas.microsoft.com/office/drawing/2014/main" id="{89DCE408-6808-4680-9102-2BD4DF81A73E}"/>
            </a:ext>
          </a:extLst>
        </xdr:cNvPr>
        <xdr:cNvCxnSpPr/>
      </xdr:nvCxnSpPr>
      <xdr:spPr>
        <a:xfrm>
          <a:off x="12072620" y="17377409"/>
          <a:ext cx="782320" cy="13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43362</xdr:rowOff>
    </xdr:from>
    <xdr:to>
      <xdr:col>67</xdr:col>
      <xdr:colOff>101600</xdr:colOff>
      <xdr:row>103</xdr:row>
      <xdr:rowOff>144962</xdr:rowOff>
    </xdr:to>
    <xdr:sp macro="" textlink="">
      <xdr:nvSpPr>
        <xdr:cNvPr id="788" name="楕円 787">
          <a:extLst>
            <a:ext uri="{FF2B5EF4-FFF2-40B4-BE49-F238E27FC236}">
              <a16:creationId xmlns:a16="http://schemas.microsoft.com/office/drawing/2014/main" id="{6041AA0F-1AE7-4548-A1F5-B66AB6215A61}"/>
            </a:ext>
          </a:extLst>
        </xdr:cNvPr>
        <xdr:cNvSpPr/>
      </xdr:nvSpPr>
      <xdr:spPr>
        <a:xfrm>
          <a:off x="11231880" y="1731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94162</xdr:rowOff>
    </xdr:from>
    <xdr:to>
      <xdr:col>71</xdr:col>
      <xdr:colOff>177800</xdr:colOff>
      <xdr:row>103</xdr:row>
      <xdr:rowOff>110489</xdr:rowOff>
    </xdr:to>
    <xdr:cxnSp macro="">
      <xdr:nvCxnSpPr>
        <xdr:cNvPr id="789" name="直線コネクタ 788">
          <a:extLst>
            <a:ext uri="{FF2B5EF4-FFF2-40B4-BE49-F238E27FC236}">
              <a16:creationId xmlns:a16="http://schemas.microsoft.com/office/drawing/2014/main" id="{F9E03547-1853-4E55-9DF2-45EC96CEAB18}"/>
            </a:ext>
          </a:extLst>
        </xdr:cNvPr>
        <xdr:cNvCxnSpPr/>
      </xdr:nvCxnSpPr>
      <xdr:spPr>
        <a:xfrm>
          <a:off x="11282680" y="17361082"/>
          <a:ext cx="78994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0" name="n_1aveValue【庁舎】&#10;有形固定資産減価償却率">
          <a:extLst>
            <a:ext uri="{FF2B5EF4-FFF2-40B4-BE49-F238E27FC236}">
              <a16:creationId xmlns:a16="http://schemas.microsoft.com/office/drawing/2014/main" id="{8ECE44E2-EB37-4885-9280-B808DB76D151}"/>
            </a:ext>
          </a:extLst>
        </xdr:cNvPr>
        <xdr:cNvSpPr txBox="1"/>
      </xdr:nvSpPr>
      <xdr:spPr>
        <a:xfrm>
          <a:off x="13437244" y="1754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1" name="n_2aveValue【庁舎】&#10;有形固定資産減価償却率">
          <a:extLst>
            <a:ext uri="{FF2B5EF4-FFF2-40B4-BE49-F238E27FC236}">
              <a16:creationId xmlns:a16="http://schemas.microsoft.com/office/drawing/2014/main" id="{BF7682ED-6151-4669-8388-726347D33104}"/>
            </a:ext>
          </a:extLst>
        </xdr:cNvPr>
        <xdr:cNvSpPr txBox="1"/>
      </xdr:nvSpPr>
      <xdr:spPr>
        <a:xfrm>
          <a:off x="126752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2" name="n_3aveValue【庁舎】&#10;有形固定資産減価償却率">
          <a:extLst>
            <a:ext uri="{FF2B5EF4-FFF2-40B4-BE49-F238E27FC236}">
              <a16:creationId xmlns:a16="http://schemas.microsoft.com/office/drawing/2014/main" id="{1E3AAA89-5A5C-4CD2-BC95-C85FE119BA29}"/>
            </a:ext>
          </a:extLst>
        </xdr:cNvPr>
        <xdr:cNvSpPr txBox="1"/>
      </xdr:nvSpPr>
      <xdr:spPr>
        <a:xfrm>
          <a:off x="119005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3" name="n_4aveValue【庁舎】&#10;有形固定資産減価償却率">
          <a:extLst>
            <a:ext uri="{FF2B5EF4-FFF2-40B4-BE49-F238E27FC236}">
              <a16:creationId xmlns:a16="http://schemas.microsoft.com/office/drawing/2014/main" id="{49E3BCC8-BE36-4569-8208-6819CD06496F}"/>
            </a:ext>
          </a:extLst>
        </xdr:cNvPr>
        <xdr:cNvSpPr txBox="1"/>
      </xdr:nvSpPr>
      <xdr:spPr>
        <a:xfrm>
          <a:off x="11102984"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114135</xdr:rowOff>
    </xdr:from>
    <xdr:ext cx="405111" cy="259045"/>
    <xdr:sp macro="" textlink="">
      <xdr:nvSpPr>
        <xdr:cNvPr id="794" name="n_1mainValue【庁舎】&#10;有形固定資産減価償却率">
          <a:extLst>
            <a:ext uri="{FF2B5EF4-FFF2-40B4-BE49-F238E27FC236}">
              <a16:creationId xmlns:a16="http://schemas.microsoft.com/office/drawing/2014/main" id="{8D4961A4-493A-4A38-A469-FF4105F982CD}"/>
            </a:ext>
          </a:extLst>
        </xdr:cNvPr>
        <xdr:cNvSpPr txBox="1"/>
      </xdr:nvSpPr>
      <xdr:spPr>
        <a:xfrm>
          <a:off x="13437244" y="1721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118127</xdr:rowOff>
    </xdr:from>
    <xdr:ext cx="405111" cy="259045"/>
    <xdr:sp macro="" textlink="">
      <xdr:nvSpPr>
        <xdr:cNvPr id="795" name="n_2mainValue【庁舎】&#10;有形固定資産減価償却率">
          <a:extLst>
            <a:ext uri="{FF2B5EF4-FFF2-40B4-BE49-F238E27FC236}">
              <a16:creationId xmlns:a16="http://schemas.microsoft.com/office/drawing/2014/main" id="{5A839C16-5E13-4FAF-A0D2-F06F80A3EE29}"/>
            </a:ext>
          </a:extLst>
        </xdr:cNvPr>
        <xdr:cNvSpPr txBox="1"/>
      </xdr:nvSpPr>
      <xdr:spPr>
        <a:xfrm>
          <a:off x="12675244" y="1755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6366</xdr:rowOff>
    </xdr:from>
    <xdr:ext cx="405111" cy="259045"/>
    <xdr:sp macro="" textlink="">
      <xdr:nvSpPr>
        <xdr:cNvPr id="796" name="n_3mainValue【庁舎】&#10;有形固定資産減価償却率">
          <a:extLst>
            <a:ext uri="{FF2B5EF4-FFF2-40B4-BE49-F238E27FC236}">
              <a16:creationId xmlns:a16="http://schemas.microsoft.com/office/drawing/2014/main" id="{5DC9CD1F-8384-4278-9178-8F3971F07561}"/>
            </a:ext>
          </a:extLst>
        </xdr:cNvPr>
        <xdr:cNvSpPr txBox="1"/>
      </xdr:nvSpPr>
      <xdr:spPr>
        <a:xfrm>
          <a:off x="11900544"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161489</xdr:rowOff>
    </xdr:from>
    <xdr:ext cx="405111" cy="259045"/>
    <xdr:sp macro="" textlink="">
      <xdr:nvSpPr>
        <xdr:cNvPr id="797" name="n_4mainValue【庁舎】&#10;有形固定資産減価償却率">
          <a:extLst>
            <a:ext uri="{FF2B5EF4-FFF2-40B4-BE49-F238E27FC236}">
              <a16:creationId xmlns:a16="http://schemas.microsoft.com/office/drawing/2014/main" id="{9ABEB9F7-8D84-405F-99F9-B7C4AB81716B}"/>
            </a:ext>
          </a:extLst>
        </xdr:cNvPr>
        <xdr:cNvSpPr txBox="1"/>
      </xdr:nvSpPr>
      <xdr:spPr>
        <a:xfrm>
          <a:off x="11102984" y="1709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B20C30F7-1140-4C5B-B7AF-D6E8435CA18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28DD4E67-62F4-4C80-9C13-E153A7C5C29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D02CF8A-36E9-4036-86C3-5D9D9728F8B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D78ACCEA-6DC8-43E9-B735-FADEAACD74C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336CA076-1852-48A6-ABE7-FF50E6A71F9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C2263A5-D809-4639-8CEC-CEA391FD224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1B4A2361-4804-4FE2-9431-95F1A494F1D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2D6CA6AD-4207-4041-B491-56A932B01A9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3B362449-2953-40AF-8FE2-AB57CB22794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2D345E6D-2C5F-4CD7-B9A4-CCED1A59996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D5E9D13A-22EC-40A3-ABCA-1887484F422C}"/>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FFF87353-96BE-4723-82FB-A04C416DDDF6}"/>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1F90DCB7-8362-4950-B563-AE61ABD6CB6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3DFAC79D-2667-49F8-BC33-571D73279618}"/>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2625E8CE-5698-428D-B9A8-5B6394F41D0E}"/>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80798767-CF72-4020-9080-A196ACB0316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8E559C88-6EFE-429D-98E9-9610CFF6F9DE}"/>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A0C10535-D892-4AFA-929C-B5A3117214E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66170BB2-5BA5-46AF-BCE5-82448E55D87D}"/>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F7DB768A-1375-4B75-B2DC-BC47CA9D279B}"/>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F1B0B228-681C-4C54-8D74-5C60BEF890F6}"/>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558AEEDE-15CE-4C4B-BC25-A6FE32DC45D8}"/>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C08AA8DB-D212-4AA8-BE19-11ADBD39A5F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DC880C4B-FE9E-4FB7-A740-BC79DB0DCBB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26477259-A276-44E4-9E2E-662571A1128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84543A80-3A5A-473C-B7D6-F876089151B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4" name="直線コネクタ 823">
          <a:extLst>
            <a:ext uri="{FF2B5EF4-FFF2-40B4-BE49-F238E27FC236}">
              <a16:creationId xmlns:a16="http://schemas.microsoft.com/office/drawing/2014/main" id="{92C7B5E9-C60A-4BA3-B463-C894D738ABE9}"/>
            </a:ext>
          </a:extLst>
        </xdr:cNvPr>
        <xdr:cNvCxnSpPr/>
      </xdr:nvCxnSpPr>
      <xdr:spPr>
        <a:xfrm flipV="1">
          <a:off x="19509104" y="16810808"/>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5" name="【庁舎】&#10;一人当たり面積最小値テキスト">
          <a:extLst>
            <a:ext uri="{FF2B5EF4-FFF2-40B4-BE49-F238E27FC236}">
              <a16:creationId xmlns:a16="http://schemas.microsoft.com/office/drawing/2014/main" id="{4488B7E7-E7FD-4A85-A26C-D689F91FFCE0}"/>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6" name="直線コネクタ 825">
          <a:extLst>
            <a:ext uri="{FF2B5EF4-FFF2-40B4-BE49-F238E27FC236}">
              <a16:creationId xmlns:a16="http://schemas.microsoft.com/office/drawing/2014/main" id="{8BC8E086-D828-463E-8CD0-9A419DEDFC0F}"/>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7" name="【庁舎】&#10;一人当たり面積最大値テキスト">
          <a:extLst>
            <a:ext uri="{FF2B5EF4-FFF2-40B4-BE49-F238E27FC236}">
              <a16:creationId xmlns:a16="http://schemas.microsoft.com/office/drawing/2014/main" id="{0A607D2F-0E5B-4D0A-93B2-991EDA419164}"/>
            </a:ext>
          </a:extLst>
        </xdr:cNvPr>
        <xdr:cNvSpPr txBox="1"/>
      </xdr:nvSpPr>
      <xdr:spPr>
        <a:xfrm>
          <a:off x="19547840" y="165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28" name="直線コネクタ 827">
          <a:extLst>
            <a:ext uri="{FF2B5EF4-FFF2-40B4-BE49-F238E27FC236}">
              <a16:creationId xmlns:a16="http://schemas.microsoft.com/office/drawing/2014/main" id="{ADAC65E7-145A-44FD-ACC8-DD4A8CD08541}"/>
            </a:ext>
          </a:extLst>
        </xdr:cNvPr>
        <xdr:cNvCxnSpPr/>
      </xdr:nvCxnSpPr>
      <xdr:spPr>
        <a:xfrm>
          <a:off x="1944370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29" name="【庁舎】&#10;一人当たり面積平均値テキスト">
          <a:extLst>
            <a:ext uri="{FF2B5EF4-FFF2-40B4-BE49-F238E27FC236}">
              <a16:creationId xmlns:a16="http://schemas.microsoft.com/office/drawing/2014/main" id="{006D45C8-CFA9-4022-BB3B-01FD82D01C3A}"/>
            </a:ext>
          </a:extLst>
        </xdr:cNvPr>
        <xdr:cNvSpPr txBox="1"/>
      </xdr:nvSpPr>
      <xdr:spPr>
        <a:xfrm>
          <a:off x="19547840" y="17699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0" name="フローチャート: 判断 829">
          <a:extLst>
            <a:ext uri="{FF2B5EF4-FFF2-40B4-BE49-F238E27FC236}">
              <a16:creationId xmlns:a16="http://schemas.microsoft.com/office/drawing/2014/main" id="{004A8FF9-F1E1-49A4-A0E7-D476E9D58998}"/>
            </a:ext>
          </a:extLst>
        </xdr:cNvPr>
        <xdr:cNvSpPr/>
      </xdr:nvSpPr>
      <xdr:spPr>
        <a:xfrm>
          <a:off x="1945894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1" name="フローチャート: 判断 830">
          <a:extLst>
            <a:ext uri="{FF2B5EF4-FFF2-40B4-BE49-F238E27FC236}">
              <a16:creationId xmlns:a16="http://schemas.microsoft.com/office/drawing/2014/main" id="{D924C2EB-6C4C-44CB-A1A5-A566EB6D74CF}"/>
            </a:ext>
          </a:extLst>
        </xdr:cNvPr>
        <xdr:cNvSpPr/>
      </xdr:nvSpPr>
      <xdr:spPr>
        <a:xfrm>
          <a:off x="18735040" y="178148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2" name="フローチャート: 判断 831">
          <a:extLst>
            <a:ext uri="{FF2B5EF4-FFF2-40B4-BE49-F238E27FC236}">
              <a16:creationId xmlns:a16="http://schemas.microsoft.com/office/drawing/2014/main" id="{CF85C935-1A3C-4482-A384-78B10CBE3CCB}"/>
            </a:ext>
          </a:extLst>
        </xdr:cNvPr>
        <xdr:cNvSpPr/>
      </xdr:nvSpPr>
      <xdr:spPr>
        <a:xfrm>
          <a:off x="1793748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3" name="フローチャート: 判断 832">
          <a:extLst>
            <a:ext uri="{FF2B5EF4-FFF2-40B4-BE49-F238E27FC236}">
              <a16:creationId xmlns:a16="http://schemas.microsoft.com/office/drawing/2014/main" id="{26157975-1BFA-4AC8-BDA8-093EC32E1CF4}"/>
            </a:ext>
          </a:extLst>
        </xdr:cNvPr>
        <xdr:cNvSpPr/>
      </xdr:nvSpPr>
      <xdr:spPr>
        <a:xfrm>
          <a:off x="17162780" y="17847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4" name="フローチャート: 判断 833">
          <a:extLst>
            <a:ext uri="{FF2B5EF4-FFF2-40B4-BE49-F238E27FC236}">
              <a16:creationId xmlns:a16="http://schemas.microsoft.com/office/drawing/2014/main" id="{FC5F23D0-ED74-4F22-9644-17012A343B9F}"/>
            </a:ext>
          </a:extLst>
        </xdr:cNvPr>
        <xdr:cNvSpPr/>
      </xdr:nvSpPr>
      <xdr:spPr>
        <a:xfrm>
          <a:off x="16388080" y="17889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FCB6DCF-DD7D-445C-8522-9121240C6A0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75807D6-F4DA-454E-A305-913DAF534FA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62D810B-C8BF-426F-9817-BFDC45DEE26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84D2141-2584-462B-B107-E0D41B808E2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D4E3157-5C71-4D7E-B866-D903703BC3D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165826</xdr:rowOff>
    </xdr:from>
    <xdr:to>
      <xdr:col>116</xdr:col>
      <xdr:colOff>114300</xdr:colOff>
      <xdr:row>107</xdr:row>
      <xdr:rowOff>95976</xdr:rowOff>
    </xdr:to>
    <xdr:sp macro="" textlink="">
      <xdr:nvSpPr>
        <xdr:cNvPr id="840" name="楕円 839">
          <a:extLst>
            <a:ext uri="{FF2B5EF4-FFF2-40B4-BE49-F238E27FC236}">
              <a16:creationId xmlns:a16="http://schemas.microsoft.com/office/drawing/2014/main" id="{257937F8-CAF5-4CE7-9C11-28F336555B18}"/>
            </a:ext>
          </a:extLst>
        </xdr:cNvPr>
        <xdr:cNvSpPr/>
      </xdr:nvSpPr>
      <xdr:spPr>
        <a:xfrm>
          <a:off x="19458940" y="17935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144253</xdr:rowOff>
    </xdr:from>
    <xdr:ext cx="469744" cy="259045"/>
    <xdr:sp macro="" textlink="">
      <xdr:nvSpPr>
        <xdr:cNvPr id="841" name="【庁舎】&#10;一人当たり面積該当値テキスト">
          <a:extLst>
            <a:ext uri="{FF2B5EF4-FFF2-40B4-BE49-F238E27FC236}">
              <a16:creationId xmlns:a16="http://schemas.microsoft.com/office/drawing/2014/main" id="{9A0E66B4-FCD4-4851-9924-BD28C4795434}"/>
            </a:ext>
          </a:extLst>
        </xdr:cNvPr>
        <xdr:cNvSpPr txBox="1"/>
      </xdr:nvSpPr>
      <xdr:spPr>
        <a:xfrm>
          <a:off x="19547840" y="1791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169092</xdr:rowOff>
    </xdr:from>
    <xdr:to>
      <xdr:col>112</xdr:col>
      <xdr:colOff>38100</xdr:colOff>
      <xdr:row>107</xdr:row>
      <xdr:rowOff>99242</xdr:rowOff>
    </xdr:to>
    <xdr:sp macro="" textlink="">
      <xdr:nvSpPr>
        <xdr:cNvPr id="842" name="楕円 841">
          <a:extLst>
            <a:ext uri="{FF2B5EF4-FFF2-40B4-BE49-F238E27FC236}">
              <a16:creationId xmlns:a16="http://schemas.microsoft.com/office/drawing/2014/main" id="{1C019DC9-0652-4782-A0F7-C011734C7564}"/>
            </a:ext>
          </a:extLst>
        </xdr:cNvPr>
        <xdr:cNvSpPr/>
      </xdr:nvSpPr>
      <xdr:spPr>
        <a:xfrm>
          <a:off x="18735040" y="179389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45176</xdr:rowOff>
    </xdr:from>
    <xdr:to>
      <xdr:col>116</xdr:col>
      <xdr:colOff>63500</xdr:colOff>
      <xdr:row>107</xdr:row>
      <xdr:rowOff>48442</xdr:rowOff>
    </xdr:to>
    <xdr:cxnSp macro="">
      <xdr:nvCxnSpPr>
        <xdr:cNvPr id="843" name="直線コネクタ 842">
          <a:extLst>
            <a:ext uri="{FF2B5EF4-FFF2-40B4-BE49-F238E27FC236}">
              <a16:creationId xmlns:a16="http://schemas.microsoft.com/office/drawing/2014/main" id="{E97D40B7-2FEE-4985-9676-9AA60FB1BFC6}"/>
            </a:ext>
          </a:extLst>
        </xdr:cNvPr>
        <xdr:cNvCxnSpPr/>
      </xdr:nvCxnSpPr>
      <xdr:spPr>
        <a:xfrm flipV="1">
          <a:off x="18778220" y="17982656"/>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87449</xdr:rowOff>
    </xdr:from>
    <xdr:to>
      <xdr:col>107</xdr:col>
      <xdr:colOff>101600</xdr:colOff>
      <xdr:row>107</xdr:row>
      <xdr:rowOff>17599</xdr:rowOff>
    </xdr:to>
    <xdr:sp macro="" textlink="">
      <xdr:nvSpPr>
        <xdr:cNvPr id="844" name="楕円 843">
          <a:extLst>
            <a:ext uri="{FF2B5EF4-FFF2-40B4-BE49-F238E27FC236}">
              <a16:creationId xmlns:a16="http://schemas.microsoft.com/office/drawing/2014/main" id="{BE16AA21-C5D2-444B-A959-C189291A8CA9}"/>
            </a:ext>
          </a:extLst>
        </xdr:cNvPr>
        <xdr:cNvSpPr/>
      </xdr:nvSpPr>
      <xdr:spPr>
        <a:xfrm>
          <a:off x="17937480" y="17857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138249</xdr:rowOff>
    </xdr:from>
    <xdr:to>
      <xdr:col>111</xdr:col>
      <xdr:colOff>177800</xdr:colOff>
      <xdr:row>107</xdr:row>
      <xdr:rowOff>48442</xdr:rowOff>
    </xdr:to>
    <xdr:cxnSp macro="">
      <xdr:nvCxnSpPr>
        <xdr:cNvPr id="845" name="直線コネクタ 844">
          <a:extLst>
            <a:ext uri="{FF2B5EF4-FFF2-40B4-BE49-F238E27FC236}">
              <a16:creationId xmlns:a16="http://schemas.microsoft.com/office/drawing/2014/main" id="{E246A8CA-6ED8-4268-A5B8-79931A30263E}"/>
            </a:ext>
          </a:extLst>
        </xdr:cNvPr>
        <xdr:cNvCxnSpPr/>
      </xdr:nvCxnSpPr>
      <xdr:spPr>
        <a:xfrm>
          <a:off x="17988280" y="17908089"/>
          <a:ext cx="78994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134801</xdr:rowOff>
    </xdr:from>
    <xdr:to>
      <xdr:col>102</xdr:col>
      <xdr:colOff>165100</xdr:colOff>
      <xdr:row>108</xdr:row>
      <xdr:rowOff>64951</xdr:rowOff>
    </xdr:to>
    <xdr:sp macro="" textlink="">
      <xdr:nvSpPr>
        <xdr:cNvPr id="846" name="楕円 845">
          <a:extLst>
            <a:ext uri="{FF2B5EF4-FFF2-40B4-BE49-F238E27FC236}">
              <a16:creationId xmlns:a16="http://schemas.microsoft.com/office/drawing/2014/main" id="{8B668061-6B0F-4AC1-BEDA-538020A6C7BB}"/>
            </a:ext>
          </a:extLst>
        </xdr:cNvPr>
        <xdr:cNvSpPr/>
      </xdr:nvSpPr>
      <xdr:spPr>
        <a:xfrm>
          <a:off x="17162780" y="18072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138249</xdr:rowOff>
    </xdr:from>
    <xdr:to>
      <xdr:col>107</xdr:col>
      <xdr:colOff>50800</xdr:colOff>
      <xdr:row>108</xdr:row>
      <xdr:rowOff>14151</xdr:rowOff>
    </xdr:to>
    <xdr:cxnSp macro="">
      <xdr:nvCxnSpPr>
        <xdr:cNvPr id="847" name="直線コネクタ 846">
          <a:extLst>
            <a:ext uri="{FF2B5EF4-FFF2-40B4-BE49-F238E27FC236}">
              <a16:creationId xmlns:a16="http://schemas.microsoft.com/office/drawing/2014/main" id="{077F4D62-7AFD-431A-A5D1-7685B9082EAE}"/>
            </a:ext>
          </a:extLst>
        </xdr:cNvPr>
        <xdr:cNvCxnSpPr/>
      </xdr:nvCxnSpPr>
      <xdr:spPr>
        <a:xfrm flipV="1">
          <a:off x="17213580" y="17908089"/>
          <a:ext cx="774700" cy="2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141332</xdr:rowOff>
    </xdr:from>
    <xdr:to>
      <xdr:col>98</xdr:col>
      <xdr:colOff>38100</xdr:colOff>
      <xdr:row>108</xdr:row>
      <xdr:rowOff>71482</xdr:rowOff>
    </xdr:to>
    <xdr:sp macro="" textlink="">
      <xdr:nvSpPr>
        <xdr:cNvPr id="848" name="楕円 847">
          <a:extLst>
            <a:ext uri="{FF2B5EF4-FFF2-40B4-BE49-F238E27FC236}">
              <a16:creationId xmlns:a16="http://schemas.microsoft.com/office/drawing/2014/main" id="{052D7131-AB1A-482F-AF06-0293BCEC3307}"/>
            </a:ext>
          </a:extLst>
        </xdr:cNvPr>
        <xdr:cNvSpPr/>
      </xdr:nvSpPr>
      <xdr:spPr>
        <a:xfrm>
          <a:off x="16388080" y="180788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14151</xdr:rowOff>
    </xdr:from>
    <xdr:to>
      <xdr:col>102</xdr:col>
      <xdr:colOff>114300</xdr:colOff>
      <xdr:row>108</xdr:row>
      <xdr:rowOff>20682</xdr:rowOff>
    </xdr:to>
    <xdr:cxnSp macro="">
      <xdr:nvCxnSpPr>
        <xdr:cNvPr id="849" name="直線コネクタ 848">
          <a:extLst>
            <a:ext uri="{FF2B5EF4-FFF2-40B4-BE49-F238E27FC236}">
              <a16:creationId xmlns:a16="http://schemas.microsoft.com/office/drawing/2014/main" id="{D720A62F-3D04-491C-A2FE-02493B2E406D}"/>
            </a:ext>
          </a:extLst>
        </xdr:cNvPr>
        <xdr:cNvCxnSpPr/>
      </xdr:nvCxnSpPr>
      <xdr:spPr>
        <a:xfrm flipV="1">
          <a:off x="16431260" y="18119271"/>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0" name="n_1aveValue【庁舎】&#10;一人当たり面積">
          <a:extLst>
            <a:ext uri="{FF2B5EF4-FFF2-40B4-BE49-F238E27FC236}">
              <a16:creationId xmlns:a16="http://schemas.microsoft.com/office/drawing/2014/main" id="{F4C3717C-7470-4FFD-98CA-9E942059181E}"/>
            </a:ext>
          </a:extLst>
        </xdr:cNvPr>
        <xdr:cNvSpPr txBox="1"/>
      </xdr:nvSpPr>
      <xdr:spPr>
        <a:xfrm>
          <a:off x="18561127" y="175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1" name="n_2aveValue【庁舎】&#10;一人当たり面積">
          <a:extLst>
            <a:ext uri="{FF2B5EF4-FFF2-40B4-BE49-F238E27FC236}">
              <a16:creationId xmlns:a16="http://schemas.microsoft.com/office/drawing/2014/main" id="{EE0ED227-5C84-4C0E-89DF-18C36B4D10A9}"/>
            </a:ext>
          </a:extLst>
        </xdr:cNvPr>
        <xdr:cNvSpPr txBox="1"/>
      </xdr:nvSpPr>
      <xdr:spPr>
        <a:xfrm>
          <a:off x="17776267" y="1762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2" name="n_3aveValue【庁舎】&#10;一人当たり面積">
          <a:extLst>
            <a:ext uri="{FF2B5EF4-FFF2-40B4-BE49-F238E27FC236}">
              <a16:creationId xmlns:a16="http://schemas.microsoft.com/office/drawing/2014/main" id="{67CCA463-12CF-43E2-BFB1-7644D28998F9}"/>
            </a:ext>
          </a:extLst>
        </xdr:cNvPr>
        <xdr:cNvSpPr txBox="1"/>
      </xdr:nvSpPr>
      <xdr:spPr>
        <a:xfrm>
          <a:off x="17001567" y="176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3" name="n_4aveValue【庁舎】&#10;一人当たり面積">
          <a:extLst>
            <a:ext uri="{FF2B5EF4-FFF2-40B4-BE49-F238E27FC236}">
              <a16:creationId xmlns:a16="http://schemas.microsoft.com/office/drawing/2014/main" id="{535ACB04-1FD3-4C21-8E63-6F386BA2AEC2}"/>
            </a:ext>
          </a:extLst>
        </xdr:cNvPr>
        <xdr:cNvSpPr txBox="1"/>
      </xdr:nvSpPr>
      <xdr:spPr>
        <a:xfrm>
          <a:off x="162268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90369</xdr:rowOff>
    </xdr:from>
    <xdr:ext cx="469744" cy="259045"/>
    <xdr:sp macro="" textlink="">
      <xdr:nvSpPr>
        <xdr:cNvPr id="854" name="n_1mainValue【庁舎】&#10;一人当たり面積">
          <a:extLst>
            <a:ext uri="{FF2B5EF4-FFF2-40B4-BE49-F238E27FC236}">
              <a16:creationId xmlns:a16="http://schemas.microsoft.com/office/drawing/2014/main" id="{AE11012C-BC22-4D32-A53D-8E43BB70DE53}"/>
            </a:ext>
          </a:extLst>
        </xdr:cNvPr>
        <xdr:cNvSpPr txBox="1"/>
      </xdr:nvSpPr>
      <xdr:spPr>
        <a:xfrm>
          <a:off x="18561127" y="1802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8726</xdr:rowOff>
    </xdr:from>
    <xdr:ext cx="469744" cy="259045"/>
    <xdr:sp macro="" textlink="">
      <xdr:nvSpPr>
        <xdr:cNvPr id="855" name="n_2mainValue【庁舎】&#10;一人当たり面積">
          <a:extLst>
            <a:ext uri="{FF2B5EF4-FFF2-40B4-BE49-F238E27FC236}">
              <a16:creationId xmlns:a16="http://schemas.microsoft.com/office/drawing/2014/main" id="{2E0CB893-7D32-43A0-ADF6-98AC697FFE12}"/>
            </a:ext>
          </a:extLst>
        </xdr:cNvPr>
        <xdr:cNvSpPr txBox="1"/>
      </xdr:nvSpPr>
      <xdr:spPr>
        <a:xfrm>
          <a:off x="17776267" y="179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56078</xdr:rowOff>
    </xdr:from>
    <xdr:ext cx="469744" cy="259045"/>
    <xdr:sp macro="" textlink="">
      <xdr:nvSpPr>
        <xdr:cNvPr id="856" name="n_3mainValue【庁舎】&#10;一人当たり面積">
          <a:extLst>
            <a:ext uri="{FF2B5EF4-FFF2-40B4-BE49-F238E27FC236}">
              <a16:creationId xmlns:a16="http://schemas.microsoft.com/office/drawing/2014/main" id="{E5711A0F-ACC9-49BB-A97F-DDB80C0AA313}"/>
            </a:ext>
          </a:extLst>
        </xdr:cNvPr>
        <xdr:cNvSpPr txBox="1"/>
      </xdr:nvSpPr>
      <xdr:spPr>
        <a:xfrm>
          <a:off x="1700156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62609</xdr:rowOff>
    </xdr:from>
    <xdr:ext cx="469744" cy="259045"/>
    <xdr:sp macro="" textlink="">
      <xdr:nvSpPr>
        <xdr:cNvPr id="857" name="n_4mainValue【庁舎】&#10;一人当たり面積">
          <a:extLst>
            <a:ext uri="{FF2B5EF4-FFF2-40B4-BE49-F238E27FC236}">
              <a16:creationId xmlns:a16="http://schemas.microsoft.com/office/drawing/2014/main" id="{85D2977A-3C1F-4894-BF02-2D9F7165A9DE}"/>
            </a:ext>
          </a:extLst>
        </xdr:cNvPr>
        <xdr:cNvSpPr txBox="1"/>
      </xdr:nvSpPr>
      <xdr:spPr>
        <a:xfrm>
          <a:off x="1622686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F7F15D0A-95B7-4B8F-9D75-E57AA4C3C92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99FC810D-96AA-40AD-A7A3-D8761B0DC05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FA33FB35-C466-479D-8640-1116080887B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有形固定資産減価償却率が類似団体平均を上回っています。厳しい財政状況の中でも、公共施設マネジメント基本計画や個別施設計画に沿って計画的に施設の長寿命化・更新等を行い、その財源については、公共施設整備基金を計画的に積み立てるとともに、公債費を適切に管理していきます。</a:t>
          </a:r>
        </a:p>
        <a:p>
          <a:endParaRPr kumimoji="1" lang="ja-JP" altLang="en-US"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R02</a:t>
          </a:r>
          <a:r>
            <a:rPr kumimoji="1" lang="ja-JP" altLang="en-US" sz="1300">
              <a:latin typeface="ＭＳ Ｐゴシック" panose="020B0600070205080204" pitchFamily="50" charset="-128"/>
              <a:ea typeface="ＭＳ Ｐゴシック" panose="020B0600070205080204" pitchFamily="50" charset="-128"/>
            </a:rPr>
            <a:t>有形固定資産減価償却率の数字の訂正について</a:t>
          </a:r>
        </a:p>
        <a:p>
          <a:r>
            <a:rPr kumimoji="1" lang="ja-JP" altLang="en-US" sz="1300">
              <a:latin typeface="ＭＳ Ｐゴシック" panose="020B0600070205080204" pitchFamily="50" charset="-128"/>
              <a:ea typeface="ＭＳ Ｐゴシック" panose="020B0600070205080204" pitchFamily="50" charset="-128"/>
            </a:rPr>
            <a:t>報告値に誤りがあり、右の数値が正しいものとなります。　正）</a:t>
          </a:r>
          <a:r>
            <a:rPr kumimoji="1" lang="en-US" altLang="ja-JP" sz="1300">
              <a:latin typeface="ＭＳ Ｐゴシック" panose="020B0600070205080204" pitchFamily="50" charset="-128"/>
              <a:ea typeface="ＭＳ Ｐゴシック" panose="020B0600070205080204" pitchFamily="50" charset="-128"/>
            </a:rPr>
            <a:t>51.5</a:t>
          </a:r>
          <a:r>
            <a:rPr kumimoji="1" lang="ja-JP" altLang="en-US" sz="1300">
              <a:latin typeface="ＭＳ Ｐゴシック" panose="020B0600070205080204" pitchFamily="50" charset="-128"/>
              <a:ea typeface="ＭＳ Ｐゴシック" panose="020B0600070205080204" pitchFamily="50" charset="-128"/>
            </a:rPr>
            <a:t>％、誤）</a:t>
          </a:r>
          <a:r>
            <a:rPr kumimoji="1" lang="en-US" altLang="ja-JP" sz="1300">
              <a:latin typeface="ＭＳ Ｐゴシック" panose="020B0600070205080204" pitchFamily="50" charset="-128"/>
              <a:ea typeface="ＭＳ Ｐゴシック" panose="020B0600070205080204" pitchFamily="50" charset="-128"/>
            </a:rPr>
            <a:t>78.4</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43450852</v>
      </c>
      <c r="BO4" s="358"/>
      <c r="BP4" s="358"/>
      <c r="BQ4" s="358"/>
      <c r="BR4" s="358"/>
      <c r="BS4" s="358"/>
      <c r="BT4" s="358"/>
      <c r="BU4" s="359"/>
      <c r="BV4" s="357">
        <v>38478695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13.4</v>
      </c>
      <c r="CU4" s="364"/>
      <c r="CV4" s="364"/>
      <c r="CW4" s="364"/>
      <c r="CX4" s="364"/>
      <c r="CY4" s="364"/>
      <c r="CZ4" s="364"/>
      <c r="DA4" s="365"/>
      <c r="DB4" s="363">
        <v>13.4</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40277640</v>
      </c>
      <c r="BO5" s="395"/>
      <c r="BP5" s="395"/>
      <c r="BQ5" s="395"/>
      <c r="BR5" s="395"/>
      <c r="BS5" s="395"/>
      <c r="BT5" s="395"/>
      <c r="BU5" s="396"/>
      <c r="BV5" s="394">
        <v>35377652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85.3</v>
      </c>
      <c r="CU5" s="392"/>
      <c r="CV5" s="392"/>
      <c r="CW5" s="392"/>
      <c r="CX5" s="392"/>
      <c r="CY5" s="392"/>
      <c r="CZ5" s="392"/>
      <c r="DA5" s="393"/>
      <c r="DB5" s="391">
        <v>87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3173212</v>
      </c>
      <c r="BO6" s="395"/>
      <c r="BP6" s="395"/>
      <c r="BQ6" s="395"/>
      <c r="BR6" s="395"/>
      <c r="BS6" s="395"/>
      <c r="BT6" s="395"/>
      <c r="BU6" s="396"/>
      <c r="BV6" s="394">
        <v>3101043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85.3</v>
      </c>
      <c r="CU6" s="432"/>
      <c r="CV6" s="432"/>
      <c r="CW6" s="432"/>
      <c r="CX6" s="432"/>
      <c r="CY6" s="432"/>
      <c r="CZ6" s="432"/>
      <c r="DA6" s="433"/>
      <c r="DB6" s="431">
        <v>87.4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296927</v>
      </c>
      <c r="BO7" s="395"/>
      <c r="BP7" s="395"/>
      <c r="BQ7" s="395"/>
      <c r="BR7" s="395"/>
      <c r="BS7" s="395"/>
      <c r="BT7" s="395"/>
      <c r="BU7" s="396"/>
      <c r="BV7" s="394">
        <v>290943</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21457633</v>
      </c>
      <c r="CU7" s="395"/>
      <c r="CV7" s="395"/>
      <c r="CW7" s="395"/>
      <c r="CX7" s="395"/>
      <c r="CY7" s="395"/>
      <c r="CZ7" s="395"/>
      <c r="DA7" s="396"/>
      <c r="DB7" s="394">
        <v>20911291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2876285</v>
      </c>
      <c r="BO8" s="395"/>
      <c r="BP8" s="395"/>
      <c r="BQ8" s="395"/>
      <c r="BR8" s="395"/>
      <c r="BS8" s="395"/>
      <c r="BT8" s="395"/>
      <c r="BU8" s="396"/>
      <c r="BV8" s="394">
        <v>2810100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0.8</v>
      </c>
      <c r="CU8" s="435"/>
      <c r="CV8" s="435"/>
      <c r="CW8" s="435"/>
      <c r="CX8" s="435"/>
      <c r="CY8" s="435"/>
      <c r="CZ8" s="435"/>
      <c r="DA8" s="436"/>
      <c r="DB8" s="434">
        <v>0.81</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99968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110</v>
      </c>
      <c r="AV9" s="427"/>
      <c r="AW9" s="427"/>
      <c r="AX9" s="427"/>
      <c r="AY9" s="428" t="s">
        <v>111</v>
      </c>
      <c r="AZ9" s="429"/>
      <c r="BA9" s="429"/>
      <c r="BB9" s="429"/>
      <c r="BC9" s="429"/>
      <c r="BD9" s="429"/>
      <c r="BE9" s="429"/>
      <c r="BF9" s="429"/>
      <c r="BG9" s="429"/>
      <c r="BH9" s="429"/>
      <c r="BI9" s="429"/>
      <c r="BJ9" s="429"/>
      <c r="BK9" s="429"/>
      <c r="BL9" s="429"/>
      <c r="BM9" s="430"/>
      <c r="BN9" s="394">
        <v>66185</v>
      </c>
      <c r="BO9" s="395"/>
      <c r="BP9" s="395"/>
      <c r="BQ9" s="395"/>
      <c r="BR9" s="395"/>
      <c r="BS9" s="395"/>
      <c r="BT9" s="395"/>
      <c r="BU9" s="396"/>
      <c r="BV9" s="394">
        <v>212429</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6.3</v>
      </c>
      <c r="CU9" s="392"/>
      <c r="CV9" s="392"/>
      <c r="CW9" s="392"/>
      <c r="CX9" s="392"/>
      <c r="CY9" s="392"/>
      <c r="CZ9" s="392"/>
      <c r="DA9" s="393"/>
      <c r="DB9" s="391">
        <v>7.5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98695</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842128</v>
      </c>
      <c r="BO10" s="395"/>
      <c r="BP10" s="395"/>
      <c r="BQ10" s="395"/>
      <c r="BR10" s="395"/>
      <c r="BS10" s="395"/>
      <c r="BT10" s="395"/>
      <c r="BU10" s="396"/>
      <c r="BV10" s="394">
        <v>1174528</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99779</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4830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90662</v>
      </c>
      <c r="S13" s="479"/>
      <c r="T13" s="479"/>
      <c r="U13" s="479"/>
      <c r="V13" s="480"/>
      <c r="W13" s="410" t="s">
        <v>131</v>
      </c>
      <c r="X13" s="411"/>
      <c r="Y13" s="411"/>
      <c r="Z13" s="411"/>
      <c r="AA13" s="411"/>
      <c r="AB13" s="401"/>
      <c r="AC13" s="445">
        <v>525</v>
      </c>
      <c r="AD13" s="446"/>
      <c r="AE13" s="446"/>
      <c r="AF13" s="446"/>
      <c r="AG13" s="488"/>
      <c r="AH13" s="445">
        <v>674</v>
      </c>
      <c r="AI13" s="446"/>
      <c r="AJ13" s="446"/>
      <c r="AK13" s="446"/>
      <c r="AL13" s="447"/>
      <c r="AM13" s="423" t="s">
        <v>132</v>
      </c>
      <c r="AN13" s="424"/>
      <c r="AO13" s="424"/>
      <c r="AP13" s="424"/>
      <c r="AQ13" s="424"/>
      <c r="AR13" s="424"/>
      <c r="AS13" s="424"/>
      <c r="AT13" s="425"/>
      <c r="AU13" s="426" t="s">
        <v>110</v>
      </c>
      <c r="AV13" s="427"/>
      <c r="AW13" s="427"/>
      <c r="AX13" s="427"/>
      <c r="AY13" s="428" t="s">
        <v>133</v>
      </c>
      <c r="AZ13" s="429"/>
      <c r="BA13" s="429"/>
      <c r="BB13" s="429"/>
      <c r="BC13" s="429"/>
      <c r="BD13" s="429"/>
      <c r="BE13" s="429"/>
      <c r="BF13" s="429"/>
      <c r="BG13" s="429"/>
      <c r="BH13" s="429"/>
      <c r="BI13" s="429"/>
      <c r="BJ13" s="429"/>
      <c r="BK13" s="429"/>
      <c r="BL13" s="429"/>
      <c r="BM13" s="430"/>
      <c r="BN13" s="394">
        <v>908313</v>
      </c>
      <c r="BO13" s="395"/>
      <c r="BP13" s="395"/>
      <c r="BQ13" s="395"/>
      <c r="BR13" s="395"/>
      <c r="BS13" s="395"/>
      <c r="BT13" s="395"/>
      <c r="BU13" s="396"/>
      <c r="BV13" s="394">
        <v>1382127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-1.8</v>
      </c>
      <c r="CU13" s="392"/>
      <c r="CV13" s="392"/>
      <c r="CW13" s="392"/>
      <c r="CX13" s="392"/>
      <c r="CY13" s="392"/>
      <c r="CZ13" s="392"/>
      <c r="DA13" s="393"/>
      <c r="DB13" s="391">
        <v>-0.8</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100207</v>
      </c>
      <c r="S14" s="479"/>
      <c r="T14" s="479"/>
      <c r="U14" s="479"/>
      <c r="V14" s="480"/>
      <c r="W14" s="384"/>
      <c r="X14" s="385"/>
      <c r="Y14" s="385"/>
      <c r="Z14" s="385"/>
      <c r="AA14" s="385"/>
      <c r="AB14" s="374"/>
      <c r="AC14" s="481">
        <v>1.2</v>
      </c>
      <c r="AD14" s="482"/>
      <c r="AE14" s="482"/>
      <c r="AF14" s="482"/>
      <c r="AG14" s="483"/>
      <c r="AH14" s="481">
        <v>1.4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91443</v>
      </c>
      <c r="S15" s="479"/>
      <c r="T15" s="479"/>
      <c r="U15" s="479"/>
      <c r="V15" s="480"/>
      <c r="W15" s="410" t="s">
        <v>137</v>
      </c>
      <c r="X15" s="411"/>
      <c r="Y15" s="411"/>
      <c r="Z15" s="411"/>
      <c r="AA15" s="411"/>
      <c r="AB15" s="401"/>
      <c r="AC15" s="445">
        <v>16136</v>
      </c>
      <c r="AD15" s="446"/>
      <c r="AE15" s="446"/>
      <c r="AF15" s="446"/>
      <c r="AG15" s="488"/>
      <c r="AH15" s="445">
        <v>17474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13956279</v>
      </c>
      <c r="BO15" s="358"/>
      <c r="BP15" s="358"/>
      <c r="BQ15" s="358"/>
      <c r="BR15" s="358"/>
      <c r="BS15" s="358"/>
      <c r="BT15" s="358"/>
      <c r="BU15" s="359"/>
      <c r="BV15" s="357">
        <v>13683565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37.5</v>
      </c>
      <c r="AD16" s="482"/>
      <c r="AE16" s="482"/>
      <c r="AF16" s="482"/>
      <c r="AG16" s="483"/>
      <c r="AH16" s="481">
        <v>37.299999999999997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17582841</v>
      </c>
      <c r="BO16" s="395"/>
      <c r="BP16" s="395"/>
      <c r="BQ16" s="395"/>
      <c r="BR16" s="395"/>
      <c r="BS16" s="395"/>
      <c r="BT16" s="395"/>
      <c r="BU16" s="396"/>
      <c r="BV16" s="394">
        <v>17040378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26331</v>
      </c>
      <c r="AD17" s="446"/>
      <c r="AE17" s="446"/>
      <c r="AF17" s="446"/>
      <c r="AG17" s="488"/>
      <c r="AH17" s="445">
        <v>28681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17701732</v>
      </c>
      <c r="BO17" s="395"/>
      <c r="BP17" s="395"/>
      <c r="BQ17" s="395"/>
      <c r="BR17" s="395"/>
      <c r="BS17" s="395"/>
      <c r="BT17" s="395"/>
      <c r="BU17" s="396"/>
      <c r="BV17" s="394">
        <v>17327146</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87.57</v>
      </c>
      <c r="M18" s="518"/>
      <c r="N18" s="518"/>
      <c r="O18" s="518"/>
      <c r="P18" s="518"/>
      <c r="Q18" s="518"/>
      <c r="R18" s="519"/>
      <c r="S18" s="519"/>
      <c r="T18" s="519"/>
      <c r="U18" s="519"/>
      <c r="V18" s="520"/>
      <c r="W18" s="412"/>
      <c r="X18" s="413"/>
      <c r="Y18" s="413"/>
      <c r="Z18" s="413"/>
      <c r="AA18" s="413"/>
      <c r="AB18" s="404"/>
      <c r="AC18" s="521">
        <v>61.2</v>
      </c>
      <c r="AD18" s="522"/>
      <c r="AE18" s="522"/>
      <c r="AF18" s="522"/>
      <c r="AG18" s="523"/>
      <c r="AH18" s="521">
        <v>61.2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18552419</v>
      </c>
      <c r="BO18" s="395"/>
      <c r="BP18" s="395"/>
      <c r="BQ18" s="395"/>
      <c r="BR18" s="395"/>
      <c r="BS18" s="395"/>
      <c r="BT18" s="395"/>
      <c r="BU18" s="396"/>
      <c r="BV18" s="394">
        <v>18312324</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1142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31623202</v>
      </c>
      <c r="BO19" s="395"/>
      <c r="BP19" s="395"/>
      <c r="BQ19" s="395"/>
      <c r="BR19" s="395"/>
      <c r="BS19" s="395"/>
      <c r="BT19" s="395"/>
      <c r="BU19" s="396"/>
      <c r="BV19" s="394">
        <v>28368307</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39996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19760941</v>
      </c>
      <c r="BO22" s="358"/>
      <c r="BP22" s="358"/>
      <c r="BQ22" s="358"/>
      <c r="BR22" s="358"/>
      <c r="BS22" s="358"/>
      <c r="BT22" s="358"/>
      <c r="BU22" s="359"/>
      <c r="BV22" s="357">
        <v>19618549</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15115513</v>
      </c>
      <c r="BO23" s="395"/>
      <c r="BP23" s="395"/>
      <c r="BQ23" s="395"/>
      <c r="BR23" s="395"/>
      <c r="BS23" s="395"/>
      <c r="BT23" s="395"/>
      <c r="BU23" s="396"/>
      <c r="BV23" s="394">
        <v>14223858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9200</v>
      </c>
      <c r="R24" s="446"/>
      <c r="S24" s="446"/>
      <c r="T24" s="446"/>
      <c r="U24" s="446"/>
      <c r="V24" s="488"/>
      <c r="W24" s="540"/>
      <c r="X24" s="541"/>
      <c r="Y24" s="542"/>
      <c r="Z24" s="444" t="s">
        <v>162</v>
      </c>
      <c r="AA24" s="424"/>
      <c r="AB24" s="424"/>
      <c r="AC24" s="424"/>
      <c r="AD24" s="424"/>
      <c r="AE24" s="424"/>
      <c r="AF24" s="424"/>
      <c r="AG24" s="425"/>
      <c r="AH24" s="445">
        <v>458</v>
      </c>
      <c r="AI24" s="446"/>
      <c r="AJ24" s="446"/>
      <c r="AK24" s="446"/>
      <c r="AL24" s="488"/>
      <c r="AM24" s="445">
        <v>1385908</v>
      </c>
      <c r="AN24" s="446"/>
      <c r="AO24" s="446"/>
      <c r="AP24" s="446"/>
      <c r="AQ24" s="446"/>
      <c r="AR24" s="488"/>
      <c r="AS24" s="445">
        <v>3026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12911854</v>
      </c>
      <c r="BO24" s="395"/>
      <c r="BP24" s="395"/>
      <c r="BQ24" s="395"/>
      <c r="BR24" s="395"/>
      <c r="BS24" s="395"/>
      <c r="BT24" s="395"/>
      <c r="BU24" s="396"/>
      <c r="BV24" s="394">
        <v>11991382</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7800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2036061</v>
      </c>
      <c r="BO25" s="358"/>
      <c r="BP25" s="358"/>
      <c r="BQ25" s="358"/>
      <c r="BR25" s="358"/>
      <c r="BS25" s="358"/>
      <c r="BT25" s="358"/>
      <c r="BU25" s="359"/>
      <c r="BV25" s="357">
        <v>2283671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6440</v>
      </c>
      <c r="R26" s="446"/>
      <c r="S26" s="446"/>
      <c r="T26" s="446"/>
      <c r="U26" s="446"/>
      <c r="V26" s="488"/>
      <c r="W26" s="540"/>
      <c r="X26" s="541"/>
      <c r="Y26" s="542"/>
      <c r="Z26" s="444" t="s">
        <v>168</v>
      </c>
      <c r="AA26" s="546"/>
      <c r="AB26" s="546"/>
      <c r="AC26" s="546"/>
      <c r="AD26" s="546"/>
      <c r="AE26" s="546"/>
      <c r="AF26" s="546"/>
      <c r="AG26" s="547"/>
      <c r="AH26" s="445">
        <v>6</v>
      </c>
      <c r="AI26" s="446"/>
      <c r="AJ26" s="446"/>
      <c r="AK26" s="446"/>
      <c r="AL26" s="488"/>
      <c r="AM26" s="445">
        <v>14826</v>
      </c>
      <c r="AN26" s="446"/>
      <c r="AO26" s="446"/>
      <c r="AP26" s="446"/>
      <c r="AQ26" s="446"/>
      <c r="AR26" s="488"/>
      <c r="AS26" s="445">
        <v>2471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4800</v>
      </c>
      <c r="R27" s="446"/>
      <c r="S27" s="446"/>
      <c r="T27" s="446"/>
      <c r="U27" s="446"/>
      <c r="V27" s="488"/>
      <c r="W27" s="540"/>
      <c r="X27" s="541"/>
      <c r="Y27" s="542"/>
      <c r="Z27" s="444" t="s">
        <v>171</v>
      </c>
      <c r="AA27" s="424"/>
      <c r="AB27" s="424"/>
      <c r="AC27" s="424"/>
      <c r="AD27" s="424"/>
      <c r="AE27" s="424"/>
      <c r="AF27" s="424"/>
      <c r="AG27" s="425"/>
      <c r="AH27" s="445">
        <v>18</v>
      </c>
      <c r="AI27" s="446"/>
      <c r="AJ27" s="446"/>
      <c r="AK27" s="446"/>
      <c r="AL27" s="488"/>
      <c r="AM27" s="445">
        <v>62192</v>
      </c>
      <c r="AN27" s="446"/>
      <c r="AO27" s="446"/>
      <c r="AP27" s="446"/>
      <c r="AQ27" s="446"/>
      <c r="AR27" s="488"/>
      <c r="AS27" s="445">
        <v>3455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878257</v>
      </c>
      <c r="BO27" s="514"/>
      <c r="BP27" s="514"/>
      <c r="BQ27" s="514"/>
      <c r="BR27" s="514"/>
      <c r="BS27" s="514"/>
      <c r="BT27" s="514"/>
      <c r="BU27" s="515"/>
      <c r="BV27" s="513">
        <v>882920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4250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10288965</v>
      </c>
      <c r="BO28" s="358"/>
      <c r="BP28" s="358"/>
      <c r="BQ28" s="358"/>
      <c r="BR28" s="358"/>
      <c r="BS28" s="358"/>
      <c r="BT28" s="358"/>
      <c r="BU28" s="359"/>
      <c r="BV28" s="357">
        <v>9446837</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20</v>
      </c>
      <c r="M29" s="446"/>
      <c r="N29" s="446"/>
      <c r="O29" s="446"/>
      <c r="P29" s="488"/>
      <c r="Q29" s="445">
        <v>4000</v>
      </c>
      <c r="R29" s="446"/>
      <c r="S29" s="446"/>
      <c r="T29" s="446"/>
      <c r="U29" s="446"/>
      <c r="V29" s="488"/>
      <c r="W29" s="543"/>
      <c r="X29" s="544"/>
      <c r="Y29" s="545"/>
      <c r="Z29" s="444" t="s">
        <v>177</v>
      </c>
      <c r="AA29" s="424"/>
      <c r="AB29" s="424"/>
      <c r="AC29" s="424"/>
      <c r="AD29" s="424"/>
      <c r="AE29" s="424"/>
      <c r="AF29" s="424"/>
      <c r="AG29" s="425"/>
      <c r="AH29" s="445">
        <v>476</v>
      </c>
      <c r="AI29" s="446"/>
      <c r="AJ29" s="446"/>
      <c r="AK29" s="446"/>
      <c r="AL29" s="488"/>
      <c r="AM29" s="445">
        <v>1448100</v>
      </c>
      <c r="AN29" s="446"/>
      <c r="AO29" s="446"/>
      <c r="AP29" s="446"/>
      <c r="AQ29" s="446"/>
      <c r="AR29" s="488"/>
      <c r="AS29" s="445">
        <v>3042</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355788</v>
      </c>
      <c r="BO29" s="395"/>
      <c r="BP29" s="395"/>
      <c r="BQ29" s="395"/>
      <c r="BR29" s="395"/>
      <c r="BS29" s="395"/>
      <c r="BT29" s="395"/>
      <c r="BU29" s="396"/>
      <c r="BV29" s="394">
        <v>220242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11791719</v>
      </c>
      <c r="BO30" s="514"/>
      <c r="BP30" s="514"/>
      <c r="BQ30" s="514"/>
      <c r="BR30" s="514"/>
      <c r="BS30" s="514"/>
      <c r="BT30" s="514"/>
      <c r="BU30" s="515"/>
      <c r="BV30" s="513">
        <v>9986324</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9</v>
      </c>
      <c r="BF34" s="584"/>
      <c r="BG34" s="585" t="str">
        <f>IF('各会計、関係団体の財政状況及び健全化判断比率'!B34="","",'各会計、関係団体の財政状況及び健全化判断比率'!B34)</f>
        <v>可児御嵩インターチェンジ工業団地開発事業特別会計</v>
      </c>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可茂衛生施設利用組合</v>
      </c>
      <c r="BZ34" s="585"/>
      <c r="CA34" s="585"/>
      <c r="CB34" s="585"/>
      <c r="CC34" s="585"/>
      <c r="CD34" s="585"/>
      <c r="CE34" s="585"/>
      <c r="CF34" s="585"/>
      <c r="CG34" s="585"/>
      <c r="CH34" s="585"/>
      <c r="CI34" s="585"/>
      <c r="CJ34" s="585"/>
      <c r="CK34" s="585"/>
      <c r="CL34" s="585"/>
      <c r="CM34" s="585"/>
      <c r="CN34" s="163"/>
      <c r="CO34" s="584">
        <f>IF(CQ34="","",MAX(C34:D43,U34:V43,AM34:AN43,BE34:BF43,BW34:BX43)+1)</f>
        <v>19</v>
      </c>
      <c r="CP34" s="584"/>
      <c r="CQ34" s="585" t="str">
        <f>IF('各会計、関係団体の財政状況及び健全化判断比率'!BS7="","",'各会計、関係団体の財政状況及び健全化判断比率'!BS7)</f>
        <v>可児市体育連盟</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自家用工業用水道事業特別会計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可児川防災等ため池組合</v>
      </c>
      <c r="BZ35" s="585"/>
      <c r="CA35" s="585"/>
      <c r="CB35" s="585"/>
      <c r="CC35" s="585"/>
      <c r="CD35" s="585"/>
      <c r="CE35" s="585"/>
      <c r="CF35" s="585"/>
      <c r="CG35" s="585"/>
      <c r="CH35" s="585"/>
      <c r="CI35" s="585"/>
      <c r="CJ35" s="585"/>
      <c r="CK35" s="585"/>
      <c r="CL35" s="585"/>
      <c r="CM35" s="585"/>
      <c r="CN35" s="163"/>
      <c r="CO35" s="584">
        <f t="shared" ref="CO35:CO43" si="3">IF(CQ35="","",CO34+1)</f>
        <v>20</v>
      </c>
      <c r="CP35" s="584"/>
      <c r="CQ35" s="585" t="str">
        <f>IF('各会計、関係団体の財政状況及び健全化判断比率'!BS8="","",'各会計、関係団体の財政状況及び健全化判断比率'!BS8)</f>
        <v>可児市文化芸術振興財団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介護保険特別会計（保険事業勘定）</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可児市・御嵩町中学校組合</v>
      </c>
      <c r="BZ36" s="585"/>
      <c r="CA36" s="585"/>
      <c r="CB36" s="585"/>
      <c r="CC36" s="585"/>
      <c r="CD36" s="585"/>
      <c r="CE36" s="585"/>
      <c r="CF36" s="585"/>
      <c r="CG36" s="585"/>
      <c r="CH36" s="585"/>
      <c r="CI36" s="585"/>
      <c r="CJ36" s="585"/>
      <c r="CK36" s="585"/>
      <c r="CL36" s="585"/>
      <c r="CM36" s="585"/>
      <c r="CN36" s="163"/>
      <c r="CO36" s="584">
        <f t="shared" si="3"/>
        <v>21</v>
      </c>
      <c r="CP36" s="584"/>
      <c r="CQ36" s="585" t="str">
        <f>IF('各会計、関係団体の財政状況及び健全化判断比率'!BS9="","",'各会計、関係団体の財政状況及び健全化判断比率'!BS9)</f>
        <v>可児市土地開発公社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介護保険特別会計（介護サービス事業勘定）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岐阜県市町村会館組合</v>
      </c>
      <c r="BZ37" s="585"/>
      <c r="CA37" s="585"/>
      <c r="CB37" s="585"/>
      <c r="CC37" s="585"/>
      <c r="CD37" s="585"/>
      <c r="CE37" s="585"/>
      <c r="CF37" s="585"/>
      <c r="CG37" s="585"/>
      <c r="CH37" s="585"/>
      <c r="CI37" s="585"/>
      <c r="CJ37" s="585"/>
      <c r="CK37" s="585"/>
      <c r="CL37" s="585"/>
      <c r="CM37" s="585"/>
      <c r="CN37" s="163"/>
      <c r="CO37" s="584">
        <f t="shared" si="3"/>
        <v>22</v>
      </c>
      <c r="CP37" s="584"/>
      <c r="CQ37" s="585" t="str">
        <f>IF('各会計、関係団体の財政状況及び健全化判断比率'!BS10="","",'各会計、関係団体の財政状況及び健全化判断比率'!BS10)</f>
        <v>可児道の駅</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岐阜県市町村職員退職手当組合</v>
      </c>
      <c r="BZ38" s="585"/>
      <c r="CA38" s="585"/>
      <c r="CB38" s="585"/>
      <c r="CC38" s="585"/>
      <c r="CD38" s="585"/>
      <c r="CE38" s="585"/>
      <c r="CF38" s="585"/>
      <c r="CG38" s="585"/>
      <c r="CH38" s="585"/>
      <c r="CI38" s="585"/>
      <c r="CJ38" s="585"/>
      <c r="CK38" s="585"/>
      <c r="CL38" s="585"/>
      <c r="CM38" s="585"/>
      <c r="CN38" s="163"/>
      <c r="CO38" s="584">
        <f t="shared" si="3"/>
        <v>23</v>
      </c>
      <c r="CP38" s="584"/>
      <c r="CQ38" s="585" t="str">
        <f>IF('各会計、関係団体の財政状況及び健全化判断比率'!BS11="","",'各会計、関係団体の財政状況及び健全化判断比率'!BS11)</f>
        <v>カニミライブ</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可茂消防事務組合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後期高齢者医療連合（一般会計分）</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17</v>
      </c>
      <c r="BX41" s="584"/>
      <c r="BY41" s="585" t="str">
        <f>IF('各会計、関係団体の財政状況及び健全化判断比率'!B75="","",'各会計、関係団体の財政状況及び健全化判断比率'!B75)</f>
        <v>後期高齢者医療連合（特別会計分）</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18</v>
      </c>
      <c r="BX42" s="584"/>
      <c r="BY42" s="585" t="str">
        <f>IF('各会計、関係団体の財政状況及び健全化判断比率'!B76="","",'各会計、関係団体の財政状況及び健全化判断比率'!B76)</f>
        <v>可茂公設地方卸売市場組合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x0jWE27S3EDK+IL/+dYkMCpdR1ijMrcTutyrjcpZtAVIKeyNXSDd0g38qvBiY0G6KBEo3MWkLTYCWkk8idP/Zg==" saltValue="NyJ+vgS3VSiAn2ufr1Du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9"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14924172</v>
      </c>
      <c r="S5" s="600"/>
      <c r="T5" s="600"/>
      <c r="U5" s="600"/>
      <c r="V5" s="600"/>
      <c r="W5" s="600"/>
      <c r="X5" s="600"/>
      <c r="Y5" s="601"/>
      <c r="Z5" s="602">
        <v>34.299999999999997</v>
      </c>
      <c r="AA5" s="602"/>
      <c r="AB5" s="602"/>
      <c r="AC5" s="602"/>
      <c r="AD5" s="603">
        <v>13725232</v>
      </c>
      <c r="AE5" s="603"/>
      <c r="AF5" s="603"/>
      <c r="AG5" s="603"/>
      <c r="AH5" s="603"/>
      <c r="AI5" s="603"/>
      <c r="AJ5" s="603"/>
      <c r="AK5" s="603"/>
      <c r="AL5" s="604">
        <v>63.1</v>
      </c>
      <c r="AM5" s="605"/>
      <c r="AN5" s="605"/>
      <c r="AO5" s="606"/>
      <c r="AP5" s="596" t="s">
        <v>216</v>
      </c>
      <c r="AQ5" s="597"/>
      <c r="AR5" s="597"/>
      <c r="AS5" s="597"/>
      <c r="AT5" s="597"/>
      <c r="AU5" s="597"/>
      <c r="AV5" s="597"/>
      <c r="AW5" s="597"/>
      <c r="AX5" s="597"/>
      <c r="AY5" s="597"/>
      <c r="AZ5" s="597"/>
      <c r="BA5" s="597"/>
      <c r="BB5" s="597"/>
      <c r="BC5" s="597"/>
      <c r="BD5" s="597"/>
      <c r="BE5" s="597"/>
      <c r="BF5" s="598"/>
      <c r="BG5" s="610">
        <v>13725232</v>
      </c>
      <c r="BH5" s="611"/>
      <c r="BI5" s="611"/>
      <c r="BJ5" s="611"/>
      <c r="BK5" s="611"/>
      <c r="BL5" s="611"/>
      <c r="BM5" s="611"/>
      <c r="BN5" s="612"/>
      <c r="BO5" s="613">
        <v>92</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314190</v>
      </c>
      <c r="S6" s="611"/>
      <c r="T6" s="611"/>
      <c r="U6" s="611"/>
      <c r="V6" s="611"/>
      <c r="W6" s="611"/>
      <c r="X6" s="611"/>
      <c r="Y6" s="612"/>
      <c r="Z6" s="613">
        <v>0.7</v>
      </c>
      <c r="AA6" s="613"/>
      <c r="AB6" s="613"/>
      <c r="AC6" s="613"/>
      <c r="AD6" s="614">
        <v>314190</v>
      </c>
      <c r="AE6" s="614"/>
      <c r="AF6" s="614"/>
      <c r="AG6" s="614"/>
      <c r="AH6" s="614"/>
      <c r="AI6" s="614"/>
      <c r="AJ6" s="614"/>
      <c r="AK6" s="614"/>
      <c r="AL6" s="615">
        <v>1.4</v>
      </c>
      <c r="AM6" s="616"/>
      <c r="AN6" s="616"/>
      <c r="AO6" s="617"/>
      <c r="AP6" s="607" t="s">
        <v>221</v>
      </c>
      <c r="AQ6" s="608"/>
      <c r="AR6" s="608"/>
      <c r="AS6" s="608"/>
      <c r="AT6" s="608"/>
      <c r="AU6" s="608"/>
      <c r="AV6" s="608"/>
      <c r="AW6" s="608"/>
      <c r="AX6" s="608"/>
      <c r="AY6" s="608"/>
      <c r="AZ6" s="608"/>
      <c r="BA6" s="608"/>
      <c r="BB6" s="608"/>
      <c r="BC6" s="608"/>
      <c r="BD6" s="608"/>
      <c r="BE6" s="608"/>
      <c r="BF6" s="609"/>
      <c r="BG6" s="610">
        <v>13725232</v>
      </c>
      <c r="BH6" s="611"/>
      <c r="BI6" s="611"/>
      <c r="BJ6" s="611"/>
      <c r="BK6" s="611"/>
      <c r="BL6" s="611"/>
      <c r="BM6" s="611"/>
      <c r="BN6" s="612"/>
      <c r="BO6" s="613">
        <v>92</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255900</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255899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6349</v>
      </c>
      <c r="S7" s="611"/>
      <c r="T7" s="611"/>
      <c r="U7" s="611"/>
      <c r="V7" s="611"/>
      <c r="W7" s="611"/>
      <c r="X7" s="611"/>
      <c r="Y7" s="612"/>
      <c r="Z7" s="613">
        <v>0</v>
      </c>
      <c r="AA7" s="613"/>
      <c r="AB7" s="613"/>
      <c r="AC7" s="613"/>
      <c r="AD7" s="614">
        <v>6349</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6065530</v>
      </c>
      <c r="BH7" s="611"/>
      <c r="BI7" s="611"/>
      <c r="BJ7" s="611"/>
      <c r="BK7" s="611"/>
      <c r="BL7" s="611"/>
      <c r="BM7" s="611"/>
      <c r="BN7" s="612"/>
      <c r="BO7" s="613">
        <v>40.6</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8123009</v>
      </c>
      <c r="CS7" s="611"/>
      <c r="CT7" s="611"/>
      <c r="CU7" s="611"/>
      <c r="CV7" s="611"/>
      <c r="CW7" s="611"/>
      <c r="CX7" s="611"/>
      <c r="CY7" s="612"/>
      <c r="CZ7" s="613">
        <v>20.2</v>
      </c>
      <c r="DA7" s="613"/>
      <c r="DB7" s="613"/>
      <c r="DC7" s="613"/>
      <c r="DD7" s="619">
        <v>215162</v>
      </c>
      <c r="DE7" s="611"/>
      <c r="DF7" s="611"/>
      <c r="DG7" s="611"/>
      <c r="DH7" s="611"/>
      <c r="DI7" s="611"/>
      <c r="DJ7" s="611"/>
      <c r="DK7" s="611"/>
      <c r="DL7" s="611"/>
      <c r="DM7" s="611"/>
      <c r="DN7" s="611"/>
      <c r="DO7" s="611"/>
      <c r="DP7" s="612"/>
      <c r="DQ7" s="619">
        <v>7264294</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135084</v>
      </c>
      <c r="S8" s="611"/>
      <c r="T8" s="611"/>
      <c r="U8" s="611"/>
      <c r="V8" s="611"/>
      <c r="W8" s="611"/>
      <c r="X8" s="611"/>
      <c r="Y8" s="612"/>
      <c r="Z8" s="613">
        <v>0.3</v>
      </c>
      <c r="AA8" s="613"/>
      <c r="AB8" s="613"/>
      <c r="AC8" s="613"/>
      <c r="AD8" s="614">
        <v>135084</v>
      </c>
      <c r="AE8" s="614"/>
      <c r="AF8" s="614"/>
      <c r="AG8" s="614"/>
      <c r="AH8" s="614"/>
      <c r="AI8" s="614"/>
      <c r="AJ8" s="614"/>
      <c r="AK8" s="614"/>
      <c r="AL8" s="615">
        <v>0.6</v>
      </c>
      <c r="AM8" s="616"/>
      <c r="AN8" s="616"/>
      <c r="AO8" s="617"/>
      <c r="AP8" s="607" t="s">
        <v>227</v>
      </c>
      <c r="AQ8" s="608"/>
      <c r="AR8" s="608"/>
      <c r="AS8" s="608"/>
      <c r="AT8" s="608"/>
      <c r="AU8" s="608"/>
      <c r="AV8" s="608"/>
      <c r="AW8" s="608"/>
      <c r="AX8" s="608"/>
      <c r="AY8" s="608"/>
      <c r="AZ8" s="608"/>
      <c r="BA8" s="608"/>
      <c r="BB8" s="608"/>
      <c r="BC8" s="608"/>
      <c r="BD8" s="608"/>
      <c r="BE8" s="608"/>
      <c r="BF8" s="609"/>
      <c r="BG8" s="610">
        <v>165812</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14826994</v>
      </c>
      <c r="CS8" s="611"/>
      <c r="CT8" s="611"/>
      <c r="CU8" s="611"/>
      <c r="CV8" s="611"/>
      <c r="CW8" s="611"/>
      <c r="CX8" s="611"/>
      <c r="CY8" s="612"/>
      <c r="CZ8" s="613">
        <v>36.799999999999997</v>
      </c>
      <c r="DA8" s="613"/>
      <c r="DB8" s="613"/>
      <c r="DC8" s="613"/>
      <c r="DD8" s="619">
        <v>112310</v>
      </c>
      <c r="DE8" s="611"/>
      <c r="DF8" s="611"/>
      <c r="DG8" s="611"/>
      <c r="DH8" s="611"/>
      <c r="DI8" s="611"/>
      <c r="DJ8" s="611"/>
      <c r="DK8" s="611"/>
      <c r="DL8" s="611"/>
      <c r="DM8" s="611"/>
      <c r="DN8" s="611"/>
      <c r="DO8" s="611"/>
      <c r="DP8" s="612"/>
      <c r="DQ8" s="619">
        <v>8320455</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173189</v>
      </c>
      <c r="S9" s="611"/>
      <c r="T9" s="611"/>
      <c r="U9" s="611"/>
      <c r="V9" s="611"/>
      <c r="W9" s="611"/>
      <c r="X9" s="611"/>
      <c r="Y9" s="612"/>
      <c r="Z9" s="613">
        <v>0.4</v>
      </c>
      <c r="AA9" s="613"/>
      <c r="AB9" s="613"/>
      <c r="AC9" s="613"/>
      <c r="AD9" s="614">
        <v>173189</v>
      </c>
      <c r="AE9" s="614"/>
      <c r="AF9" s="614"/>
      <c r="AG9" s="614"/>
      <c r="AH9" s="614"/>
      <c r="AI9" s="614"/>
      <c r="AJ9" s="614"/>
      <c r="AK9" s="614"/>
      <c r="AL9" s="615">
        <v>0.8</v>
      </c>
      <c r="AM9" s="616"/>
      <c r="AN9" s="616"/>
      <c r="AO9" s="617"/>
      <c r="AP9" s="607" t="s">
        <v>230</v>
      </c>
      <c r="AQ9" s="608"/>
      <c r="AR9" s="608"/>
      <c r="AS9" s="608"/>
      <c r="AT9" s="608"/>
      <c r="AU9" s="608"/>
      <c r="AV9" s="608"/>
      <c r="AW9" s="608"/>
      <c r="AX9" s="608"/>
      <c r="AY9" s="608"/>
      <c r="AZ9" s="608"/>
      <c r="BA9" s="608"/>
      <c r="BB9" s="608"/>
      <c r="BC9" s="608"/>
      <c r="BD9" s="608"/>
      <c r="BE9" s="608"/>
      <c r="BF9" s="609"/>
      <c r="BG9" s="610">
        <v>5118739</v>
      </c>
      <c r="BH9" s="611"/>
      <c r="BI9" s="611"/>
      <c r="BJ9" s="611"/>
      <c r="BK9" s="611"/>
      <c r="BL9" s="611"/>
      <c r="BM9" s="611"/>
      <c r="BN9" s="612"/>
      <c r="BO9" s="613">
        <v>34.299999999999997</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2752341</v>
      </c>
      <c r="CS9" s="611"/>
      <c r="CT9" s="611"/>
      <c r="CU9" s="611"/>
      <c r="CV9" s="611"/>
      <c r="CW9" s="611"/>
      <c r="CX9" s="611"/>
      <c r="CY9" s="612"/>
      <c r="CZ9" s="613">
        <v>6.8</v>
      </c>
      <c r="DA9" s="613"/>
      <c r="DB9" s="613"/>
      <c r="DC9" s="613"/>
      <c r="DD9" s="619">
        <v>117935</v>
      </c>
      <c r="DE9" s="611"/>
      <c r="DF9" s="611"/>
      <c r="DG9" s="611"/>
      <c r="DH9" s="611"/>
      <c r="DI9" s="611"/>
      <c r="DJ9" s="611"/>
      <c r="DK9" s="611"/>
      <c r="DL9" s="611"/>
      <c r="DM9" s="611"/>
      <c r="DN9" s="611"/>
      <c r="DO9" s="611"/>
      <c r="DP9" s="612"/>
      <c r="DQ9" s="619">
        <v>2390515</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281104</v>
      </c>
      <c r="BH10" s="611"/>
      <c r="BI10" s="611"/>
      <c r="BJ10" s="611"/>
      <c r="BK10" s="611"/>
      <c r="BL10" s="611"/>
      <c r="BM10" s="611"/>
      <c r="BN10" s="612"/>
      <c r="BO10" s="613">
        <v>1.9</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18535</v>
      </c>
      <c r="CS10" s="611"/>
      <c r="CT10" s="611"/>
      <c r="CU10" s="611"/>
      <c r="CV10" s="611"/>
      <c r="CW10" s="611"/>
      <c r="CX10" s="611"/>
      <c r="CY10" s="612"/>
      <c r="CZ10" s="613">
        <v>0</v>
      </c>
      <c r="DA10" s="613"/>
      <c r="DB10" s="613"/>
      <c r="DC10" s="613"/>
      <c r="DD10" s="619">
        <v>411</v>
      </c>
      <c r="DE10" s="611"/>
      <c r="DF10" s="611"/>
      <c r="DG10" s="611"/>
      <c r="DH10" s="611"/>
      <c r="DI10" s="611"/>
      <c r="DJ10" s="611"/>
      <c r="DK10" s="611"/>
      <c r="DL10" s="611"/>
      <c r="DM10" s="611"/>
      <c r="DN10" s="611"/>
      <c r="DO10" s="611"/>
      <c r="DP10" s="612"/>
      <c r="DQ10" s="619">
        <v>12050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2604617</v>
      </c>
      <c r="S11" s="611"/>
      <c r="T11" s="611"/>
      <c r="U11" s="611"/>
      <c r="V11" s="611"/>
      <c r="W11" s="611"/>
      <c r="X11" s="611"/>
      <c r="Y11" s="612"/>
      <c r="Z11" s="615">
        <v>6</v>
      </c>
      <c r="AA11" s="616"/>
      <c r="AB11" s="616"/>
      <c r="AC11" s="622"/>
      <c r="AD11" s="619">
        <v>2604617</v>
      </c>
      <c r="AE11" s="611"/>
      <c r="AF11" s="611"/>
      <c r="AG11" s="611"/>
      <c r="AH11" s="611"/>
      <c r="AI11" s="611"/>
      <c r="AJ11" s="611"/>
      <c r="AK11" s="612"/>
      <c r="AL11" s="615">
        <v>12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499875</v>
      </c>
      <c r="BH11" s="611"/>
      <c r="BI11" s="611"/>
      <c r="BJ11" s="611"/>
      <c r="BK11" s="611"/>
      <c r="BL11" s="611"/>
      <c r="BM11" s="611"/>
      <c r="BN11" s="612"/>
      <c r="BO11" s="613">
        <v>3.3</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597030</v>
      </c>
      <c r="CS11" s="611"/>
      <c r="CT11" s="611"/>
      <c r="CU11" s="611"/>
      <c r="CV11" s="611"/>
      <c r="CW11" s="611"/>
      <c r="CX11" s="611"/>
      <c r="CY11" s="612"/>
      <c r="CZ11" s="613">
        <v>1.5</v>
      </c>
      <c r="DA11" s="613"/>
      <c r="DB11" s="613"/>
      <c r="DC11" s="613"/>
      <c r="DD11" s="619">
        <v>178387</v>
      </c>
      <c r="DE11" s="611"/>
      <c r="DF11" s="611"/>
      <c r="DG11" s="611"/>
      <c r="DH11" s="611"/>
      <c r="DI11" s="611"/>
      <c r="DJ11" s="611"/>
      <c r="DK11" s="611"/>
      <c r="DL11" s="611"/>
      <c r="DM11" s="611"/>
      <c r="DN11" s="611"/>
      <c r="DO11" s="611"/>
      <c r="DP11" s="612"/>
      <c r="DQ11" s="619">
        <v>414834</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176350</v>
      </c>
      <c r="S12" s="611"/>
      <c r="T12" s="611"/>
      <c r="U12" s="611"/>
      <c r="V12" s="611"/>
      <c r="W12" s="611"/>
      <c r="X12" s="611"/>
      <c r="Y12" s="612"/>
      <c r="Z12" s="613">
        <v>0.4</v>
      </c>
      <c r="AA12" s="613"/>
      <c r="AB12" s="613"/>
      <c r="AC12" s="613"/>
      <c r="AD12" s="614">
        <v>176350</v>
      </c>
      <c r="AE12" s="614"/>
      <c r="AF12" s="614"/>
      <c r="AG12" s="614"/>
      <c r="AH12" s="614"/>
      <c r="AI12" s="614"/>
      <c r="AJ12" s="614"/>
      <c r="AK12" s="614"/>
      <c r="AL12" s="615">
        <v>0.8</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6677800</v>
      </c>
      <c r="BH12" s="611"/>
      <c r="BI12" s="611"/>
      <c r="BJ12" s="611"/>
      <c r="BK12" s="611"/>
      <c r="BL12" s="611"/>
      <c r="BM12" s="611"/>
      <c r="BN12" s="612"/>
      <c r="BO12" s="613">
        <v>44.7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757705</v>
      </c>
      <c r="CS12" s="611"/>
      <c r="CT12" s="611"/>
      <c r="CU12" s="611"/>
      <c r="CV12" s="611"/>
      <c r="CW12" s="611"/>
      <c r="CX12" s="611"/>
      <c r="CY12" s="612"/>
      <c r="CZ12" s="613">
        <v>1.9</v>
      </c>
      <c r="DA12" s="613"/>
      <c r="DB12" s="613"/>
      <c r="DC12" s="613"/>
      <c r="DD12" s="619">
        <v>60729</v>
      </c>
      <c r="DE12" s="611"/>
      <c r="DF12" s="611"/>
      <c r="DG12" s="611"/>
      <c r="DH12" s="611"/>
      <c r="DI12" s="611"/>
      <c r="DJ12" s="611"/>
      <c r="DK12" s="611"/>
      <c r="DL12" s="611"/>
      <c r="DM12" s="611"/>
      <c r="DN12" s="611"/>
      <c r="DO12" s="611"/>
      <c r="DP12" s="612"/>
      <c r="DQ12" s="619">
        <v>625785</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v>2823</v>
      </c>
      <c r="S13" s="611"/>
      <c r="T13" s="611"/>
      <c r="U13" s="611"/>
      <c r="V13" s="611"/>
      <c r="W13" s="611"/>
      <c r="X13" s="611"/>
      <c r="Y13" s="612"/>
      <c r="Z13" s="613">
        <v>0</v>
      </c>
      <c r="AA13" s="613"/>
      <c r="AB13" s="613"/>
      <c r="AC13" s="613"/>
      <c r="AD13" s="614">
        <v>2823</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6676909</v>
      </c>
      <c r="BH13" s="611"/>
      <c r="BI13" s="611"/>
      <c r="BJ13" s="611"/>
      <c r="BK13" s="611"/>
      <c r="BL13" s="611"/>
      <c r="BM13" s="611"/>
      <c r="BN13" s="612"/>
      <c r="BO13" s="613">
        <v>44.7</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3771790</v>
      </c>
      <c r="CS13" s="611"/>
      <c r="CT13" s="611"/>
      <c r="CU13" s="611"/>
      <c r="CV13" s="611"/>
      <c r="CW13" s="611"/>
      <c r="CX13" s="611"/>
      <c r="CY13" s="612"/>
      <c r="CZ13" s="613">
        <v>9.4</v>
      </c>
      <c r="DA13" s="613"/>
      <c r="DB13" s="613"/>
      <c r="DC13" s="613"/>
      <c r="DD13" s="619">
        <v>1657637</v>
      </c>
      <c r="DE13" s="611"/>
      <c r="DF13" s="611"/>
      <c r="DG13" s="611"/>
      <c r="DH13" s="611"/>
      <c r="DI13" s="611"/>
      <c r="DJ13" s="611"/>
      <c r="DK13" s="611"/>
      <c r="DL13" s="611"/>
      <c r="DM13" s="611"/>
      <c r="DN13" s="611"/>
      <c r="DO13" s="611"/>
      <c r="DP13" s="612"/>
      <c r="DQ13" s="619">
        <v>2516158</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368886</v>
      </c>
      <c r="BH14" s="611"/>
      <c r="BI14" s="611"/>
      <c r="BJ14" s="611"/>
      <c r="BK14" s="611"/>
      <c r="BL14" s="611"/>
      <c r="BM14" s="611"/>
      <c r="BN14" s="612"/>
      <c r="BO14" s="613">
        <v>2.5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1569569</v>
      </c>
      <c r="CS14" s="611"/>
      <c r="CT14" s="611"/>
      <c r="CU14" s="611"/>
      <c r="CV14" s="611"/>
      <c r="CW14" s="611"/>
      <c r="CX14" s="611"/>
      <c r="CY14" s="612"/>
      <c r="CZ14" s="613">
        <v>3.9</v>
      </c>
      <c r="DA14" s="613"/>
      <c r="DB14" s="613"/>
      <c r="DC14" s="613"/>
      <c r="DD14" s="619">
        <v>570843</v>
      </c>
      <c r="DE14" s="611"/>
      <c r="DF14" s="611"/>
      <c r="DG14" s="611"/>
      <c r="DH14" s="611"/>
      <c r="DI14" s="611"/>
      <c r="DJ14" s="611"/>
      <c r="DK14" s="611"/>
      <c r="DL14" s="611"/>
      <c r="DM14" s="611"/>
      <c r="DN14" s="611"/>
      <c r="DO14" s="611"/>
      <c r="DP14" s="612"/>
      <c r="DQ14" s="619">
        <v>1002644</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47950</v>
      </c>
      <c r="S15" s="611"/>
      <c r="T15" s="611"/>
      <c r="U15" s="611"/>
      <c r="V15" s="611"/>
      <c r="W15" s="611"/>
      <c r="X15" s="611"/>
      <c r="Y15" s="612"/>
      <c r="Z15" s="613">
        <v>0.1</v>
      </c>
      <c r="AA15" s="613"/>
      <c r="AB15" s="613"/>
      <c r="AC15" s="613"/>
      <c r="AD15" s="614">
        <v>47950</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613016</v>
      </c>
      <c r="BH15" s="611"/>
      <c r="BI15" s="611"/>
      <c r="BJ15" s="611"/>
      <c r="BK15" s="611"/>
      <c r="BL15" s="611"/>
      <c r="BM15" s="611"/>
      <c r="BN15" s="612"/>
      <c r="BO15" s="613">
        <v>4.0999999999999996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5599975</v>
      </c>
      <c r="CS15" s="611"/>
      <c r="CT15" s="611"/>
      <c r="CU15" s="611"/>
      <c r="CV15" s="611"/>
      <c r="CW15" s="611"/>
      <c r="CX15" s="611"/>
      <c r="CY15" s="612"/>
      <c r="CZ15" s="613">
        <v>13.9</v>
      </c>
      <c r="DA15" s="613"/>
      <c r="DB15" s="613"/>
      <c r="DC15" s="613"/>
      <c r="DD15" s="619">
        <v>1777491</v>
      </c>
      <c r="DE15" s="611"/>
      <c r="DF15" s="611"/>
      <c r="DG15" s="611"/>
      <c r="DH15" s="611"/>
      <c r="DI15" s="611"/>
      <c r="DJ15" s="611"/>
      <c r="DK15" s="611"/>
      <c r="DL15" s="611"/>
      <c r="DM15" s="611"/>
      <c r="DN15" s="611"/>
      <c r="DO15" s="611"/>
      <c r="DP15" s="612"/>
      <c r="DQ15" s="619">
        <v>3642564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231402</v>
      </c>
      <c r="S16" s="611"/>
      <c r="T16" s="611"/>
      <c r="U16" s="611"/>
      <c r="V16" s="611"/>
      <c r="W16" s="611"/>
      <c r="X16" s="611"/>
      <c r="Y16" s="612"/>
      <c r="Z16" s="613">
        <v>0.5</v>
      </c>
      <c r="AA16" s="613"/>
      <c r="AB16" s="613"/>
      <c r="AC16" s="613"/>
      <c r="AD16" s="614">
        <v>231402</v>
      </c>
      <c r="AE16" s="614"/>
      <c r="AF16" s="614"/>
      <c r="AG16" s="614"/>
      <c r="AH16" s="614"/>
      <c r="AI16" s="614"/>
      <c r="AJ16" s="614"/>
      <c r="AK16" s="614"/>
      <c r="AL16" s="615">
        <v>1.1000000000000001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602247</v>
      </c>
      <c r="S17" s="611"/>
      <c r="T17" s="611"/>
      <c r="U17" s="611"/>
      <c r="V17" s="611"/>
      <c r="W17" s="611"/>
      <c r="X17" s="611"/>
      <c r="Y17" s="612"/>
      <c r="Z17" s="613">
        <v>1.4</v>
      </c>
      <c r="AA17" s="613"/>
      <c r="AB17" s="613"/>
      <c r="AC17" s="613"/>
      <c r="AD17" s="614">
        <v>602247</v>
      </c>
      <c r="AE17" s="614"/>
      <c r="AF17" s="614"/>
      <c r="AG17" s="614"/>
      <c r="AH17" s="614"/>
      <c r="AI17" s="614"/>
      <c r="AJ17" s="614"/>
      <c r="AK17" s="614"/>
      <c r="AL17" s="615">
        <v>2.8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2004792</v>
      </c>
      <c r="CS17" s="611"/>
      <c r="CT17" s="611"/>
      <c r="CU17" s="611"/>
      <c r="CV17" s="611"/>
      <c r="CW17" s="611"/>
      <c r="CX17" s="611"/>
      <c r="CY17" s="612"/>
      <c r="CZ17" s="613">
        <v>5</v>
      </c>
      <c r="DA17" s="613"/>
      <c r="DB17" s="613"/>
      <c r="DC17" s="613"/>
      <c r="DD17" s="619" t="s">
        <v>122</v>
      </c>
      <c r="DE17" s="611"/>
      <c r="DF17" s="611"/>
      <c r="DG17" s="611"/>
      <c r="DH17" s="611"/>
      <c r="DI17" s="611"/>
      <c r="DJ17" s="611"/>
      <c r="DK17" s="611"/>
      <c r="DL17" s="611"/>
      <c r="DM17" s="611"/>
      <c r="DN17" s="611"/>
      <c r="DO17" s="611"/>
      <c r="DP17" s="612"/>
      <c r="DQ17" s="619">
        <v>2004792</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119890</v>
      </c>
      <c r="S18" s="611"/>
      <c r="T18" s="611"/>
      <c r="U18" s="611"/>
      <c r="V18" s="611"/>
      <c r="W18" s="611"/>
      <c r="X18" s="611"/>
      <c r="Y18" s="612"/>
      <c r="Z18" s="613">
        <v>0.3</v>
      </c>
      <c r="AA18" s="613"/>
      <c r="AB18" s="613"/>
      <c r="AC18" s="613"/>
      <c r="AD18" s="614">
        <v>119890</v>
      </c>
      <c r="AE18" s="614"/>
      <c r="AF18" s="614"/>
      <c r="AG18" s="614"/>
      <c r="AH18" s="614"/>
      <c r="AI18" s="614"/>
      <c r="AJ18" s="614"/>
      <c r="AK18" s="614"/>
      <c r="AL18" s="615">
        <v>0.6</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471062</v>
      </c>
      <c r="S19" s="611"/>
      <c r="T19" s="611"/>
      <c r="U19" s="611"/>
      <c r="V19" s="611"/>
      <c r="W19" s="611"/>
      <c r="X19" s="611"/>
      <c r="Y19" s="612"/>
      <c r="Z19" s="613">
        <v>1.1000000000000001</v>
      </c>
      <c r="AA19" s="613"/>
      <c r="AB19" s="613"/>
      <c r="AC19" s="613"/>
      <c r="AD19" s="614">
        <v>471062</v>
      </c>
      <c r="AE19" s="614"/>
      <c r="AF19" s="614"/>
      <c r="AG19" s="614"/>
      <c r="AH19" s="614"/>
      <c r="AI19" s="614"/>
      <c r="AJ19" s="614"/>
      <c r="AK19" s="614"/>
      <c r="AL19" s="615">
        <v>2.2000000000000002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1198940</v>
      </c>
      <c r="BH19" s="611"/>
      <c r="BI19" s="611"/>
      <c r="BJ19" s="611"/>
      <c r="BK19" s="611"/>
      <c r="BL19" s="611"/>
      <c r="BM19" s="611"/>
      <c r="BN19" s="612"/>
      <c r="BO19" s="613">
        <v>8</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11295</v>
      </c>
      <c r="S20" s="611"/>
      <c r="T20" s="611"/>
      <c r="U20" s="611"/>
      <c r="V20" s="611"/>
      <c r="W20" s="611"/>
      <c r="X20" s="611"/>
      <c r="Y20" s="612"/>
      <c r="Z20" s="613">
        <v>0</v>
      </c>
      <c r="AA20" s="613"/>
      <c r="AB20" s="613"/>
      <c r="AC20" s="613"/>
      <c r="AD20" s="614">
        <v>11295</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1198940</v>
      </c>
      <c r="BH20" s="611"/>
      <c r="BI20" s="611"/>
      <c r="BJ20" s="611"/>
      <c r="BK20" s="611"/>
      <c r="BL20" s="611"/>
      <c r="BM20" s="611"/>
      <c r="BN20" s="612"/>
      <c r="BO20" s="613">
        <v>8</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40277640</v>
      </c>
      <c r="CS20" s="611"/>
      <c r="CT20" s="611"/>
      <c r="CU20" s="611"/>
      <c r="CV20" s="611"/>
      <c r="CW20" s="611"/>
      <c r="CX20" s="611"/>
      <c r="CY20" s="612"/>
      <c r="CZ20" s="613">
        <v>100</v>
      </c>
      <c r="DA20" s="613"/>
      <c r="DB20" s="613"/>
      <c r="DC20" s="613"/>
      <c r="DD20" s="619">
        <v>4690905</v>
      </c>
      <c r="DE20" s="611"/>
      <c r="DF20" s="611"/>
      <c r="DG20" s="611"/>
      <c r="DH20" s="611"/>
      <c r="DI20" s="611"/>
      <c r="DJ20" s="611"/>
      <c r="DK20" s="611"/>
      <c r="DL20" s="611"/>
      <c r="DM20" s="611"/>
      <c r="DN20" s="611"/>
      <c r="DO20" s="611"/>
      <c r="DP20" s="612"/>
      <c r="DQ20" s="619">
        <v>28449990</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4176425</v>
      </c>
      <c r="S21" s="611"/>
      <c r="T21" s="611"/>
      <c r="U21" s="611"/>
      <c r="V21" s="611"/>
      <c r="W21" s="611"/>
      <c r="X21" s="611"/>
      <c r="Y21" s="612"/>
      <c r="Z21" s="613">
        <v>9.6</v>
      </c>
      <c r="AA21" s="613"/>
      <c r="AB21" s="613"/>
      <c r="AC21" s="613"/>
      <c r="AD21" s="614">
        <v>3650498</v>
      </c>
      <c r="AE21" s="614"/>
      <c r="AF21" s="614"/>
      <c r="AG21" s="614"/>
      <c r="AH21" s="614"/>
      <c r="AI21" s="614"/>
      <c r="AJ21" s="614"/>
      <c r="AK21" s="614"/>
      <c r="AL21" s="615">
        <v>16.8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3650498</v>
      </c>
      <c r="S22" s="611"/>
      <c r="T22" s="611"/>
      <c r="U22" s="611"/>
      <c r="V22" s="611"/>
      <c r="W22" s="611"/>
      <c r="X22" s="611"/>
      <c r="Y22" s="612"/>
      <c r="Z22" s="613">
        <v>8.4</v>
      </c>
      <c r="AA22" s="613"/>
      <c r="AB22" s="613"/>
      <c r="AC22" s="613"/>
      <c r="AD22" s="614">
        <v>3650498</v>
      </c>
      <c r="AE22" s="614"/>
      <c r="AF22" s="614"/>
      <c r="AG22" s="614"/>
      <c r="AH22" s="614"/>
      <c r="AI22" s="614"/>
      <c r="AJ22" s="614"/>
      <c r="AK22" s="614"/>
      <c r="AL22" s="615">
        <v>16.8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525927</v>
      </c>
      <c r="S23" s="611"/>
      <c r="T23" s="611"/>
      <c r="U23" s="611"/>
      <c r="V23" s="611"/>
      <c r="W23" s="611"/>
      <c r="X23" s="611"/>
      <c r="Y23" s="612"/>
      <c r="Z23" s="613">
        <v>1.2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1198940</v>
      </c>
      <c r="BH23" s="611"/>
      <c r="BI23" s="611"/>
      <c r="BJ23" s="611"/>
      <c r="BK23" s="611"/>
      <c r="BL23" s="611"/>
      <c r="BM23" s="611"/>
      <c r="BN23" s="612"/>
      <c r="BO23" s="613">
        <v>8</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16580782</v>
      </c>
      <c r="CS24" s="600"/>
      <c r="CT24" s="600"/>
      <c r="CU24" s="600"/>
      <c r="CV24" s="600"/>
      <c r="CW24" s="600"/>
      <c r="CX24" s="600"/>
      <c r="CY24" s="601"/>
      <c r="CZ24" s="604">
        <v>41.2</v>
      </c>
      <c r="DA24" s="605"/>
      <c r="DB24" s="605"/>
      <c r="DC24" s="621"/>
      <c r="DD24" s="642">
        <v>10411301</v>
      </c>
      <c r="DE24" s="600"/>
      <c r="DF24" s="600"/>
      <c r="DG24" s="600"/>
      <c r="DH24" s="600"/>
      <c r="DI24" s="600"/>
      <c r="DJ24" s="600"/>
      <c r="DK24" s="601"/>
      <c r="DL24" s="642">
        <v>8449581</v>
      </c>
      <c r="DM24" s="600"/>
      <c r="DN24" s="600"/>
      <c r="DO24" s="600"/>
      <c r="DP24" s="600"/>
      <c r="DQ24" s="600"/>
      <c r="DR24" s="600"/>
      <c r="DS24" s="600"/>
      <c r="DT24" s="600"/>
      <c r="DU24" s="600"/>
      <c r="DV24" s="601"/>
      <c r="DW24" s="604">
        <v>38.799999999999997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23394798</v>
      </c>
      <c r="S25" s="611"/>
      <c r="T25" s="611"/>
      <c r="U25" s="611"/>
      <c r="V25" s="611"/>
      <c r="W25" s="611"/>
      <c r="X25" s="611"/>
      <c r="Y25" s="612"/>
      <c r="Z25" s="613">
        <v>53.8</v>
      </c>
      <c r="AA25" s="613"/>
      <c r="AB25" s="613"/>
      <c r="AC25" s="613"/>
      <c r="AD25" s="614">
        <v>21669931</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4956646</v>
      </c>
      <c r="CS25" s="643"/>
      <c r="CT25" s="643"/>
      <c r="CU25" s="643"/>
      <c r="CV25" s="643"/>
      <c r="CW25" s="643"/>
      <c r="CX25" s="643"/>
      <c r="CY25" s="644"/>
      <c r="CZ25" s="615">
        <v>12.3</v>
      </c>
      <c r="DA25" s="640"/>
      <c r="DB25" s="640"/>
      <c r="DC25" s="645"/>
      <c r="DD25" s="619">
        <v>4378353</v>
      </c>
      <c r="DE25" s="643"/>
      <c r="DF25" s="643"/>
      <c r="DG25" s="643"/>
      <c r="DH25" s="643"/>
      <c r="DI25" s="643"/>
      <c r="DJ25" s="643"/>
      <c r="DK25" s="644"/>
      <c r="DL25" s="619">
        <v>3632226</v>
      </c>
      <c r="DM25" s="643"/>
      <c r="DN25" s="643"/>
      <c r="DO25" s="643"/>
      <c r="DP25" s="643"/>
      <c r="DQ25" s="643"/>
      <c r="DR25" s="643"/>
      <c r="DS25" s="643"/>
      <c r="DT25" s="643"/>
      <c r="DU25" s="643"/>
      <c r="DV25" s="644"/>
      <c r="DW25" s="615">
        <v>16.7</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6710</v>
      </c>
      <c r="S26" s="611"/>
      <c r="T26" s="611"/>
      <c r="U26" s="611"/>
      <c r="V26" s="611"/>
      <c r="W26" s="611"/>
      <c r="X26" s="611"/>
      <c r="Y26" s="612"/>
      <c r="Z26" s="613">
        <v>0</v>
      </c>
      <c r="AA26" s="613"/>
      <c r="AB26" s="613"/>
      <c r="AC26" s="613"/>
      <c r="AD26" s="614">
        <v>6710</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2726521</v>
      </c>
      <c r="CS26" s="611"/>
      <c r="CT26" s="611"/>
      <c r="CU26" s="611"/>
      <c r="CV26" s="611"/>
      <c r="CW26" s="611"/>
      <c r="CX26" s="611"/>
      <c r="CY26" s="612"/>
      <c r="CZ26" s="615">
        <v>6.8</v>
      </c>
      <c r="DA26" s="640"/>
      <c r="DB26" s="640"/>
      <c r="DC26" s="645"/>
      <c r="DD26" s="619">
        <v>2451896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110388</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14924172</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9619344</v>
      </c>
      <c r="CS27" s="643"/>
      <c r="CT27" s="643"/>
      <c r="CU27" s="643"/>
      <c r="CV27" s="643"/>
      <c r="CW27" s="643"/>
      <c r="CX27" s="643"/>
      <c r="CY27" s="644"/>
      <c r="CZ27" s="615">
        <v>23.9</v>
      </c>
      <c r="DA27" s="640"/>
      <c r="DB27" s="640"/>
      <c r="DC27" s="645"/>
      <c r="DD27" s="619">
        <v>4028156</v>
      </c>
      <c r="DE27" s="643"/>
      <c r="DF27" s="643"/>
      <c r="DG27" s="643"/>
      <c r="DH27" s="643"/>
      <c r="DI27" s="643"/>
      <c r="DJ27" s="643"/>
      <c r="DK27" s="644"/>
      <c r="DL27" s="619">
        <v>2812563</v>
      </c>
      <c r="DM27" s="643"/>
      <c r="DN27" s="643"/>
      <c r="DO27" s="643"/>
      <c r="DP27" s="643"/>
      <c r="DQ27" s="643"/>
      <c r="DR27" s="643"/>
      <c r="DS27" s="643"/>
      <c r="DT27" s="643"/>
      <c r="DU27" s="643"/>
      <c r="DV27" s="644"/>
      <c r="DW27" s="615">
        <v>12.9</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354276</v>
      </c>
      <c r="S28" s="611"/>
      <c r="T28" s="611"/>
      <c r="U28" s="611"/>
      <c r="V28" s="611"/>
      <c r="W28" s="611"/>
      <c r="X28" s="611"/>
      <c r="Y28" s="612"/>
      <c r="Z28" s="613">
        <v>0.8</v>
      </c>
      <c r="AA28" s="613"/>
      <c r="AB28" s="613"/>
      <c r="AC28" s="613"/>
      <c r="AD28" s="614">
        <v>64284</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2004792</v>
      </c>
      <c r="CS28" s="611"/>
      <c r="CT28" s="611"/>
      <c r="CU28" s="611"/>
      <c r="CV28" s="611"/>
      <c r="CW28" s="611"/>
      <c r="CX28" s="611"/>
      <c r="CY28" s="612"/>
      <c r="CZ28" s="615">
        <v>5</v>
      </c>
      <c r="DA28" s="640"/>
      <c r="DB28" s="640"/>
      <c r="DC28" s="645"/>
      <c r="DD28" s="619">
        <v>2004792</v>
      </c>
      <c r="DE28" s="611"/>
      <c r="DF28" s="611"/>
      <c r="DG28" s="611"/>
      <c r="DH28" s="611"/>
      <c r="DI28" s="611"/>
      <c r="DJ28" s="611"/>
      <c r="DK28" s="612"/>
      <c r="DL28" s="619">
        <v>2004792</v>
      </c>
      <c r="DM28" s="611"/>
      <c r="DN28" s="611"/>
      <c r="DO28" s="611"/>
      <c r="DP28" s="611"/>
      <c r="DQ28" s="611"/>
      <c r="DR28" s="611"/>
      <c r="DS28" s="611"/>
      <c r="DT28" s="611"/>
      <c r="DU28" s="611"/>
      <c r="DV28" s="612"/>
      <c r="DW28" s="615">
        <v>9.1999999999999993</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201679</v>
      </c>
      <c r="S29" s="611"/>
      <c r="T29" s="611"/>
      <c r="U29" s="611"/>
      <c r="V29" s="611"/>
      <c r="W29" s="611"/>
      <c r="X29" s="611"/>
      <c r="Y29" s="612"/>
      <c r="Z29" s="613">
        <v>0.5</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2004792</v>
      </c>
      <c r="CS29" s="643"/>
      <c r="CT29" s="643"/>
      <c r="CU29" s="643"/>
      <c r="CV29" s="643"/>
      <c r="CW29" s="643"/>
      <c r="CX29" s="643"/>
      <c r="CY29" s="644"/>
      <c r="CZ29" s="615">
        <v>5</v>
      </c>
      <c r="DA29" s="640"/>
      <c r="DB29" s="640"/>
      <c r="DC29" s="645"/>
      <c r="DD29" s="619">
        <v>2004792</v>
      </c>
      <c r="DE29" s="643"/>
      <c r="DF29" s="643"/>
      <c r="DG29" s="643"/>
      <c r="DH29" s="643"/>
      <c r="DI29" s="643"/>
      <c r="DJ29" s="643"/>
      <c r="DK29" s="644"/>
      <c r="DL29" s="619">
        <v>2004792</v>
      </c>
      <c r="DM29" s="643"/>
      <c r="DN29" s="643"/>
      <c r="DO29" s="643"/>
      <c r="DP29" s="643"/>
      <c r="DQ29" s="643"/>
      <c r="DR29" s="643"/>
      <c r="DS29" s="643"/>
      <c r="DT29" s="643"/>
      <c r="DU29" s="643"/>
      <c r="DV29" s="644"/>
      <c r="DW29" s="615">
        <v>9.1999999999999993</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6552169</v>
      </c>
      <c r="S30" s="611"/>
      <c r="T30" s="611"/>
      <c r="U30" s="611"/>
      <c r="V30" s="611"/>
      <c r="W30" s="611"/>
      <c r="X30" s="611"/>
      <c r="Y30" s="612"/>
      <c r="Z30" s="613">
        <v>15.1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1952608</v>
      </c>
      <c r="CS30" s="611"/>
      <c r="CT30" s="611"/>
      <c r="CU30" s="611"/>
      <c r="CV30" s="611"/>
      <c r="CW30" s="611"/>
      <c r="CX30" s="611"/>
      <c r="CY30" s="612"/>
      <c r="CZ30" s="615">
        <v>4.8</v>
      </c>
      <c r="DA30" s="640"/>
      <c r="DB30" s="640"/>
      <c r="DC30" s="645"/>
      <c r="DD30" s="619">
        <v>1952608</v>
      </c>
      <c r="DE30" s="611"/>
      <c r="DF30" s="611"/>
      <c r="DG30" s="611"/>
      <c r="DH30" s="611"/>
      <c r="DI30" s="611"/>
      <c r="DJ30" s="611"/>
      <c r="DK30" s="612"/>
      <c r="DL30" s="619">
        <v>1952608</v>
      </c>
      <c r="DM30" s="611"/>
      <c r="DN30" s="611"/>
      <c r="DO30" s="611"/>
      <c r="DP30" s="611"/>
      <c r="DQ30" s="611"/>
      <c r="DR30" s="611"/>
      <c r="DS30" s="611"/>
      <c r="DT30" s="611"/>
      <c r="DU30" s="611"/>
      <c r="DV30" s="612"/>
      <c r="DW30" s="615">
        <v>9</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v>
      </c>
      <c r="BH31" s="654"/>
      <c r="BI31" s="654"/>
      <c r="BJ31" s="654"/>
      <c r="BK31" s="654"/>
      <c r="BL31" s="654"/>
      <c r="BM31" s="605">
        <v>97.1</v>
      </c>
      <c r="BN31" s="654"/>
      <c r="BO31" s="654"/>
      <c r="BP31" s="654"/>
      <c r="BQ31" s="655"/>
      <c r="BR31" s="657">
        <v>99</v>
      </c>
      <c r="BS31" s="654"/>
      <c r="BT31" s="654"/>
      <c r="BU31" s="654"/>
      <c r="BV31" s="654"/>
      <c r="BW31" s="654"/>
      <c r="BX31" s="605">
        <v>97.2</v>
      </c>
      <c r="BY31" s="654"/>
      <c r="BZ31" s="654"/>
      <c r="CA31" s="654"/>
      <c r="CB31" s="655"/>
      <c r="CD31" s="650"/>
      <c r="CE31" s="651"/>
      <c r="CF31" s="607" t="s">
        <v>300</v>
      </c>
      <c r="CG31" s="608"/>
      <c r="CH31" s="608"/>
      <c r="CI31" s="608"/>
      <c r="CJ31" s="608"/>
      <c r="CK31" s="608"/>
      <c r="CL31" s="608"/>
      <c r="CM31" s="608"/>
      <c r="CN31" s="608"/>
      <c r="CO31" s="608"/>
      <c r="CP31" s="608"/>
      <c r="CQ31" s="609"/>
      <c r="CR31" s="610">
        <v>52184</v>
      </c>
      <c r="CS31" s="643"/>
      <c r="CT31" s="643"/>
      <c r="CU31" s="643"/>
      <c r="CV31" s="643"/>
      <c r="CW31" s="643"/>
      <c r="CX31" s="643"/>
      <c r="CY31" s="644"/>
      <c r="CZ31" s="615">
        <v>0.1</v>
      </c>
      <c r="DA31" s="640"/>
      <c r="DB31" s="640"/>
      <c r="DC31" s="645"/>
      <c r="DD31" s="619">
        <v>52184</v>
      </c>
      <c r="DE31" s="643"/>
      <c r="DF31" s="643"/>
      <c r="DG31" s="643"/>
      <c r="DH31" s="643"/>
      <c r="DI31" s="643"/>
      <c r="DJ31" s="643"/>
      <c r="DK31" s="644"/>
      <c r="DL31" s="619">
        <v>52184</v>
      </c>
      <c r="DM31" s="643"/>
      <c r="DN31" s="643"/>
      <c r="DO31" s="643"/>
      <c r="DP31" s="643"/>
      <c r="DQ31" s="643"/>
      <c r="DR31" s="643"/>
      <c r="DS31" s="643"/>
      <c r="DT31" s="643"/>
      <c r="DU31" s="643"/>
      <c r="DV31" s="644"/>
      <c r="DW31" s="615">
        <v>0.2</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2617568</v>
      </c>
      <c r="S32" s="611"/>
      <c r="T32" s="611"/>
      <c r="U32" s="611"/>
      <c r="V32" s="611"/>
      <c r="W32" s="611"/>
      <c r="X32" s="611"/>
      <c r="Y32" s="612"/>
      <c r="Z32" s="613">
        <v>6</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98.5</v>
      </c>
      <c r="BH32" s="643"/>
      <c r="BI32" s="643"/>
      <c r="BJ32" s="643"/>
      <c r="BK32" s="643"/>
      <c r="BL32" s="643"/>
      <c r="BM32" s="616">
        <v>96.2</v>
      </c>
      <c r="BN32" s="643"/>
      <c r="BO32" s="643"/>
      <c r="BP32" s="643"/>
      <c r="BQ32" s="656"/>
      <c r="BR32" s="667">
        <v>98.4</v>
      </c>
      <c r="BS32" s="643"/>
      <c r="BT32" s="643"/>
      <c r="BU32" s="643"/>
      <c r="BV32" s="643"/>
      <c r="BW32" s="643"/>
      <c r="BX32" s="616">
        <v>96.5</v>
      </c>
      <c r="BY32" s="643"/>
      <c r="BZ32" s="643"/>
      <c r="CA32" s="643"/>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136626</v>
      </c>
      <c r="S33" s="611"/>
      <c r="T33" s="611"/>
      <c r="U33" s="611"/>
      <c r="V33" s="611"/>
      <c r="W33" s="611"/>
      <c r="X33" s="611"/>
      <c r="Y33" s="612"/>
      <c r="Z33" s="613">
        <v>0.3</v>
      </c>
      <c r="AA33" s="613"/>
      <c r="AB33" s="613"/>
      <c r="AC33" s="613"/>
      <c r="AD33" s="614">
        <v>20201</v>
      </c>
      <c r="AE33" s="614"/>
      <c r="AF33" s="614"/>
      <c r="AG33" s="614"/>
      <c r="AH33" s="614"/>
      <c r="AI33" s="614"/>
      <c r="AJ33" s="614"/>
      <c r="AK33" s="614"/>
      <c r="AL33" s="615">
        <v>0.1</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99.4</v>
      </c>
      <c r="BH33" s="669"/>
      <c r="BI33" s="669"/>
      <c r="BJ33" s="669"/>
      <c r="BK33" s="669"/>
      <c r="BL33" s="669"/>
      <c r="BM33" s="670">
        <v>98</v>
      </c>
      <c r="BN33" s="669"/>
      <c r="BO33" s="669"/>
      <c r="BP33" s="669"/>
      <c r="BQ33" s="671"/>
      <c r="BR33" s="668">
        <v>99.4</v>
      </c>
      <c r="BS33" s="669"/>
      <c r="BT33" s="669"/>
      <c r="BU33" s="669"/>
      <c r="BV33" s="669"/>
      <c r="BW33" s="669"/>
      <c r="BX33" s="670">
        <v>97.9</v>
      </c>
      <c r="BY33" s="669"/>
      <c r="BZ33" s="669"/>
      <c r="CA33" s="669"/>
      <c r="CB33" s="671"/>
      <c r="CD33" s="607" t="s">
        <v>307</v>
      </c>
      <c r="CE33" s="608"/>
      <c r="CF33" s="608"/>
      <c r="CG33" s="608"/>
      <c r="CH33" s="608"/>
      <c r="CI33" s="608"/>
      <c r="CJ33" s="608"/>
      <c r="CK33" s="608"/>
      <c r="CL33" s="608"/>
      <c r="CM33" s="608"/>
      <c r="CN33" s="608"/>
      <c r="CO33" s="608"/>
      <c r="CP33" s="608"/>
      <c r="CQ33" s="609"/>
      <c r="CR33" s="610">
        <v>19005953</v>
      </c>
      <c r="CS33" s="643"/>
      <c r="CT33" s="643"/>
      <c r="CU33" s="643"/>
      <c r="CV33" s="643"/>
      <c r="CW33" s="643"/>
      <c r="CX33" s="643"/>
      <c r="CY33" s="644"/>
      <c r="CZ33" s="615">
        <v>47.2</v>
      </c>
      <c r="DA33" s="640"/>
      <c r="DB33" s="640"/>
      <c r="DC33" s="645"/>
      <c r="DD33" s="619">
        <v>16530272</v>
      </c>
      <c r="DE33" s="643"/>
      <c r="DF33" s="643"/>
      <c r="DG33" s="643"/>
      <c r="DH33" s="643"/>
      <c r="DI33" s="643"/>
      <c r="DJ33" s="643"/>
      <c r="DK33" s="644"/>
      <c r="DL33" s="619">
        <v>10102838</v>
      </c>
      <c r="DM33" s="643"/>
      <c r="DN33" s="643"/>
      <c r="DO33" s="643"/>
      <c r="DP33" s="643"/>
      <c r="DQ33" s="643"/>
      <c r="DR33" s="643"/>
      <c r="DS33" s="643"/>
      <c r="DT33" s="643"/>
      <c r="DU33" s="643"/>
      <c r="DV33" s="644"/>
      <c r="DW33" s="615">
        <v>46.4</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3507479</v>
      </c>
      <c r="S34" s="611"/>
      <c r="T34" s="611"/>
      <c r="U34" s="611"/>
      <c r="V34" s="611"/>
      <c r="W34" s="611"/>
      <c r="X34" s="611"/>
      <c r="Y34" s="612"/>
      <c r="Z34" s="613">
        <v>8.1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6269882</v>
      </c>
      <c r="CS34" s="611"/>
      <c r="CT34" s="611"/>
      <c r="CU34" s="611"/>
      <c r="CV34" s="611"/>
      <c r="CW34" s="611"/>
      <c r="CX34" s="611"/>
      <c r="CY34" s="612"/>
      <c r="CZ34" s="615">
        <v>15.6</v>
      </c>
      <c r="DA34" s="640"/>
      <c r="DB34" s="640"/>
      <c r="DC34" s="645"/>
      <c r="DD34" s="619">
        <v>4964258</v>
      </c>
      <c r="DE34" s="611"/>
      <c r="DF34" s="611"/>
      <c r="DG34" s="611"/>
      <c r="DH34" s="611"/>
      <c r="DI34" s="611"/>
      <c r="DJ34" s="611"/>
      <c r="DK34" s="612"/>
      <c r="DL34" s="619">
        <v>3808261</v>
      </c>
      <c r="DM34" s="611"/>
      <c r="DN34" s="611"/>
      <c r="DO34" s="611"/>
      <c r="DP34" s="611"/>
      <c r="DQ34" s="611"/>
      <c r="DR34" s="611"/>
      <c r="DS34" s="611"/>
      <c r="DT34" s="611"/>
      <c r="DU34" s="611"/>
      <c r="DV34" s="612"/>
      <c r="DW34" s="615">
        <v>17.5</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66079</v>
      </c>
      <c r="S35" s="611"/>
      <c r="T35" s="611"/>
      <c r="U35" s="611"/>
      <c r="V35" s="611"/>
      <c r="W35" s="611"/>
      <c r="X35" s="611"/>
      <c r="Y35" s="612"/>
      <c r="Z35" s="613">
        <v>0.2</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246514</v>
      </c>
      <c r="CS35" s="643"/>
      <c r="CT35" s="643"/>
      <c r="CU35" s="643"/>
      <c r="CV35" s="643"/>
      <c r="CW35" s="643"/>
      <c r="CX35" s="643"/>
      <c r="CY35" s="644"/>
      <c r="CZ35" s="615">
        <v>0.6</v>
      </c>
      <c r="DA35" s="640"/>
      <c r="DB35" s="640"/>
      <c r="DC35" s="645"/>
      <c r="DD35" s="619">
        <v>240890</v>
      </c>
      <c r="DE35" s="643"/>
      <c r="DF35" s="643"/>
      <c r="DG35" s="643"/>
      <c r="DH35" s="643"/>
      <c r="DI35" s="643"/>
      <c r="DJ35" s="643"/>
      <c r="DK35" s="644"/>
      <c r="DL35" s="619">
        <v>240779</v>
      </c>
      <c r="DM35" s="643"/>
      <c r="DN35" s="643"/>
      <c r="DO35" s="643"/>
      <c r="DP35" s="643"/>
      <c r="DQ35" s="643"/>
      <c r="DR35" s="643"/>
      <c r="DS35" s="643"/>
      <c r="DT35" s="643"/>
      <c r="DU35" s="643"/>
      <c r="DV35" s="644"/>
      <c r="DW35" s="615">
        <v>1.1000000000000001</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3101043</v>
      </c>
      <c r="S36" s="611"/>
      <c r="T36" s="611"/>
      <c r="U36" s="611"/>
      <c r="V36" s="611"/>
      <c r="W36" s="611"/>
      <c r="X36" s="611"/>
      <c r="Y36" s="612"/>
      <c r="Z36" s="613">
        <v>7.1</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4573985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94020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5842527</v>
      </c>
      <c r="CS36" s="611"/>
      <c r="CT36" s="611"/>
      <c r="CU36" s="611"/>
      <c r="CV36" s="611"/>
      <c r="CW36" s="611"/>
      <c r="CX36" s="611"/>
      <c r="CY36" s="612"/>
      <c r="CZ36" s="615">
        <v>14.5</v>
      </c>
      <c r="DA36" s="640"/>
      <c r="DB36" s="640"/>
      <c r="DC36" s="645"/>
      <c r="DD36" s="619">
        <v>5477839</v>
      </c>
      <c r="DE36" s="611"/>
      <c r="DF36" s="611"/>
      <c r="DG36" s="611"/>
      <c r="DH36" s="611"/>
      <c r="DI36" s="611"/>
      <c r="DJ36" s="611"/>
      <c r="DK36" s="612"/>
      <c r="DL36" s="619">
        <v>3110725</v>
      </c>
      <c r="DM36" s="611"/>
      <c r="DN36" s="611"/>
      <c r="DO36" s="611"/>
      <c r="DP36" s="611"/>
      <c r="DQ36" s="611"/>
      <c r="DR36" s="611"/>
      <c r="DS36" s="611"/>
      <c r="DT36" s="611"/>
      <c r="DU36" s="611"/>
      <c r="DV36" s="612"/>
      <c r="DW36" s="615">
        <v>14.3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1307037</v>
      </c>
      <c r="S37" s="611"/>
      <c r="T37" s="611"/>
      <c r="U37" s="611"/>
      <c r="V37" s="611"/>
      <c r="W37" s="611"/>
      <c r="X37" s="611"/>
      <c r="Y37" s="612"/>
      <c r="Z37" s="613">
        <v>3</v>
      </c>
      <c r="AA37" s="613"/>
      <c r="AB37" s="613"/>
      <c r="AC37" s="613"/>
      <c r="AD37" s="614">
        <v>328</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1282306</v>
      </c>
      <c r="BA37" s="611"/>
      <c r="BB37" s="611"/>
      <c r="BC37" s="611"/>
      <c r="BD37" s="643"/>
      <c r="BE37" s="643"/>
      <c r="BF37" s="656"/>
      <c r="BG37" s="607" t="s">
        <v>320</v>
      </c>
      <c r="BH37" s="608"/>
      <c r="BI37" s="608"/>
      <c r="BJ37" s="608"/>
      <c r="BK37" s="608"/>
      <c r="BL37" s="608"/>
      <c r="BM37" s="608"/>
      <c r="BN37" s="608"/>
      <c r="BO37" s="608"/>
      <c r="BP37" s="608"/>
      <c r="BQ37" s="608"/>
      <c r="BR37" s="608"/>
      <c r="BS37" s="608"/>
      <c r="BT37" s="608"/>
      <c r="BU37" s="609"/>
      <c r="BV37" s="610">
        <v>9079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1835235</v>
      </c>
      <c r="CS37" s="643"/>
      <c r="CT37" s="643"/>
      <c r="CU37" s="643"/>
      <c r="CV37" s="643"/>
      <c r="CW37" s="643"/>
      <c r="CX37" s="643"/>
      <c r="CY37" s="644"/>
      <c r="CZ37" s="615">
        <v>4.5999999999999996</v>
      </c>
      <c r="DA37" s="640"/>
      <c r="DB37" s="640"/>
      <c r="DC37" s="645"/>
      <c r="DD37" s="619">
        <v>1829061</v>
      </c>
      <c r="DE37" s="643"/>
      <c r="DF37" s="643"/>
      <c r="DG37" s="643"/>
      <c r="DH37" s="643"/>
      <c r="DI37" s="643"/>
      <c r="DJ37" s="643"/>
      <c r="DK37" s="644"/>
      <c r="DL37" s="619">
        <v>1487239</v>
      </c>
      <c r="DM37" s="643"/>
      <c r="DN37" s="643"/>
      <c r="DO37" s="643"/>
      <c r="DP37" s="643"/>
      <c r="DQ37" s="643"/>
      <c r="DR37" s="643"/>
      <c r="DS37" s="643"/>
      <c r="DT37" s="643"/>
      <c r="DU37" s="643"/>
      <c r="DV37" s="644"/>
      <c r="DW37" s="615">
        <v>6.8</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2095000</v>
      </c>
      <c r="S38" s="611"/>
      <c r="T38" s="611"/>
      <c r="U38" s="611"/>
      <c r="V38" s="611"/>
      <c r="W38" s="611"/>
      <c r="X38" s="611"/>
      <c r="Y38" s="612"/>
      <c r="Z38" s="613">
        <v>4.8</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99620</v>
      </c>
      <c r="BA38" s="611"/>
      <c r="BB38" s="611"/>
      <c r="BC38" s="611"/>
      <c r="BD38" s="643"/>
      <c r="BE38" s="643"/>
      <c r="BF38" s="656"/>
      <c r="BG38" s="607" t="s">
        <v>324</v>
      </c>
      <c r="BH38" s="608"/>
      <c r="BI38" s="608"/>
      <c r="BJ38" s="608"/>
      <c r="BK38" s="608"/>
      <c r="BL38" s="608"/>
      <c r="BM38" s="608"/>
      <c r="BN38" s="608"/>
      <c r="BO38" s="608"/>
      <c r="BP38" s="608"/>
      <c r="BQ38" s="608"/>
      <c r="BR38" s="608"/>
      <c r="BS38" s="608"/>
      <c r="BT38" s="608"/>
      <c r="BU38" s="609"/>
      <c r="BV38" s="610">
        <v>11438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3269662</v>
      </c>
      <c r="CS38" s="611"/>
      <c r="CT38" s="611"/>
      <c r="CU38" s="611"/>
      <c r="CV38" s="611"/>
      <c r="CW38" s="611"/>
      <c r="CX38" s="611"/>
      <c r="CY38" s="612"/>
      <c r="CZ38" s="615">
        <v>8.1</v>
      </c>
      <c r="DA38" s="640"/>
      <c r="DB38" s="640"/>
      <c r="DC38" s="645"/>
      <c r="DD38" s="619">
        <v>2701105</v>
      </c>
      <c r="DE38" s="611"/>
      <c r="DF38" s="611"/>
      <c r="DG38" s="611"/>
      <c r="DH38" s="611"/>
      <c r="DI38" s="611"/>
      <c r="DJ38" s="611"/>
      <c r="DK38" s="612"/>
      <c r="DL38" s="619">
        <v>2524857</v>
      </c>
      <c r="DM38" s="611"/>
      <c r="DN38" s="611"/>
      <c r="DO38" s="611"/>
      <c r="DP38" s="611"/>
      <c r="DQ38" s="611"/>
      <c r="DR38" s="611"/>
      <c r="DS38" s="611"/>
      <c r="DT38" s="611"/>
      <c r="DU38" s="611"/>
      <c r="DV38" s="612"/>
      <c r="DW38" s="615">
        <v>11.6</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22017</v>
      </c>
      <c r="BA39" s="611"/>
      <c r="BB39" s="611"/>
      <c r="BC39" s="611"/>
      <c r="BD39" s="643"/>
      <c r="BE39" s="643"/>
      <c r="BF39" s="656"/>
      <c r="BG39" s="607" t="s">
        <v>328</v>
      </c>
      <c r="BH39" s="608"/>
      <c r="BI39" s="608"/>
      <c r="BJ39" s="608"/>
      <c r="BK39" s="608"/>
      <c r="BL39" s="608"/>
      <c r="BM39" s="608"/>
      <c r="BN39" s="608"/>
      <c r="BO39" s="608"/>
      <c r="BP39" s="608"/>
      <c r="BQ39" s="608"/>
      <c r="BR39" s="608"/>
      <c r="BS39" s="608"/>
      <c r="BT39" s="608"/>
      <c r="BU39" s="609"/>
      <c r="BV39" s="610">
        <v>17040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2845148</v>
      </c>
      <c r="CS39" s="643"/>
      <c r="CT39" s="643"/>
      <c r="CU39" s="643"/>
      <c r="CV39" s="643"/>
      <c r="CW39" s="643"/>
      <c r="CX39" s="643"/>
      <c r="CY39" s="644"/>
      <c r="CZ39" s="615">
        <v>7.1</v>
      </c>
      <c r="DA39" s="640"/>
      <c r="DB39" s="640"/>
      <c r="DC39" s="645"/>
      <c r="DD39" s="619">
        <v>2719960</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56"/>
      <c r="BG40" s="660" t="s">
        <v>332</v>
      </c>
      <c r="BH40" s="661"/>
      <c r="BI40" s="661"/>
      <c r="BJ40" s="661"/>
      <c r="BK40" s="661"/>
      <c r="BL40" s="202"/>
      <c r="BM40" s="608" t="s">
        <v>333</v>
      </c>
      <c r="BN40" s="608"/>
      <c r="BO40" s="608"/>
      <c r="BP40" s="608"/>
      <c r="BQ40" s="608"/>
      <c r="BR40" s="608"/>
      <c r="BS40" s="608"/>
      <c r="BT40" s="608"/>
      <c r="BU40" s="609"/>
      <c r="BV40" s="610">
        <v>104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532220</v>
      </c>
      <c r="CS40" s="611"/>
      <c r="CT40" s="611"/>
      <c r="CU40" s="611"/>
      <c r="CV40" s="611"/>
      <c r="CW40" s="611"/>
      <c r="CX40" s="611"/>
      <c r="CY40" s="612"/>
      <c r="CZ40" s="615">
        <v>1.3</v>
      </c>
      <c r="DA40" s="640"/>
      <c r="DB40" s="640"/>
      <c r="DC40" s="645"/>
      <c r="DD40" s="619">
        <v>426220</v>
      </c>
      <c r="DE40" s="611"/>
      <c r="DF40" s="611"/>
      <c r="DG40" s="611"/>
      <c r="DH40" s="611"/>
      <c r="DI40" s="611"/>
      <c r="DJ40" s="611"/>
      <c r="DK40" s="612"/>
      <c r="DL40" s="619">
        <v>418216</v>
      </c>
      <c r="DM40" s="611"/>
      <c r="DN40" s="611"/>
      <c r="DO40" s="611"/>
      <c r="DP40" s="611"/>
      <c r="DQ40" s="611"/>
      <c r="DR40" s="611"/>
      <c r="DS40" s="611"/>
      <c r="DT40" s="611"/>
      <c r="DU40" s="611"/>
      <c r="DV40" s="612"/>
      <c r="DW40" s="615">
        <v>1.9</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43450852</v>
      </c>
      <c r="S41" s="683"/>
      <c r="T41" s="683"/>
      <c r="U41" s="683"/>
      <c r="V41" s="683"/>
      <c r="W41" s="683"/>
      <c r="X41" s="683"/>
      <c r="Y41" s="687"/>
      <c r="Z41" s="688">
        <v>100</v>
      </c>
      <c r="AA41" s="688"/>
      <c r="AB41" s="688"/>
      <c r="AC41" s="688"/>
      <c r="AD41" s="689">
        <v>21761454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672585</v>
      </c>
      <c r="BA41" s="611"/>
      <c r="BB41" s="611"/>
      <c r="BC41" s="611"/>
      <c r="BD41" s="643"/>
      <c r="BE41" s="643"/>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2497457</v>
      </c>
      <c r="BA42" s="683"/>
      <c r="BB42" s="683"/>
      <c r="BC42" s="683"/>
      <c r="BD42" s="669"/>
      <c r="BE42" s="669"/>
      <c r="BF42" s="671"/>
      <c r="BG42" s="662"/>
      <c r="BH42" s="663"/>
      <c r="BI42" s="663"/>
      <c r="BJ42" s="663"/>
      <c r="BK42" s="663"/>
      <c r="BL42" s="203"/>
      <c r="BM42" s="632" t="s">
        <v>340</v>
      </c>
      <c r="BN42" s="632"/>
      <c r="BO42" s="632"/>
      <c r="BP42" s="632"/>
      <c r="BQ42" s="632"/>
      <c r="BR42" s="632"/>
      <c r="BS42" s="632"/>
      <c r="BT42" s="632"/>
      <c r="BU42" s="633"/>
      <c r="BV42" s="682">
        <v>377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4690905</v>
      </c>
      <c r="CS42" s="643"/>
      <c r="CT42" s="643"/>
      <c r="CU42" s="643"/>
      <c r="CV42" s="643"/>
      <c r="CW42" s="643"/>
      <c r="CX42" s="643"/>
      <c r="CY42" s="644"/>
      <c r="CZ42" s="615">
        <v>11.6</v>
      </c>
      <c r="DA42" s="640"/>
      <c r="DB42" s="640"/>
      <c r="DC42" s="645"/>
      <c r="DD42" s="619">
        <v>1508417</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116774</v>
      </c>
      <c r="CS43" s="643"/>
      <c r="CT43" s="643"/>
      <c r="CU43" s="643"/>
      <c r="CV43" s="643"/>
      <c r="CW43" s="643"/>
      <c r="CX43" s="643"/>
      <c r="CY43" s="644"/>
      <c r="CZ43" s="615">
        <v>0.3</v>
      </c>
      <c r="DA43" s="640"/>
      <c r="DB43" s="640"/>
      <c r="DC43" s="645"/>
      <c r="DD43" s="619">
        <v>116774</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4690905</v>
      </c>
      <c r="CS44" s="611"/>
      <c r="CT44" s="611"/>
      <c r="CU44" s="611"/>
      <c r="CV44" s="611"/>
      <c r="CW44" s="611"/>
      <c r="CX44" s="611"/>
      <c r="CY44" s="612"/>
      <c r="CZ44" s="615">
        <v>11.6</v>
      </c>
      <c r="DA44" s="616"/>
      <c r="DB44" s="616"/>
      <c r="DC44" s="622"/>
      <c r="DD44" s="619">
        <v>1508417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1844993</v>
      </c>
      <c r="CS45" s="643"/>
      <c r="CT45" s="643"/>
      <c r="CU45" s="643"/>
      <c r="CV45" s="643"/>
      <c r="CW45" s="643"/>
      <c r="CX45" s="643"/>
      <c r="CY45" s="644"/>
      <c r="CZ45" s="615">
        <v>4.5999999999999996</v>
      </c>
      <c r="DA45" s="640"/>
      <c r="DB45" s="640"/>
      <c r="DC45" s="645"/>
      <c r="DD45" s="619">
        <v>282192</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2834276</v>
      </c>
      <c r="CS46" s="611"/>
      <c r="CT46" s="611"/>
      <c r="CU46" s="611"/>
      <c r="CV46" s="611"/>
      <c r="CW46" s="611"/>
      <c r="CX46" s="611"/>
      <c r="CY46" s="612"/>
      <c r="CZ46" s="615">
        <v>7</v>
      </c>
      <c r="DA46" s="616"/>
      <c r="DB46" s="616"/>
      <c r="DC46" s="622"/>
      <c r="DD46" s="619">
        <v>1214589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t="s">
        <v>122</v>
      </c>
      <c r="CS47" s="643"/>
      <c r="CT47" s="643"/>
      <c r="CU47" s="643"/>
      <c r="CV47" s="643"/>
      <c r="CW47" s="643"/>
      <c r="CX47" s="643"/>
      <c r="CY47" s="644"/>
      <c r="CZ47" s="615" t="s">
        <v>122</v>
      </c>
      <c r="DA47" s="640"/>
      <c r="DB47" s="640"/>
      <c r="DC47" s="645"/>
      <c r="DD47" s="619" t="s">
        <v>122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40277640</v>
      </c>
      <c r="CS49" s="669"/>
      <c r="CT49" s="669"/>
      <c r="CU49" s="669"/>
      <c r="CV49" s="669"/>
      <c r="CW49" s="669"/>
      <c r="CX49" s="669"/>
      <c r="CY49" s="698"/>
      <c r="CZ49" s="690">
        <v>100</v>
      </c>
      <c r="DA49" s="699"/>
      <c r="DB49" s="699"/>
      <c r="DC49" s="700"/>
      <c r="DD49" s="701">
        <v>28449990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ZiwtE26WIaWsaEqY+NceznstFGYE+s5JojOAKJ90JaEo9GRheFn/e2WuI3mk60UQ6zBHgtOtJVs1dsNIBkhP4Q==" saltValue="asQ5+Ax4mw2STcljIII96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I4" zoomScale="70" zoomScaleNormal="25" zoomScaleSheetLayoutView="70" workbookViewId="0">
      <selection activeCell="BE13" sqref="BE13"/>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43389</v>
      </c>
      <c r="R7" s="740"/>
      <c r="S7" s="740"/>
      <c r="T7" s="740"/>
      <c r="U7" s="740"/>
      <c r="V7" s="740">
        <v>40269</v>
      </c>
      <c r="W7" s="740"/>
      <c r="X7" s="740"/>
      <c r="Y7" s="740"/>
      <c r="Z7" s="740"/>
      <c r="AA7" s="740">
        <v>3119</v>
      </c>
      <c r="AB7" s="740"/>
      <c r="AC7" s="740"/>
      <c r="AD7" s="740"/>
      <c r="AE7" s="741"/>
      <c r="AF7" s="742">
        <v>2822</v>
      </c>
      <c r="AG7" s="743"/>
      <c r="AH7" s="743"/>
      <c r="AI7" s="743"/>
      <c r="AJ7" s="744"/>
      <c r="AK7" s="745">
        <v>66</v>
      </c>
      <c r="AL7" s="746"/>
      <c r="AM7" s="746"/>
      <c r="AN7" s="746"/>
      <c r="AO7" s="746"/>
      <c r="AP7" s="746">
        <v>19761</v>
      </c>
      <c r="AQ7" s="746"/>
      <c r="AR7" s="746"/>
      <c r="AS7" s="746"/>
      <c r="AT7" s="746"/>
      <c r="AU7" s="747" t="s">
        <v>553</v>
      </c>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548</v>
      </c>
      <c r="BT7" s="734"/>
      <c r="BU7" s="734"/>
      <c r="BV7" s="734"/>
      <c r="BW7" s="734"/>
      <c r="BX7" s="734"/>
      <c r="BY7" s="734"/>
      <c r="BZ7" s="734"/>
      <c r="CA7" s="734"/>
      <c r="CB7" s="734"/>
      <c r="CC7" s="734"/>
      <c r="CD7" s="734"/>
      <c r="CE7" s="734"/>
      <c r="CF7" s="734"/>
      <c r="CG7" s="749"/>
      <c r="CH7" s="730">
        <v>-5</v>
      </c>
      <c r="CI7" s="731"/>
      <c r="CJ7" s="731"/>
      <c r="CK7" s="731"/>
      <c r="CL7" s="732"/>
      <c r="CM7" s="730">
        <v>203</v>
      </c>
      <c r="CN7" s="731"/>
      <c r="CO7" s="731"/>
      <c r="CP7" s="731"/>
      <c r="CQ7" s="732"/>
      <c r="CR7" s="730">
        <v>106</v>
      </c>
      <c r="CS7" s="731"/>
      <c r="CT7" s="731"/>
      <c r="CU7" s="731"/>
      <c r="CV7" s="732"/>
      <c r="CW7" s="730">
        <v>51</v>
      </c>
      <c r="CX7" s="731"/>
      <c r="CY7" s="731"/>
      <c r="CZ7" s="731"/>
      <c r="DA7" s="732"/>
      <c r="DB7" s="730" t="s">
        <v>552</v>
      </c>
      <c r="DC7" s="731"/>
      <c r="DD7" s="731"/>
      <c r="DE7" s="731"/>
      <c r="DF7" s="732"/>
      <c r="DG7" s="730" t="s">
        <v>552</v>
      </c>
      <c r="DH7" s="731"/>
      <c r="DI7" s="731"/>
      <c r="DJ7" s="731"/>
      <c r="DK7" s="732"/>
      <c r="DL7" s="730" t="s">
        <v>552</v>
      </c>
      <c r="DM7" s="731"/>
      <c r="DN7" s="731"/>
      <c r="DO7" s="731"/>
      <c r="DP7" s="732"/>
      <c r="DQ7" s="730" t="s">
        <v>552</v>
      </c>
      <c r="DR7" s="731"/>
      <c r="DS7" s="731"/>
      <c r="DT7" s="731"/>
      <c r="DU7" s="732"/>
      <c r="DV7" s="733" t="s">
        <v>552</v>
      </c>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213</v>
      </c>
      <c r="R8" s="771"/>
      <c r="S8" s="771"/>
      <c r="T8" s="771"/>
      <c r="U8" s="771"/>
      <c r="V8" s="771">
        <v>159</v>
      </c>
      <c r="W8" s="771"/>
      <c r="X8" s="771"/>
      <c r="Y8" s="771"/>
      <c r="Z8" s="771"/>
      <c r="AA8" s="771">
        <v>54</v>
      </c>
      <c r="AB8" s="771"/>
      <c r="AC8" s="771"/>
      <c r="AD8" s="771"/>
      <c r="AE8" s="772"/>
      <c r="AF8" s="773">
        <v>54</v>
      </c>
      <c r="AG8" s="774"/>
      <c r="AH8" s="774"/>
      <c r="AI8" s="774"/>
      <c r="AJ8" s="775"/>
      <c r="AK8" s="756" t="s">
        <v>552</v>
      </c>
      <c r="AL8" s="757"/>
      <c r="AM8" s="757"/>
      <c r="AN8" s="757"/>
      <c r="AO8" s="757"/>
      <c r="AP8" s="757" t="s">
        <v>552</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549</v>
      </c>
      <c r="BT8" s="761"/>
      <c r="BU8" s="761"/>
      <c r="BV8" s="761"/>
      <c r="BW8" s="761"/>
      <c r="BX8" s="761"/>
      <c r="BY8" s="761"/>
      <c r="BZ8" s="761"/>
      <c r="CA8" s="761"/>
      <c r="CB8" s="761"/>
      <c r="CC8" s="761"/>
      <c r="CD8" s="761"/>
      <c r="CE8" s="761"/>
      <c r="CF8" s="761"/>
      <c r="CG8" s="762"/>
      <c r="CH8" s="763">
        <v>-22</v>
      </c>
      <c r="CI8" s="764"/>
      <c r="CJ8" s="764"/>
      <c r="CK8" s="764"/>
      <c r="CL8" s="765"/>
      <c r="CM8" s="763">
        <v>115</v>
      </c>
      <c r="CN8" s="764"/>
      <c r="CO8" s="764"/>
      <c r="CP8" s="764"/>
      <c r="CQ8" s="765"/>
      <c r="CR8" s="763">
        <v>100</v>
      </c>
      <c r="CS8" s="764"/>
      <c r="CT8" s="764"/>
      <c r="CU8" s="764"/>
      <c r="CV8" s="765"/>
      <c r="CW8" s="763" t="s">
        <v>552</v>
      </c>
      <c r="CX8" s="764"/>
      <c r="CY8" s="764"/>
      <c r="CZ8" s="764"/>
      <c r="DA8" s="765"/>
      <c r="DB8" s="763" t="s">
        <v>552</v>
      </c>
      <c r="DC8" s="764"/>
      <c r="DD8" s="764"/>
      <c r="DE8" s="764"/>
      <c r="DF8" s="765"/>
      <c r="DG8" s="763" t="s">
        <v>552</v>
      </c>
      <c r="DH8" s="764"/>
      <c r="DI8" s="764"/>
      <c r="DJ8" s="764"/>
      <c r="DK8" s="765"/>
      <c r="DL8" s="763" t="s">
        <v>552</v>
      </c>
      <c r="DM8" s="764"/>
      <c r="DN8" s="764"/>
      <c r="DO8" s="764"/>
      <c r="DP8" s="765"/>
      <c r="DQ8" s="763" t="s">
        <v>552</v>
      </c>
      <c r="DR8" s="764"/>
      <c r="DS8" s="764"/>
      <c r="DT8" s="764"/>
      <c r="DU8" s="765"/>
      <c r="DV8" s="760" t="s">
        <v>552</v>
      </c>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550</v>
      </c>
      <c r="BT9" s="761"/>
      <c r="BU9" s="761"/>
      <c r="BV9" s="761"/>
      <c r="BW9" s="761"/>
      <c r="BX9" s="761"/>
      <c r="BY9" s="761"/>
      <c r="BZ9" s="761"/>
      <c r="CA9" s="761"/>
      <c r="CB9" s="761"/>
      <c r="CC9" s="761"/>
      <c r="CD9" s="761"/>
      <c r="CE9" s="761"/>
      <c r="CF9" s="761"/>
      <c r="CG9" s="762"/>
      <c r="CH9" s="763">
        <v>2</v>
      </c>
      <c r="CI9" s="764"/>
      <c r="CJ9" s="764"/>
      <c r="CK9" s="764"/>
      <c r="CL9" s="765"/>
      <c r="CM9" s="763">
        <v>1311</v>
      </c>
      <c r="CN9" s="764"/>
      <c r="CO9" s="764"/>
      <c r="CP9" s="764"/>
      <c r="CQ9" s="765"/>
      <c r="CR9" s="763">
        <v>5</v>
      </c>
      <c r="CS9" s="764"/>
      <c r="CT9" s="764"/>
      <c r="CU9" s="764"/>
      <c r="CV9" s="765"/>
      <c r="CW9" s="763" t="s">
        <v>552</v>
      </c>
      <c r="CX9" s="764"/>
      <c r="CY9" s="764"/>
      <c r="CZ9" s="764"/>
      <c r="DA9" s="765"/>
      <c r="DB9" s="763" t="s">
        <v>552</v>
      </c>
      <c r="DC9" s="764"/>
      <c r="DD9" s="764"/>
      <c r="DE9" s="764"/>
      <c r="DF9" s="765"/>
      <c r="DG9" s="763" t="s">
        <v>552</v>
      </c>
      <c r="DH9" s="764"/>
      <c r="DI9" s="764"/>
      <c r="DJ9" s="764"/>
      <c r="DK9" s="765"/>
      <c r="DL9" s="763" t="s">
        <v>552</v>
      </c>
      <c r="DM9" s="764"/>
      <c r="DN9" s="764"/>
      <c r="DO9" s="764"/>
      <c r="DP9" s="765"/>
      <c r="DQ9" s="763" t="s">
        <v>552</v>
      </c>
      <c r="DR9" s="764"/>
      <c r="DS9" s="764"/>
      <c r="DT9" s="764"/>
      <c r="DU9" s="765"/>
      <c r="DV9" s="760" t="s">
        <v>552</v>
      </c>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551</v>
      </c>
      <c r="BT10" s="761"/>
      <c r="BU10" s="761"/>
      <c r="BV10" s="761"/>
      <c r="BW10" s="761"/>
      <c r="BX10" s="761"/>
      <c r="BY10" s="761"/>
      <c r="BZ10" s="761"/>
      <c r="CA10" s="761"/>
      <c r="CB10" s="761"/>
      <c r="CC10" s="761"/>
      <c r="CD10" s="761"/>
      <c r="CE10" s="761"/>
      <c r="CF10" s="761"/>
      <c r="CG10" s="762"/>
      <c r="CH10" s="763">
        <v>5</v>
      </c>
      <c r="CI10" s="764"/>
      <c r="CJ10" s="764"/>
      <c r="CK10" s="764"/>
      <c r="CL10" s="765"/>
      <c r="CM10" s="763">
        <v>115</v>
      </c>
      <c r="CN10" s="764"/>
      <c r="CO10" s="764"/>
      <c r="CP10" s="764"/>
      <c r="CQ10" s="765"/>
      <c r="CR10" s="763">
        <v>10</v>
      </c>
      <c r="CS10" s="764"/>
      <c r="CT10" s="764"/>
      <c r="CU10" s="764"/>
      <c r="CV10" s="765"/>
      <c r="CW10" s="763" t="s">
        <v>552</v>
      </c>
      <c r="CX10" s="764"/>
      <c r="CY10" s="764"/>
      <c r="CZ10" s="764"/>
      <c r="DA10" s="765"/>
      <c r="DB10" s="763" t="s">
        <v>552</v>
      </c>
      <c r="DC10" s="764"/>
      <c r="DD10" s="764"/>
      <c r="DE10" s="764"/>
      <c r="DF10" s="765"/>
      <c r="DG10" s="763" t="s">
        <v>552</v>
      </c>
      <c r="DH10" s="764"/>
      <c r="DI10" s="764"/>
      <c r="DJ10" s="764"/>
      <c r="DK10" s="765"/>
      <c r="DL10" s="763" t="s">
        <v>552</v>
      </c>
      <c r="DM10" s="764"/>
      <c r="DN10" s="764"/>
      <c r="DO10" s="764"/>
      <c r="DP10" s="765"/>
      <c r="DQ10" s="763" t="s">
        <v>552</v>
      </c>
      <c r="DR10" s="764"/>
      <c r="DS10" s="764"/>
      <c r="DT10" s="764"/>
      <c r="DU10" s="765"/>
      <c r="DV10" s="760" t="s">
        <v>552</v>
      </c>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565</v>
      </c>
      <c r="BT11" s="761"/>
      <c r="BU11" s="761"/>
      <c r="BV11" s="761"/>
      <c r="BW11" s="761"/>
      <c r="BX11" s="761"/>
      <c r="BY11" s="761"/>
      <c r="BZ11" s="761"/>
      <c r="CA11" s="761"/>
      <c r="CB11" s="761"/>
      <c r="CC11" s="761"/>
      <c r="CD11" s="761"/>
      <c r="CE11" s="761"/>
      <c r="CF11" s="761"/>
      <c r="CG11" s="762"/>
      <c r="CH11" s="763">
        <v>-1</v>
      </c>
      <c r="CI11" s="764"/>
      <c r="CJ11" s="764"/>
      <c r="CK11" s="764"/>
      <c r="CL11" s="765"/>
      <c r="CM11" s="763">
        <v>4</v>
      </c>
      <c r="CN11" s="764"/>
      <c r="CO11" s="764"/>
      <c r="CP11" s="764"/>
      <c r="CQ11" s="765"/>
      <c r="CR11" s="763">
        <v>5</v>
      </c>
      <c r="CS11" s="764"/>
      <c r="CT11" s="764"/>
      <c r="CU11" s="764"/>
      <c r="CV11" s="765"/>
      <c r="CW11" s="763" t="s">
        <v>552</v>
      </c>
      <c r="CX11" s="764"/>
      <c r="CY11" s="764"/>
      <c r="CZ11" s="764"/>
      <c r="DA11" s="765"/>
      <c r="DB11" s="763" t="s">
        <v>552</v>
      </c>
      <c r="DC11" s="764"/>
      <c r="DD11" s="764"/>
      <c r="DE11" s="764"/>
      <c r="DF11" s="765"/>
      <c r="DG11" s="763" t="s">
        <v>552</v>
      </c>
      <c r="DH11" s="764"/>
      <c r="DI11" s="764"/>
      <c r="DJ11" s="764"/>
      <c r="DK11" s="765"/>
      <c r="DL11" s="763" t="s">
        <v>552</v>
      </c>
      <c r="DM11" s="764"/>
      <c r="DN11" s="764"/>
      <c r="DO11" s="764"/>
      <c r="DP11" s="765"/>
      <c r="DQ11" s="763" t="s">
        <v>552</v>
      </c>
      <c r="DR11" s="764"/>
      <c r="DS11" s="764"/>
      <c r="DT11" s="764"/>
      <c r="DU11" s="765"/>
      <c r="DV11" s="760" t="s">
        <v>552</v>
      </c>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43467</v>
      </c>
      <c r="R23" s="780"/>
      <c r="S23" s="780"/>
      <c r="T23" s="780"/>
      <c r="U23" s="780"/>
      <c r="V23" s="780">
        <v>40294</v>
      </c>
      <c r="W23" s="780"/>
      <c r="X23" s="780"/>
      <c r="Y23" s="780"/>
      <c r="Z23" s="780"/>
      <c r="AA23" s="780">
        <v>3173</v>
      </c>
      <c r="AB23" s="780"/>
      <c r="AC23" s="780"/>
      <c r="AD23" s="780"/>
      <c r="AE23" s="781"/>
      <c r="AF23" s="782">
        <v>2876</v>
      </c>
      <c r="AG23" s="780"/>
      <c r="AH23" s="780"/>
      <c r="AI23" s="780"/>
      <c r="AJ23" s="783"/>
      <c r="AK23" s="784"/>
      <c r="AL23" s="785"/>
      <c r="AM23" s="785"/>
      <c r="AN23" s="785"/>
      <c r="AO23" s="785"/>
      <c r="AP23" s="780">
        <v>19761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9316</v>
      </c>
      <c r="R28" s="810"/>
      <c r="S28" s="810"/>
      <c r="T28" s="810"/>
      <c r="U28" s="810"/>
      <c r="V28" s="810">
        <v>9222</v>
      </c>
      <c r="W28" s="810"/>
      <c r="X28" s="810"/>
      <c r="Y28" s="810"/>
      <c r="Z28" s="810"/>
      <c r="AA28" s="810">
        <v>94</v>
      </c>
      <c r="AB28" s="810"/>
      <c r="AC28" s="810"/>
      <c r="AD28" s="810"/>
      <c r="AE28" s="811"/>
      <c r="AF28" s="812">
        <v>94</v>
      </c>
      <c r="AG28" s="810"/>
      <c r="AH28" s="810"/>
      <c r="AI28" s="810"/>
      <c r="AJ28" s="813"/>
      <c r="AK28" s="814">
        <v>672</v>
      </c>
      <c r="AL28" s="815"/>
      <c r="AM28" s="815"/>
      <c r="AN28" s="815"/>
      <c r="AO28" s="815"/>
      <c r="AP28" s="815" t="s">
        <v>552</v>
      </c>
      <c r="AQ28" s="815"/>
      <c r="AR28" s="815"/>
      <c r="AS28" s="815"/>
      <c r="AT28" s="815"/>
      <c r="AU28" s="815" t="s">
        <v>552</v>
      </c>
      <c r="AV28" s="815"/>
      <c r="AW28" s="815"/>
      <c r="AX28" s="815"/>
      <c r="AY28" s="815"/>
      <c r="AZ28" s="816" t="s">
        <v>552</v>
      </c>
      <c r="BA28" s="816"/>
      <c r="BB28" s="816"/>
      <c r="BC28" s="816"/>
      <c r="BD28" s="816"/>
      <c r="BE28" s="807" t="s">
        <v>554</v>
      </c>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1801</v>
      </c>
      <c r="R29" s="771"/>
      <c r="S29" s="771"/>
      <c r="T29" s="771"/>
      <c r="U29" s="771"/>
      <c r="V29" s="771">
        <v>1793</v>
      </c>
      <c r="W29" s="771"/>
      <c r="X29" s="771"/>
      <c r="Y29" s="771"/>
      <c r="Z29" s="771"/>
      <c r="AA29" s="771">
        <v>7</v>
      </c>
      <c r="AB29" s="771"/>
      <c r="AC29" s="771"/>
      <c r="AD29" s="771"/>
      <c r="AE29" s="772"/>
      <c r="AF29" s="773">
        <v>7</v>
      </c>
      <c r="AG29" s="774"/>
      <c r="AH29" s="774"/>
      <c r="AI29" s="774"/>
      <c r="AJ29" s="775"/>
      <c r="AK29" s="821">
        <v>278</v>
      </c>
      <c r="AL29" s="817"/>
      <c r="AM29" s="817"/>
      <c r="AN29" s="817"/>
      <c r="AO29" s="817"/>
      <c r="AP29" s="817" t="s">
        <v>552</v>
      </c>
      <c r="AQ29" s="817"/>
      <c r="AR29" s="817"/>
      <c r="AS29" s="817"/>
      <c r="AT29" s="817"/>
      <c r="AU29" s="817" t="s">
        <v>552</v>
      </c>
      <c r="AV29" s="817"/>
      <c r="AW29" s="817"/>
      <c r="AX29" s="817"/>
      <c r="AY29" s="817"/>
      <c r="AZ29" s="818" t="s">
        <v>552</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8019</v>
      </c>
      <c r="R30" s="771"/>
      <c r="S30" s="771"/>
      <c r="T30" s="771"/>
      <c r="U30" s="771"/>
      <c r="V30" s="771">
        <v>7943</v>
      </c>
      <c r="W30" s="771"/>
      <c r="X30" s="771"/>
      <c r="Y30" s="771"/>
      <c r="Z30" s="771"/>
      <c r="AA30" s="771">
        <v>76</v>
      </c>
      <c r="AB30" s="771"/>
      <c r="AC30" s="771"/>
      <c r="AD30" s="771"/>
      <c r="AE30" s="772"/>
      <c r="AF30" s="773">
        <v>76</v>
      </c>
      <c r="AG30" s="774"/>
      <c r="AH30" s="774"/>
      <c r="AI30" s="774"/>
      <c r="AJ30" s="775"/>
      <c r="AK30" s="821">
        <v>1182</v>
      </c>
      <c r="AL30" s="817"/>
      <c r="AM30" s="817"/>
      <c r="AN30" s="817"/>
      <c r="AO30" s="817"/>
      <c r="AP30" s="817" t="s">
        <v>552</v>
      </c>
      <c r="AQ30" s="817"/>
      <c r="AR30" s="817"/>
      <c r="AS30" s="817"/>
      <c r="AT30" s="817"/>
      <c r="AU30" s="817" t="s">
        <v>552</v>
      </c>
      <c r="AV30" s="817"/>
      <c r="AW30" s="817"/>
      <c r="AX30" s="817"/>
      <c r="AY30" s="817"/>
      <c r="AZ30" s="818" t="s">
        <v>552</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10</v>
      </c>
      <c r="R31" s="771"/>
      <c r="S31" s="771"/>
      <c r="T31" s="771"/>
      <c r="U31" s="771"/>
      <c r="V31" s="771">
        <v>8</v>
      </c>
      <c r="W31" s="771"/>
      <c r="X31" s="771"/>
      <c r="Y31" s="771"/>
      <c r="Z31" s="771"/>
      <c r="AA31" s="771">
        <v>2</v>
      </c>
      <c r="AB31" s="771"/>
      <c r="AC31" s="771"/>
      <c r="AD31" s="771"/>
      <c r="AE31" s="772"/>
      <c r="AF31" s="773">
        <v>2</v>
      </c>
      <c r="AG31" s="774"/>
      <c r="AH31" s="774"/>
      <c r="AI31" s="774"/>
      <c r="AJ31" s="775"/>
      <c r="AK31" s="821">
        <v>7</v>
      </c>
      <c r="AL31" s="817"/>
      <c r="AM31" s="817"/>
      <c r="AN31" s="817"/>
      <c r="AO31" s="817"/>
      <c r="AP31" s="817" t="s">
        <v>552</v>
      </c>
      <c r="AQ31" s="817"/>
      <c r="AR31" s="817"/>
      <c r="AS31" s="817"/>
      <c r="AT31" s="817"/>
      <c r="AU31" s="817" t="s">
        <v>552</v>
      </c>
      <c r="AV31" s="817"/>
      <c r="AW31" s="817"/>
      <c r="AX31" s="817"/>
      <c r="AY31" s="817"/>
      <c r="AZ31" s="818" t="s">
        <v>552</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393</v>
      </c>
      <c r="C32" s="768"/>
      <c r="D32" s="768"/>
      <c r="E32" s="768"/>
      <c r="F32" s="768"/>
      <c r="G32" s="768"/>
      <c r="H32" s="768"/>
      <c r="I32" s="768"/>
      <c r="J32" s="768"/>
      <c r="K32" s="768"/>
      <c r="L32" s="768"/>
      <c r="M32" s="768"/>
      <c r="N32" s="768"/>
      <c r="O32" s="768"/>
      <c r="P32" s="769"/>
      <c r="Q32" s="770">
        <v>2506</v>
      </c>
      <c r="R32" s="771"/>
      <c r="S32" s="771"/>
      <c r="T32" s="771"/>
      <c r="U32" s="771"/>
      <c r="V32" s="771">
        <v>2155</v>
      </c>
      <c r="W32" s="771"/>
      <c r="X32" s="771"/>
      <c r="Y32" s="771"/>
      <c r="Z32" s="771"/>
      <c r="AA32" s="771">
        <v>351</v>
      </c>
      <c r="AB32" s="771"/>
      <c r="AC32" s="771"/>
      <c r="AD32" s="771"/>
      <c r="AE32" s="772"/>
      <c r="AF32" s="773">
        <v>3498</v>
      </c>
      <c r="AG32" s="774"/>
      <c r="AH32" s="774"/>
      <c r="AI32" s="774"/>
      <c r="AJ32" s="775"/>
      <c r="AK32" s="821">
        <v>24</v>
      </c>
      <c r="AL32" s="817"/>
      <c r="AM32" s="817"/>
      <c r="AN32" s="817"/>
      <c r="AO32" s="817"/>
      <c r="AP32" s="817">
        <v>79</v>
      </c>
      <c r="AQ32" s="817"/>
      <c r="AR32" s="817"/>
      <c r="AS32" s="817"/>
      <c r="AT32" s="817"/>
      <c r="AU32" s="817">
        <v>36</v>
      </c>
      <c r="AV32" s="817"/>
      <c r="AW32" s="817"/>
      <c r="AX32" s="817"/>
      <c r="AY32" s="817"/>
      <c r="AZ32" s="818" t="s">
        <v>552</v>
      </c>
      <c r="BA32" s="818"/>
      <c r="BB32" s="818"/>
      <c r="BC32" s="818"/>
      <c r="BD32" s="818"/>
      <c r="BE32" s="819" t="s">
        <v>394</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395</v>
      </c>
      <c r="C33" s="768"/>
      <c r="D33" s="768"/>
      <c r="E33" s="768"/>
      <c r="F33" s="768"/>
      <c r="G33" s="768"/>
      <c r="H33" s="768"/>
      <c r="I33" s="768"/>
      <c r="J33" s="768"/>
      <c r="K33" s="768"/>
      <c r="L33" s="768"/>
      <c r="M33" s="768"/>
      <c r="N33" s="768"/>
      <c r="O33" s="768"/>
      <c r="P33" s="769"/>
      <c r="Q33" s="770">
        <v>2817</v>
      </c>
      <c r="R33" s="771"/>
      <c r="S33" s="771"/>
      <c r="T33" s="771"/>
      <c r="U33" s="771"/>
      <c r="V33" s="771">
        <v>2489</v>
      </c>
      <c r="W33" s="771"/>
      <c r="X33" s="771"/>
      <c r="Y33" s="771"/>
      <c r="Z33" s="771"/>
      <c r="AA33" s="771">
        <v>329</v>
      </c>
      <c r="AB33" s="771"/>
      <c r="AC33" s="771"/>
      <c r="AD33" s="771"/>
      <c r="AE33" s="772"/>
      <c r="AF33" s="773">
        <v>925</v>
      </c>
      <c r="AG33" s="774"/>
      <c r="AH33" s="774"/>
      <c r="AI33" s="774"/>
      <c r="AJ33" s="775"/>
      <c r="AK33" s="821">
        <v>1282</v>
      </c>
      <c r="AL33" s="817"/>
      <c r="AM33" s="817"/>
      <c r="AN33" s="817"/>
      <c r="AO33" s="817"/>
      <c r="AP33" s="817">
        <v>8216</v>
      </c>
      <c r="AQ33" s="817"/>
      <c r="AR33" s="817"/>
      <c r="AS33" s="817"/>
      <c r="AT33" s="817"/>
      <c r="AU33" s="817">
        <v>6178</v>
      </c>
      <c r="AV33" s="817"/>
      <c r="AW33" s="817"/>
      <c r="AX33" s="817"/>
      <c r="AY33" s="817"/>
      <c r="AZ33" s="818" t="s">
        <v>552</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396</v>
      </c>
      <c r="C34" s="768"/>
      <c r="D34" s="768"/>
      <c r="E34" s="768"/>
      <c r="F34" s="768"/>
      <c r="G34" s="768"/>
      <c r="H34" s="768"/>
      <c r="I34" s="768"/>
      <c r="J34" s="768"/>
      <c r="K34" s="768"/>
      <c r="L34" s="768"/>
      <c r="M34" s="768"/>
      <c r="N34" s="768"/>
      <c r="O34" s="768"/>
      <c r="P34" s="769"/>
      <c r="Q34" s="770">
        <v>1063</v>
      </c>
      <c r="R34" s="771"/>
      <c r="S34" s="771"/>
      <c r="T34" s="771"/>
      <c r="U34" s="771"/>
      <c r="V34" s="771">
        <v>1009</v>
      </c>
      <c r="W34" s="771"/>
      <c r="X34" s="771"/>
      <c r="Y34" s="771"/>
      <c r="Z34" s="771"/>
      <c r="AA34" s="771">
        <v>54</v>
      </c>
      <c r="AB34" s="771"/>
      <c r="AC34" s="771"/>
      <c r="AD34" s="771"/>
      <c r="AE34" s="772"/>
      <c r="AF34" s="773">
        <v>112</v>
      </c>
      <c r="AG34" s="774"/>
      <c r="AH34" s="774"/>
      <c r="AI34" s="774"/>
      <c r="AJ34" s="775"/>
      <c r="AK34" s="821">
        <v>100</v>
      </c>
      <c r="AL34" s="817"/>
      <c r="AM34" s="817"/>
      <c r="AN34" s="817"/>
      <c r="AO34" s="817"/>
      <c r="AP34" s="817">
        <v>2968</v>
      </c>
      <c r="AQ34" s="817"/>
      <c r="AR34" s="817"/>
      <c r="AS34" s="817"/>
      <c r="AT34" s="817"/>
      <c r="AU34" s="817" t="s">
        <v>552</v>
      </c>
      <c r="AV34" s="817"/>
      <c r="AW34" s="817"/>
      <c r="AX34" s="817"/>
      <c r="AY34" s="817"/>
      <c r="AZ34" s="818" t="s">
        <v>552</v>
      </c>
      <c r="BA34" s="818"/>
      <c r="BB34" s="818"/>
      <c r="BC34" s="818"/>
      <c r="BD34" s="818"/>
      <c r="BE34" s="819" t="s">
        <v>397</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4715</v>
      </c>
      <c r="AG63" s="831"/>
      <c r="AH63" s="831"/>
      <c r="AI63" s="831"/>
      <c r="AJ63" s="832"/>
      <c r="AK63" s="833"/>
      <c r="AL63" s="828"/>
      <c r="AM63" s="828"/>
      <c r="AN63" s="828"/>
      <c r="AO63" s="828"/>
      <c r="AP63" s="831">
        <v>11263</v>
      </c>
      <c r="AQ63" s="831"/>
      <c r="AR63" s="831"/>
      <c r="AS63" s="831"/>
      <c r="AT63" s="831"/>
      <c r="AU63" s="831">
        <v>6214</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402</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555</v>
      </c>
      <c r="C68" s="857"/>
      <c r="D68" s="857"/>
      <c r="E68" s="857"/>
      <c r="F68" s="857"/>
      <c r="G68" s="857"/>
      <c r="H68" s="857"/>
      <c r="I68" s="857"/>
      <c r="J68" s="857"/>
      <c r="K68" s="857"/>
      <c r="L68" s="857"/>
      <c r="M68" s="857"/>
      <c r="N68" s="857"/>
      <c r="O68" s="857"/>
      <c r="P68" s="858"/>
      <c r="Q68" s="859">
        <v>3800</v>
      </c>
      <c r="R68" s="853"/>
      <c r="S68" s="853"/>
      <c r="T68" s="853"/>
      <c r="U68" s="853"/>
      <c r="V68" s="853">
        <v>3719</v>
      </c>
      <c r="W68" s="853"/>
      <c r="X68" s="853"/>
      <c r="Y68" s="853"/>
      <c r="Z68" s="853"/>
      <c r="AA68" s="853">
        <v>81</v>
      </c>
      <c r="AB68" s="853"/>
      <c r="AC68" s="853"/>
      <c r="AD68" s="853"/>
      <c r="AE68" s="853"/>
      <c r="AF68" s="853">
        <v>81</v>
      </c>
      <c r="AG68" s="853"/>
      <c r="AH68" s="853"/>
      <c r="AI68" s="853"/>
      <c r="AJ68" s="853"/>
      <c r="AK68" s="853">
        <v>204</v>
      </c>
      <c r="AL68" s="853"/>
      <c r="AM68" s="853"/>
      <c r="AN68" s="853"/>
      <c r="AO68" s="853"/>
      <c r="AP68" s="853">
        <v>2703</v>
      </c>
      <c r="AQ68" s="853"/>
      <c r="AR68" s="853"/>
      <c r="AS68" s="853"/>
      <c r="AT68" s="853"/>
      <c r="AU68" s="853">
        <v>1218</v>
      </c>
      <c r="AV68" s="853"/>
      <c r="AW68" s="853"/>
      <c r="AX68" s="853"/>
      <c r="AY68" s="853"/>
      <c r="AZ68" s="854" t="s">
        <v>566</v>
      </c>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556</v>
      </c>
      <c r="C69" s="861"/>
      <c r="D69" s="861"/>
      <c r="E69" s="861"/>
      <c r="F69" s="861"/>
      <c r="G69" s="861"/>
      <c r="H69" s="861"/>
      <c r="I69" s="861"/>
      <c r="J69" s="861"/>
      <c r="K69" s="861"/>
      <c r="L69" s="861"/>
      <c r="M69" s="861"/>
      <c r="N69" s="861"/>
      <c r="O69" s="861"/>
      <c r="P69" s="862"/>
      <c r="Q69" s="863">
        <v>42</v>
      </c>
      <c r="R69" s="817"/>
      <c r="S69" s="817"/>
      <c r="T69" s="817"/>
      <c r="U69" s="817"/>
      <c r="V69" s="817">
        <v>37</v>
      </c>
      <c r="W69" s="817"/>
      <c r="X69" s="817"/>
      <c r="Y69" s="817"/>
      <c r="Z69" s="817"/>
      <c r="AA69" s="817">
        <v>5</v>
      </c>
      <c r="AB69" s="817"/>
      <c r="AC69" s="817"/>
      <c r="AD69" s="817"/>
      <c r="AE69" s="817"/>
      <c r="AF69" s="817">
        <v>5</v>
      </c>
      <c r="AG69" s="817"/>
      <c r="AH69" s="817"/>
      <c r="AI69" s="817"/>
      <c r="AJ69" s="817"/>
      <c r="AK69" s="817" t="s">
        <v>552</v>
      </c>
      <c r="AL69" s="817"/>
      <c r="AM69" s="817"/>
      <c r="AN69" s="817"/>
      <c r="AO69" s="817"/>
      <c r="AP69" s="817" t="s">
        <v>552</v>
      </c>
      <c r="AQ69" s="817"/>
      <c r="AR69" s="817"/>
      <c r="AS69" s="817"/>
      <c r="AT69" s="817"/>
      <c r="AU69" s="817" t="s">
        <v>552</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557</v>
      </c>
      <c r="C70" s="861"/>
      <c r="D70" s="861"/>
      <c r="E70" s="861"/>
      <c r="F70" s="861"/>
      <c r="G70" s="861"/>
      <c r="H70" s="861"/>
      <c r="I70" s="861"/>
      <c r="J70" s="861"/>
      <c r="K70" s="861"/>
      <c r="L70" s="861"/>
      <c r="M70" s="861"/>
      <c r="N70" s="861"/>
      <c r="O70" s="861"/>
      <c r="P70" s="862"/>
      <c r="Q70" s="863">
        <v>62</v>
      </c>
      <c r="R70" s="817"/>
      <c r="S70" s="817"/>
      <c r="T70" s="817"/>
      <c r="U70" s="817"/>
      <c r="V70" s="817">
        <v>58</v>
      </c>
      <c r="W70" s="817"/>
      <c r="X70" s="817"/>
      <c r="Y70" s="817"/>
      <c r="Z70" s="817"/>
      <c r="AA70" s="817">
        <v>4</v>
      </c>
      <c r="AB70" s="817"/>
      <c r="AC70" s="817"/>
      <c r="AD70" s="817"/>
      <c r="AE70" s="817"/>
      <c r="AF70" s="817">
        <v>4</v>
      </c>
      <c r="AG70" s="817"/>
      <c r="AH70" s="817"/>
      <c r="AI70" s="817"/>
      <c r="AJ70" s="817"/>
      <c r="AK70" s="817" t="s">
        <v>552</v>
      </c>
      <c r="AL70" s="817"/>
      <c r="AM70" s="817"/>
      <c r="AN70" s="817"/>
      <c r="AO70" s="817"/>
      <c r="AP70" s="817">
        <v>19</v>
      </c>
      <c r="AQ70" s="817"/>
      <c r="AR70" s="817"/>
      <c r="AS70" s="817"/>
      <c r="AT70" s="817"/>
      <c r="AU70" s="817" t="s">
        <v>552</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558</v>
      </c>
      <c r="C71" s="861"/>
      <c r="D71" s="861"/>
      <c r="E71" s="861"/>
      <c r="F71" s="861"/>
      <c r="G71" s="861"/>
      <c r="H71" s="861"/>
      <c r="I71" s="861"/>
      <c r="J71" s="861"/>
      <c r="K71" s="861"/>
      <c r="L71" s="861"/>
      <c r="M71" s="861"/>
      <c r="N71" s="861"/>
      <c r="O71" s="861"/>
      <c r="P71" s="862"/>
      <c r="Q71" s="863">
        <v>65</v>
      </c>
      <c r="R71" s="817"/>
      <c r="S71" s="817"/>
      <c r="T71" s="817"/>
      <c r="U71" s="817"/>
      <c r="V71" s="817">
        <v>60</v>
      </c>
      <c r="W71" s="817"/>
      <c r="X71" s="817"/>
      <c r="Y71" s="817"/>
      <c r="Z71" s="817"/>
      <c r="AA71" s="817">
        <v>5</v>
      </c>
      <c r="AB71" s="817"/>
      <c r="AC71" s="817"/>
      <c r="AD71" s="817"/>
      <c r="AE71" s="817"/>
      <c r="AF71" s="817">
        <v>5</v>
      </c>
      <c r="AG71" s="817"/>
      <c r="AH71" s="817"/>
      <c r="AI71" s="817"/>
      <c r="AJ71" s="817"/>
      <c r="AK71" s="817" t="s">
        <v>552</v>
      </c>
      <c r="AL71" s="817"/>
      <c r="AM71" s="817"/>
      <c r="AN71" s="817"/>
      <c r="AO71" s="817"/>
      <c r="AP71" s="817" t="s">
        <v>552</v>
      </c>
      <c r="AQ71" s="817"/>
      <c r="AR71" s="817"/>
      <c r="AS71" s="817"/>
      <c r="AT71" s="817"/>
      <c r="AU71" s="817" t="s">
        <v>552</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559</v>
      </c>
      <c r="C72" s="861"/>
      <c r="D72" s="861"/>
      <c r="E72" s="861"/>
      <c r="F72" s="861"/>
      <c r="G72" s="861"/>
      <c r="H72" s="861"/>
      <c r="I72" s="861"/>
      <c r="J72" s="861"/>
      <c r="K72" s="861"/>
      <c r="L72" s="861"/>
      <c r="M72" s="861"/>
      <c r="N72" s="861"/>
      <c r="O72" s="861"/>
      <c r="P72" s="862"/>
      <c r="Q72" s="863">
        <v>7912</v>
      </c>
      <c r="R72" s="817"/>
      <c r="S72" s="817"/>
      <c r="T72" s="817"/>
      <c r="U72" s="817"/>
      <c r="V72" s="817">
        <v>7612</v>
      </c>
      <c r="W72" s="817"/>
      <c r="X72" s="817"/>
      <c r="Y72" s="817"/>
      <c r="Z72" s="817"/>
      <c r="AA72" s="817">
        <v>300</v>
      </c>
      <c r="AB72" s="817"/>
      <c r="AC72" s="817"/>
      <c r="AD72" s="817"/>
      <c r="AE72" s="817"/>
      <c r="AF72" s="817">
        <v>300</v>
      </c>
      <c r="AG72" s="817"/>
      <c r="AH72" s="817"/>
      <c r="AI72" s="817"/>
      <c r="AJ72" s="817"/>
      <c r="AK72" s="817" t="s">
        <v>552</v>
      </c>
      <c r="AL72" s="817"/>
      <c r="AM72" s="817"/>
      <c r="AN72" s="817"/>
      <c r="AO72" s="817"/>
      <c r="AP72" s="817" t="s">
        <v>552</v>
      </c>
      <c r="AQ72" s="817"/>
      <c r="AR72" s="817"/>
      <c r="AS72" s="817"/>
      <c r="AT72" s="817"/>
      <c r="AU72" s="817" t="s">
        <v>552</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560</v>
      </c>
      <c r="C73" s="861"/>
      <c r="D73" s="861"/>
      <c r="E73" s="861"/>
      <c r="F73" s="861"/>
      <c r="G73" s="861"/>
      <c r="H73" s="861"/>
      <c r="I73" s="861"/>
      <c r="J73" s="861"/>
      <c r="K73" s="861"/>
      <c r="L73" s="861"/>
      <c r="M73" s="861"/>
      <c r="N73" s="861"/>
      <c r="O73" s="861"/>
      <c r="P73" s="862"/>
      <c r="Q73" s="863">
        <v>3140</v>
      </c>
      <c r="R73" s="817"/>
      <c r="S73" s="817"/>
      <c r="T73" s="817"/>
      <c r="U73" s="817"/>
      <c r="V73" s="817">
        <v>3089</v>
      </c>
      <c r="W73" s="817"/>
      <c r="X73" s="817"/>
      <c r="Y73" s="817"/>
      <c r="Z73" s="817"/>
      <c r="AA73" s="817">
        <v>51</v>
      </c>
      <c r="AB73" s="817"/>
      <c r="AC73" s="817"/>
      <c r="AD73" s="817"/>
      <c r="AE73" s="817"/>
      <c r="AF73" s="817">
        <v>51</v>
      </c>
      <c r="AG73" s="817"/>
      <c r="AH73" s="817"/>
      <c r="AI73" s="817"/>
      <c r="AJ73" s="817"/>
      <c r="AK73" s="817" t="s">
        <v>552</v>
      </c>
      <c r="AL73" s="817"/>
      <c r="AM73" s="817"/>
      <c r="AN73" s="817"/>
      <c r="AO73" s="817"/>
      <c r="AP73" s="817">
        <v>925</v>
      </c>
      <c r="AQ73" s="817"/>
      <c r="AR73" s="817"/>
      <c r="AS73" s="817"/>
      <c r="AT73" s="817"/>
      <c r="AU73" s="817">
        <v>319</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561</v>
      </c>
      <c r="C74" s="861"/>
      <c r="D74" s="861"/>
      <c r="E74" s="861"/>
      <c r="F74" s="861"/>
      <c r="G74" s="861"/>
      <c r="H74" s="861"/>
      <c r="I74" s="861"/>
      <c r="J74" s="861"/>
      <c r="K74" s="861"/>
      <c r="L74" s="861"/>
      <c r="M74" s="861"/>
      <c r="N74" s="861"/>
      <c r="O74" s="861"/>
      <c r="P74" s="862"/>
      <c r="Q74" s="863">
        <v>310</v>
      </c>
      <c r="R74" s="817"/>
      <c r="S74" s="817"/>
      <c r="T74" s="817"/>
      <c r="U74" s="817"/>
      <c r="V74" s="817">
        <v>281</v>
      </c>
      <c r="W74" s="817"/>
      <c r="X74" s="817"/>
      <c r="Y74" s="817"/>
      <c r="Z74" s="817"/>
      <c r="AA74" s="817">
        <v>29</v>
      </c>
      <c r="AB74" s="817"/>
      <c r="AC74" s="817"/>
      <c r="AD74" s="817"/>
      <c r="AE74" s="817"/>
      <c r="AF74" s="817">
        <v>29</v>
      </c>
      <c r="AG74" s="817"/>
      <c r="AH74" s="817"/>
      <c r="AI74" s="817"/>
      <c r="AJ74" s="817"/>
      <c r="AK74" s="817" t="s">
        <v>552</v>
      </c>
      <c r="AL74" s="817"/>
      <c r="AM74" s="817"/>
      <c r="AN74" s="817"/>
      <c r="AO74" s="817"/>
      <c r="AP74" s="817" t="s">
        <v>552</v>
      </c>
      <c r="AQ74" s="817"/>
      <c r="AR74" s="817"/>
      <c r="AS74" s="817"/>
      <c r="AT74" s="817"/>
      <c r="AU74" s="817" t="s">
        <v>552</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562</v>
      </c>
      <c r="C75" s="861"/>
      <c r="D75" s="861"/>
      <c r="E75" s="861"/>
      <c r="F75" s="861"/>
      <c r="G75" s="861"/>
      <c r="H75" s="861"/>
      <c r="I75" s="861"/>
      <c r="J75" s="861"/>
      <c r="K75" s="861"/>
      <c r="L75" s="861"/>
      <c r="M75" s="861"/>
      <c r="N75" s="861"/>
      <c r="O75" s="861"/>
      <c r="P75" s="862"/>
      <c r="Q75" s="864">
        <v>304668</v>
      </c>
      <c r="R75" s="865"/>
      <c r="S75" s="865"/>
      <c r="T75" s="865"/>
      <c r="U75" s="821"/>
      <c r="V75" s="866">
        <v>293091</v>
      </c>
      <c r="W75" s="865"/>
      <c r="X75" s="865"/>
      <c r="Y75" s="865"/>
      <c r="Z75" s="821"/>
      <c r="AA75" s="866">
        <v>11478</v>
      </c>
      <c r="AB75" s="865"/>
      <c r="AC75" s="865"/>
      <c r="AD75" s="865"/>
      <c r="AE75" s="821"/>
      <c r="AF75" s="866">
        <v>11478</v>
      </c>
      <c r="AG75" s="865"/>
      <c r="AH75" s="865"/>
      <c r="AI75" s="865"/>
      <c r="AJ75" s="821"/>
      <c r="AK75" s="866" t="s">
        <v>552</v>
      </c>
      <c r="AL75" s="865"/>
      <c r="AM75" s="865"/>
      <c r="AN75" s="865"/>
      <c r="AO75" s="821"/>
      <c r="AP75" s="866" t="s">
        <v>552</v>
      </c>
      <c r="AQ75" s="865"/>
      <c r="AR75" s="865"/>
      <c r="AS75" s="865"/>
      <c r="AT75" s="821"/>
      <c r="AU75" s="866" t="s">
        <v>552</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t="s">
        <v>563</v>
      </c>
      <c r="C76" s="861"/>
      <c r="D76" s="861"/>
      <c r="E76" s="861"/>
      <c r="F76" s="861"/>
      <c r="G76" s="861"/>
      <c r="H76" s="861"/>
      <c r="I76" s="861"/>
      <c r="J76" s="861"/>
      <c r="K76" s="861"/>
      <c r="L76" s="861"/>
      <c r="M76" s="861"/>
      <c r="N76" s="861"/>
      <c r="O76" s="861"/>
      <c r="P76" s="862"/>
      <c r="Q76" s="864">
        <v>38</v>
      </c>
      <c r="R76" s="865"/>
      <c r="S76" s="865"/>
      <c r="T76" s="865"/>
      <c r="U76" s="821"/>
      <c r="V76" s="866">
        <v>31</v>
      </c>
      <c r="W76" s="865"/>
      <c r="X76" s="865"/>
      <c r="Y76" s="865"/>
      <c r="Z76" s="821"/>
      <c r="AA76" s="866">
        <v>7</v>
      </c>
      <c r="AB76" s="865"/>
      <c r="AC76" s="865"/>
      <c r="AD76" s="865"/>
      <c r="AE76" s="821"/>
      <c r="AF76" s="866">
        <v>7</v>
      </c>
      <c r="AG76" s="865"/>
      <c r="AH76" s="865"/>
      <c r="AI76" s="865"/>
      <c r="AJ76" s="821"/>
      <c r="AK76" s="866" t="s">
        <v>552</v>
      </c>
      <c r="AL76" s="865"/>
      <c r="AM76" s="865"/>
      <c r="AN76" s="865"/>
      <c r="AO76" s="821"/>
      <c r="AP76" s="866" t="s">
        <v>552</v>
      </c>
      <c r="AQ76" s="865"/>
      <c r="AR76" s="865"/>
      <c r="AS76" s="865"/>
      <c r="AT76" s="821"/>
      <c r="AU76" s="866" t="s">
        <v>552</v>
      </c>
      <c r="AV76" s="865"/>
      <c r="AW76" s="865"/>
      <c r="AX76" s="865"/>
      <c r="AY76" s="821"/>
      <c r="AZ76" s="819" t="s">
        <v>564</v>
      </c>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11960</v>
      </c>
      <c r="AG88" s="831"/>
      <c r="AH88" s="831"/>
      <c r="AI88" s="831"/>
      <c r="AJ88" s="831"/>
      <c r="AK88" s="828"/>
      <c r="AL88" s="828"/>
      <c r="AM88" s="828"/>
      <c r="AN88" s="828"/>
      <c r="AO88" s="828"/>
      <c r="AP88" s="831">
        <v>3647</v>
      </c>
      <c r="AQ88" s="831"/>
      <c r="AR88" s="831"/>
      <c r="AS88" s="831"/>
      <c r="AT88" s="831"/>
      <c r="AU88" s="831">
        <v>1537</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226</v>
      </c>
      <c r="CS102" s="839"/>
      <c r="CT102" s="839"/>
      <c r="CU102" s="839"/>
      <c r="CV102" s="878"/>
      <c r="CW102" s="877">
        <v>51</v>
      </c>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2252511</v>
      </c>
      <c r="AB110" s="887"/>
      <c r="AC110" s="887"/>
      <c r="AD110" s="887"/>
      <c r="AE110" s="888"/>
      <c r="AF110" s="889">
        <v>2140397</v>
      </c>
      <c r="AG110" s="887"/>
      <c r="AH110" s="887"/>
      <c r="AI110" s="887"/>
      <c r="AJ110" s="888"/>
      <c r="AK110" s="889">
        <v>2004792</v>
      </c>
      <c r="AL110" s="887"/>
      <c r="AM110" s="887"/>
      <c r="AN110" s="887"/>
      <c r="AO110" s="888"/>
      <c r="AP110" s="890">
        <v>10.8</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20642567</v>
      </c>
      <c r="BR110" s="918"/>
      <c r="BS110" s="918"/>
      <c r="BT110" s="918"/>
      <c r="BU110" s="918"/>
      <c r="BV110" s="918">
        <v>19618549</v>
      </c>
      <c r="BW110" s="918"/>
      <c r="BX110" s="918"/>
      <c r="BY110" s="918"/>
      <c r="BZ110" s="918"/>
      <c r="CA110" s="918">
        <v>19760941</v>
      </c>
      <c r="CB110" s="918"/>
      <c r="CC110" s="918"/>
      <c r="CD110" s="918"/>
      <c r="CE110" s="918"/>
      <c r="CF110" s="931">
        <v>106</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v>409962</v>
      </c>
      <c r="BR111" s="913"/>
      <c r="BS111" s="913"/>
      <c r="BT111" s="913"/>
      <c r="BU111" s="913"/>
      <c r="BV111" s="913">
        <v>409962</v>
      </c>
      <c r="BW111" s="913"/>
      <c r="BX111" s="913"/>
      <c r="BY111" s="913"/>
      <c r="BZ111" s="913"/>
      <c r="CA111" s="913">
        <v>211754</v>
      </c>
      <c r="CB111" s="913"/>
      <c r="CC111" s="913"/>
      <c r="CD111" s="913"/>
      <c r="CE111" s="913"/>
      <c r="CF111" s="907">
        <v>1.1000000000000001</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8204479</v>
      </c>
      <c r="BR112" s="913"/>
      <c r="BS112" s="913"/>
      <c r="BT112" s="913"/>
      <c r="BU112" s="913"/>
      <c r="BV112" s="913">
        <v>7133156</v>
      </c>
      <c r="BW112" s="913"/>
      <c r="BX112" s="913"/>
      <c r="BY112" s="913"/>
      <c r="BZ112" s="913"/>
      <c r="CA112" s="913">
        <v>6214847</v>
      </c>
      <c r="CB112" s="913"/>
      <c r="CC112" s="913"/>
      <c r="CD112" s="913"/>
      <c r="CE112" s="913"/>
      <c r="CF112" s="907">
        <v>33.299999999999997</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1486066</v>
      </c>
      <c r="AB113" s="925"/>
      <c r="AC113" s="925"/>
      <c r="AD113" s="925"/>
      <c r="AE113" s="926"/>
      <c r="AF113" s="927">
        <v>1403209</v>
      </c>
      <c r="AG113" s="925"/>
      <c r="AH113" s="925"/>
      <c r="AI113" s="925"/>
      <c r="AJ113" s="926"/>
      <c r="AK113" s="927">
        <v>1156813</v>
      </c>
      <c r="AL113" s="925"/>
      <c r="AM113" s="925"/>
      <c r="AN113" s="925"/>
      <c r="AO113" s="926"/>
      <c r="AP113" s="928">
        <v>6.2</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1531982</v>
      </c>
      <c r="BR113" s="913"/>
      <c r="BS113" s="913"/>
      <c r="BT113" s="913"/>
      <c r="BU113" s="913"/>
      <c r="BV113" s="913">
        <v>1430229</v>
      </c>
      <c r="BW113" s="913"/>
      <c r="BX113" s="913"/>
      <c r="BY113" s="913"/>
      <c r="BZ113" s="913"/>
      <c r="CA113" s="913">
        <v>1536864</v>
      </c>
      <c r="CB113" s="913"/>
      <c r="CC113" s="913"/>
      <c r="CD113" s="913"/>
      <c r="CE113" s="913"/>
      <c r="CF113" s="907">
        <v>8.1999999999999993</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266460</v>
      </c>
      <c r="AB114" s="946"/>
      <c r="AC114" s="946"/>
      <c r="AD114" s="946"/>
      <c r="AE114" s="947"/>
      <c r="AF114" s="948">
        <v>281755</v>
      </c>
      <c r="AG114" s="946"/>
      <c r="AH114" s="946"/>
      <c r="AI114" s="946"/>
      <c r="AJ114" s="947"/>
      <c r="AK114" s="948">
        <v>302582</v>
      </c>
      <c r="AL114" s="946"/>
      <c r="AM114" s="946"/>
      <c r="AN114" s="946"/>
      <c r="AO114" s="947"/>
      <c r="AP114" s="949">
        <v>1.6</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t="s">
        <v>122</v>
      </c>
      <c r="BR114" s="913"/>
      <c r="BS114" s="913"/>
      <c r="BT114" s="913"/>
      <c r="BU114" s="913"/>
      <c r="BV114" s="913" t="s">
        <v>122</v>
      </c>
      <c r="BW114" s="913"/>
      <c r="BX114" s="913"/>
      <c r="BY114" s="913"/>
      <c r="BZ114" s="913"/>
      <c r="CA114" s="913" t="s">
        <v>122</v>
      </c>
      <c r="CB114" s="913"/>
      <c r="CC114" s="913"/>
      <c r="CD114" s="913"/>
      <c r="CE114" s="913"/>
      <c r="CF114" s="907" t="s">
        <v>122</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v>6</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409962</v>
      </c>
      <c r="DH115" s="946"/>
      <c r="DI115" s="946"/>
      <c r="DJ115" s="946"/>
      <c r="DK115" s="947"/>
      <c r="DL115" s="948">
        <v>409962</v>
      </c>
      <c r="DM115" s="946"/>
      <c r="DN115" s="946"/>
      <c r="DO115" s="946"/>
      <c r="DP115" s="947"/>
      <c r="DQ115" s="948">
        <v>211754</v>
      </c>
      <c r="DR115" s="946"/>
      <c r="DS115" s="946"/>
      <c r="DT115" s="946"/>
      <c r="DU115" s="947"/>
      <c r="DV115" s="949">
        <v>1.1000000000000001</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4005037</v>
      </c>
      <c r="AB117" s="966"/>
      <c r="AC117" s="966"/>
      <c r="AD117" s="966"/>
      <c r="AE117" s="967"/>
      <c r="AF117" s="968">
        <v>3825361</v>
      </c>
      <c r="AG117" s="966"/>
      <c r="AH117" s="966"/>
      <c r="AI117" s="966"/>
      <c r="AJ117" s="967"/>
      <c r="AK117" s="968">
        <v>3464187</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444</v>
      </c>
      <c r="BP119" s="992"/>
      <c r="BQ119" s="986">
        <v>30788990</v>
      </c>
      <c r="BR119" s="987"/>
      <c r="BS119" s="987"/>
      <c r="BT119" s="987"/>
      <c r="BU119" s="987"/>
      <c r="BV119" s="987">
        <v>28591902</v>
      </c>
      <c r="BW119" s="987"/>
      <c r="BX119" s="987"/>
      <c r="BY119" s="987"/>
      <c r="BZ119" s="987"/>
      <c r="CA119" s="987">
        <v>27724406</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19873202</v>
      </c>
      <c r="BR120" s="918"/>
      <c r="BS120" s="918"/>
      <c r="BT120" s="918"/>
      <c r="BU120" s="918"/>
      <c r="BV120" s="918">
        <v>22183330</v>
      </c>
      <c r="BW120" s="918"/>
      <c r="BX120" s="918"/>
      <c r="BY120" s="918"/>
      <c r="BZ120" s="918"/>
      <c r="CA120" s="918">
        <v>24443593</v>
      </c>
      <c r="CB120" s="918"/>
      <c r="CC120" s="918"/>
      <c r="CD120" s="918"/>
      <c r="CE120" s="918"/>
      <c r="CF120" s="931">
        <v>131.1</v>
      </c>
      <c r="CG120" s="932"/>
      <c r="CH120" s="932"/>
      <c r="CI120" s="932"/>
      <c r="CJ120" s="932"/>
      <c r="CK120" s="993" t="s">
        <v>448</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8128306</v>
      </c>
      <c r="DH120" s="918"/>
      <c r="DI120" s="918"/>
      <c r="DJ120" s="918"/>
      <c r="DK120" s="918"/>
      <c r="DL120" s="918">
        <v>7085636</v>
      </c>
      <c r="DM120" s="918"/>
      <c r="DN120" s="918"/>
      <c r="DO120" s="918"/>
      <c r="DP120" s="918"/>
      <c r="DQ120" s="918">
        <v>6178405</v>
      </c>
      <c r="DR120" s="918"/>
      <c r="DS120" s="918"/>
      <c r="DT120" s="918"/>
      <c r="DU120" s="918"/>
      <c r="DV120" s="919">
        <v>33.1</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7228570</v>
      </c>
      <c r="BR121" s="913"/>
      <c r="BS121" s="913"/>
      <c r="BT121" s="913"/>
      <c r="BU121" s="913"/>
      <c r="BV121" s="913">
        <v>6805287</v>
      </c>
      <c r="BW121" s="913"/>
      <c r="BX121" s="913"/>
      <c r="BY121" s="913"/>
      <c r="BZ121" s="913"/>
      <c r="CA121" s="913">
        <v>6615347</v>
      </c>
      <c r="CB121" s="913"/>
      <c r="CC121" s="913"/>
      <c r="CD121" s="913"/>
      <c r="CE121" s="913"/>
      <c r="CF121" s="907">
        <v>35.5</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15028</v>
      </c>
      <c r="DH121" s="913"/>
      <c r="DI121" s="913"/>
      <c r="DJ121" s="913"/>
      <c r="DK121" s="913"/>
      <c r="DL121" s="913">
        <v>22075</v>
      </c>
      <c r="DM121" s="913"/>
      <c r="DN121" s="913"/>
      <c r="DO121" s="913"/>
      <c r="DP121" s="913"/>
      <c r="DQ121" s="913">
        <v>36442</v>
      </c>
      <c r="DR121" s="913"/>
      <c r="DS121" s="913"/>
      <c r="DT121" s="913"/>
      <c r="DU121" s="913"/>
      <c r="DV121" s="914">
        <v>0.2</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30144498</v>
      </c>
      <c r="BR122" s="987"/>
      <c r="BS122" s="987"/>
      <c r="BT122" s="987"/>
      <c r="BU122" s="987"/>
      <c r="BV122" s="987">
        <v>28331732</v>
      </c>
      <c r="BW122" s="987"/>
      <c r="BX122" s="987"/>
      <c r="BY122" s="987"/>
      <c r="BZ122" s="987"/>
      <c r="CA122" s="987">
        <v>26330085</v>
      </c>
      <c r="CB122" s="987"/>
      <c r="CC122" s="987"/>
      <c r="CD122" s="987"/>
      <c r="CE122" s="987"/>
      <c r="CF122" s="1004">
        <v>141.19999999999999</v>
      </c>
      <c r="CG122" s="1005"/>
      <c r="CH122" s="1005"/>
      <c r="CI122" s="1005"/>
      <c r="CJ122" s="1005"/>
      <c r="CK122" s="996"/>
      <c r="CL122" s="997"/>
      <c r="CM122" s="997"/>
      <c r="CN122" s="997"/>
      <c r="CO122" s="998"/>
      <c r="CP122" s="1006" t="s">
        <v>396</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452</v>
      </c>
      <c r="BP123" s="992"/>
      <c r="BQ123" s="1050">
        <v>57246270</v>
      </c>
      <c r="BR123" s="1051"/>
      <c r="BS123" s="1051"/>
      <c r="BT123" s="1051"/>
      <c r="BU123" s="1051"/>
      <c r="BV123" s="1051">
        <v>57320349</v>
      </c>
      <c r="BW123" s="1051"/>
      <c r="BX123" s="1051"/>
      <c r="BY123" s="1051"/>
      <c r="BZ123" s="1051"/>
      <c r="CA123" s="1051">
        <v>57389025</v>
      </c>
      <c r="CB123" s="1051"/>
      <c r="CC123" s="1051"/>
      <c r="CD123" s="1051"/>
      <c r="CE123" s="1051"/>
      <c r="CF123" s="988"/>
      <c r="CG123" s="989"/>
      <c r="CH123" s="989"/>
      <c r="CI123" s="989"/>
      <c r="CJ123" s="990"/>
      <c r="CK123" s="996"/>
      <c r="CL123" s="997"/>
      <c r="CM123" s="997"/>
      <c r="CN123" s="997"/>
      <c r="CO123" s="998"/>
      <c r="CP123" s="1006" t="s">
        <v>392</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v>61145</v>
      </c>
      <c r="DH124" s="973"/>
      <c r="DI124" s="973"/>
      <c r="DJ124" s="973"/>
      <c r="DK124" s="974"/>
      <c r="DL124" s="972">
        <v>25445</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v>6</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1140492</v>
      </c>
      <c r="AB128" s="1033"/>
      <c r="AC128" s="1033"/>
      <c r="AD128" s="1033"/>
      <c r="AE128" s="1034"/>
      <c r="AF128" s="1035">
        <v>1177495</v>
      </c>
      <c r="AG128" s="1033"/>
      <c r="AH128" s="1033"/>
      <c r="AI128" s="1033"/>
      <c r="AJ128" s="1034"/>
      <c r="AK128" s="1035">
        <v>1171340</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12.36</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20506626</v>
      </c>
      <c r="AB129" s="946"/>
      <c r="AC129" s="946"/>
      <c r="AD129" s="946"/>
      <c r="AE129" s="947"/>
      <c r="AF129" s="948">
        <v>20911291</v>
      </c>
      <c r="AG129" s="946"/>
      <c r="AH129" s="946"/>
      <c r="AI129" s="946"/>
      <c r="AJ129" s="947"/>
      <c r="AK129" s="948">
        <v>21457633</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17.36</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3072560</v>
      </c>
      <c r="AB130" s="946"/>
      <c r="AC130" s="946"/>
      <c r="AD130" s="946"/>
      <c r="AE130" s="947"/>
      <c r="AF130" s="948">
        <v>2955926</v>
      </c>
      <c r="AG130" s="946"/>
      <c r="AH130" s="946"/>
      <c r="AI130" s="946"/>
      <c r="AJ130" s="947"/>
      <c r="AK130" s="948">
        <v>2812519</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-1.8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17434066</v>
      </c>
      <c r="AB131" s="973"/>
      <c r="AC131" s="973"/>
      <c r="AD131" s="973"/>
      <c r="AE131" s="974"/>
      <c r="AF131" s="972">
        <v>17955365</v>
      </c>
      <c r="AG131" s="973"/>
      <c r="AH131" s="973"/>
      <c r="AI131" s="973"/>
      <c r="AJ131" s="974"/>
      <c r="AK131" s="972">
        <v>18645114</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-1.1931525329999999</v>
      </c>
      <c r="AB132" s="1084"/>
      <c r="AC132" s="1084"/>
      <c r="AD132" s="1084"/>
      <c r="AE132" s="1085"/>
      <c r="AF132" s="1086">
        <v>-1.7156989010000001</v>
      </c>
      <c r="AG132" s="1084"/>
      <c r="AH132" s="1084"/>
      <c r="AI132" s="1084"/>
      <c r="AJ132" s="1085"/>
      <c r="AK132" s="1086">
        <v>-2.7871741029999999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0</v>
      </c>
      <c r="AB133" s="1067"/>
      <c r="AC133" s="1067"/>
      <c r="AD133" s="1067"/>
      <c r="AE133" s="1068"/>
      <c r="AF133" s="1066">
        <v>-0.8</v>
      </c>
      <c r="AG133" s="1067"/>
      <c r="AH133" s="1067"/>
      <c r="AI133" s="1067"/>
      <c r="AJ133" s="1068"/>
      <c r="AK133" s="1066">
        <v>-1.8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oTm3MoMC07pSd7vAFAIKGCPIA4ibGmxqCefX8GHP8385EJllLwwIvpj9R6t/Rgi91u19WnBGSVYh54peZsKCQ==" saltValue="S8O6mxnRmUw8NTS1YD6sF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T71" zoomScaleNormal="85" zoomScaleSheetLayoutView="100" workbookViewId="0">
      <selection activeCell="CM53" sqref="CM53"/>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kAZ4hdKEkykryR+/fMAMfoZr5jWloTYToCWiAegy+S2Ij5LnVKUGJkt5jc8+fVOkdzi5DP+sfrN1sJQIy8cVA==" saltValue="vU/qTpLqSm+/Rnug5rxR4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6" zoomScale="75" zoomScaleNormal="7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LkvJpXZpSk1HQTEHa27gJzPG9Vsl1gkJ0oGxQMH8Bcl7mz3ez0PKR3QXVr8KDsKwRaimGd9PYnKOv/mAWh+nw==" saltValue="O7ZwpRvhQu/q8C+xW5xFE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5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2" x14ac:dyDescent="0.2">
      <c r="A8" s="247"/>
      <c r="AK8" s="256"/>
      <c r="AL8" s="257"/>
      <c r="AM8" s="257"/>
      <c r="AN8" s="258"/>
      <c r="AO8" s="1102"/>
      <c r="AP8" s="259" t="s">
        <v>483</v>
      </c>
      <c r="AQ8" s="260" t="s">
        <v>484</v>
      </c>
      <c r="AR8" s="261" t="s">
        <v>485</v>
      </c>
    </row>
    <row r="9" spans="1:46" ht="13.2" x14ac:dyDescent="0.2">
      <c r="A9" s="247"/>
      <c r="AK9" s="1103" t="s">
        <v>486</v>
      </c>
      <c r="AL9" s="1104"/>
      <c r="AM9" s="1104"/>
      <c r="AN9" s="1105"/>
      <c r="AO9" s="262">
        <v>4956646</v>
      </c>
      <c r="AP9" s="262">
        <v>49676</v>
      </c>
      <c r="AQ9" s="263">
        <v>80646</v>
      </c>
      <c r="AR9" s="264">
        <v>-38.4</v>
      </c>
    </row>
    <row r="10" spans="1:46" ht="13.5" customHeight="1" x14ac:dyDescent="0.2">
      <c r="A10" s="247"/>
      <c r="AK10" s="1103" t="s">
        <v>487</v>
      </c>
      <c r="AL10" s="1104"/>
      <c r="AM10" s="1104"/>
      <c r="AN10" s="1105"/>
      <c r="AO10" s="265">
        <v>735375</v>
      </c>
      <c r="AP10" s="265">
        <v>7370</v>
      </c>
      <c r="AQ10" s="266">
        <v>6637</v>
      </c>
      <c r="AR10" s="267">
        <v>11</v>
      </c>
    </row>
    <row r="11" spans="1:46" ht="13.5" customHeight="1" x14ac:dyDescent="0.2">
      <c r="A11" s="247"/>
      <c r="AK11" s="1103" t="s">
        <v>488</v>
      </c>
      <c r="AL11" s="1104"/>
      <c r="AM11" s="1104"/>
      <c r="AN11" s="1105"/>
      <c r="AO11" s="265">
        <v>9783</v>
      </c>
      <c r="AP11" s="265">
        <v>98</v>
      </c>
      <c r="AQ11" s="266">
        <v>1119</v>
      </c>
      <c r="AR11" s="267">
        <v>-91.2</v>
      </c>
    </row>
    <row r="12" spans="1:46" ht="13.5" customHeight="1" x14ac:dyDescent="0.2">
      <c r="A12" s="247"/>
      <c r="AK12" s="1103" t="s">
        <v>489</v>
      </c>
      <c r="AL12" s="1104"/>
      <c r="AM12" s="1104"/>
      <c r="AN12" s="1105"/>
      <c r="AO12" s="265" t="s">
        <v>490</v>
      </c>
      <c r="AP12" s="265" t="s">
        <v>490</v>
      </c>
      <c r="AQ12" s="266">
        <v>8</v>
      </c>
      <c r="AR12" s="267" t="s">
        <v>490</v>
      </c>
    </row>
    <row r="13" spans="1:46" ht="13.5" customHeight="1" x14ac:dyDescent="0.2">
      <c r="A13" s="247"/>
      <c r="AK13" s="1103" t="s">
        <v>491</v>
      </c>
      <c r="AL13" s="1104"/>
      <c r="AM13" s="1104"/>
      <c r="AN13" s="1105"/>
      <c r="AO13" s="265">
        <v>208748</v>
      </c>
      <c r="AP13" s="265">
        <v>2092</v>
      </c>
      <c r="AQ13" s="266">
        <v>2502</v>
      </c>
      <c r="AR13" s="267">
        <v>-16.399999999999999</v>
      </c>
    </row>
    <row r="14" spans="1:46" ht="13.5" customHeight="1" x14ac:dyDescent="0.2">
      <c r="A14" s="247"/>
      <c r="AK14" s="1103" t="s">
        <v>492</v>
      </c>
      <c r="AL14" s="1104"/>
      <c r="AM14" s="1104"/>
      <c r="AN14" s="1105"/>
      <c r="AO14" s="265">
        <v>116774</v>
      </c>
      <c r="AP14" s="265">
        <v>1170</v>
      </c>
      <c r="AQ14" s="266">
        <v>1863</v>
      </c>
      <c r="AR14" s="267">
        <v>-37.200000000000003</v>
      </c>
    </row>
    <row r="15" spans="1:46" ht="13.5" customHeight="1" x14ac:dyDescent="0.2">
      <c r="A15" s="247"/>
      <c r="AK15" s="1106" t="s">
        <v>493</v>
      </c>
      <c r="AL15" s="1107"/>
      <c r="AM15" s="1107"/>
      <c r="AN15" s="1108"/>
      <c r="AO15" s="265">
        <v>-236148</v>
      </c>
      <c r="AP15" s="265">
        <v>-2367</v>
      </c>
      <c r="AQ15" s="266">
        <v>-4800</v>
      </c>
      <c r="AR15" s="267">
        <v>-50.7</v>
      </c>
    </row>
    <row r="16" spans="1:46" ht="13.2" x14ac:dyDescent="0.2">
      <c r="A16" s="247"/>
      <c r="AK16" s="1106" t="s">
        <v>177</v>
      </c>
      <c r="AL16" s="1107"/>
      <c r="AM16" s="1107"/>
      <c r="AN16" s="1108"/>
      <c r="AO16" s="265">
        <v>5791178</v>
      </c>
      <c r="AP16" s="265">
        <v>58040</v>
      </c>
      <c r="AQ16" s="266">
        <v>87975</v>
      </c>
      <c r="AR16" s="267">
        <v>-34</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09" t="s">
        <v>498</v>
      </c>
      <c r="AL21" s="1110"/>
      <c r="AM21" s="1110"/>
      <c r="AN21" s="1111"/>
      <c r="AO21" s="277">
        <v>4.7699999999999996</v>
      </c>
      <c r="AP21" s="278">
        <v>7.71</v>
      </c>
      <c r="AQ21" s="279">
        <v>-2.94</v>
      </c>
      <c r="AS21" s="280"/>
      <c r="AT21" s="276"/>
    </row>
    <row r="22" spans="1:46" s="248" customFormat="1" ht="13.2" x14ac:dyDescent="0.2">
      <c r="A22" s="276"/>
      <c r="AK22" s="1109" t="s">
        <v>499</v>
      </c>
      <c r="AL22" s="1110"/>
      <c r="AM22" s="1110"/>
      <c r="AN22" s="1111"/>
      <c r="AO22" s="281">
        <v>97.4</v>
      </c>
      <c r="AP22" s="282">
        <v>98.3</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2"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2004792</v>
      </c>
      <c r="AP32" s="291">
        <v>20092</v>
      </c>
      <c r="AQ32" s="292">
        <v>41451</v>
      </c>
      <c r="AR32" s="293">
        <v>-51.5</v>
      </c>
    </row>
    <row r="33" spans="1:46" ht="13.5" customHeight="1" x14ac:dyDescent="0.2">
      <c r="A33" s="247"/>
      <c r="AK33" s="1117" t="s">
        <v>504</v>
      </c>
      <c r="AL33" s="1118"/>
      <c r="AM33" s="1118"/>
      <c r="AN33" s="1119"/>
      <c r="AO33" s="291" t="s">
        <v>490</v>
      </c>
      <c r="AP33" s="291" t="s">
        <v>490</v>
      </c>
      <c r="AQ33" s="292" t="s">
        <v>490</v>
      </c>
      <c r="AR33" s="293" t="s">
        <v>490</v>
      </c>
    </row>
    <row r="34" spans="1:46" ht="27" customHeight="1" x14ac:dyDescent="0.2">
      <c r="A34" s="247"/>
      <c r="AK34" s="1117" t="s">
        <v>505</v>
      </c>
      <c r="AL34" s="1118"/>
      <c r="AM34" s="1118"/>
      <c r="AN34" s="1119"/>
      <c r="AO34" s="291" t="s">
        <v>490</v>
      </c>
      <c r="AP34" s="291" t="s">
        <v>490</v>
      </c>
      <c r="AQ34" s="292">
        <v>35</v>
      </c>
      <c r="AR34" s="293" t="s">
        <v>490</v>
      </c>
    </row>
    <row r="35" spans="1:46" ht="27" customHeight="1" x14ac:dyDescent="0.2">
      <c r="A35" s="247"/>
      <c r="AK35" s="1117" t="s">
        <v>506</v>
      </c>
      <c r="AL35" s="1118"/>
      <c r="AM35" s="1118"/>
      <c r="AN35" s="1119"/>
      <c r="AO35" s="291">
        <v>1156813</v>
      </c>
      <c r="AP35" s="291">
        <v>11594</v>
      </c>
      <c r="AQ35" s="292">
        <v>11775</v>
      </c>
      <c r="AR35" s="293">
        <v>-1.5</v>
      </c>
    </row>
    <row r="36" spans="1:46" ht="27" customHeight="1" x14ac:dyDescent="0.2">
      <c r="A36" s="247"/>
      <c r="AK36" s="1117" t="s">
        <v>507</v>
      </c>
      <c r="AL36" s="1118"/>
      <c r="AM36" s="1118"/>
      <c r="AN36" s="1119"/>
      <c r="AO36" s="291">
        <v>302582</v>
      </c>
      <c r="AP36" s="291">
        <v>3033</v>
      </c>
      <c r="AQ36" s="292">
        <v>2188</v>
      </c>
      <c r="AR36" s="293">
        <v>38.6</v>
      </c>
    </row>
    <row r="37" spans="1:46" ht="13.5" customHeight="1" x14ac:dyDescent="0.2">
      <c r="A37" s="247"/>
      <c r="AK37" s="1117" t="s">
        <v>508</v>
      </c>
      <c r="AL37" s="1118"/>
      <c r="AM37" s="1118"/>
      <c r="AN37" s="1119"/>
      <c r="AO37" s="291" t="s">
        <v>490</v>
      </c>
      <c r="AP37" s="291" t="s">
        <v>490</v>
      </c>
      <c r="AQ37" s="292">
        <v>531</v>
      </c>
      <c r="AR37" s="293" t="s">
        <v>490</v>
      </c>
    </row>
    <row r="38" spans="1:46" ht="27" customHeight="1" x14ac:dyDescent="0.2">
      <c r="A38" s="247"/>
      <c r="AK38" s="1120" t="s">
        <v>509</v>
      </c>
      <c r="AL38" s="1121"/>
      <c r="AM38" s="1121"/>
      <c r="AN38" s="1122"/>
      <c r="AO38" s="294" t="s">
        <v>490</v>
      </c>
      <c r="AP38" s="294" t="s">
        <v>490</v>
      </c>
      <c r="AQ38" s="295">
        <v>1</v>
      </c>
      <c r="AR38" s="283" t="s">
        <v>490</v>
      </c>
      <c r="AS38" s="290"/>
    </row>
    <row r="39" spans="1:46" ht="13.2" x14ac:dyDescent="0.2">
      <c r="A39" s="247"/>
      <c r="AK39" s="1120" t="s">
        <v>510</v>
      </c>
      <c r="AL39" s="1121"/>
      <c r="AM39" s="1121"/>
      <c r="AN39" s="1122"/>
      <c r="AO39" s="291">
        <v>-1171340</v>
      </c>
      <c r="AP39" s="291">
        <v>-11739</v>
      </c>
      <c r="AQ39" s="292">
        <v>-5414</v>
      </c>
      <c r="AR39" s="293">
        <v>116.8</v>
      </c>
      <c r="AS39" s="290"/>
    </row>
    <row r="40" spans="1:46" ht="27" customHeight="1" x14ac:dyDescent="0.2">
      <c r="A40" s="247"/>
      <c r="AK40" s="1117" t="s">
        <v>511</v>
      </c>
      <c r="AL40" s="1118"/>
      <c r="AM40" s="1118"/>
      <c r="AN40" s="1119"/>
      <c r="AO40" s="291">
        <v>-2812519</v>
      </c>
      <c r="AP40" s="291">
        <v>-28187</v>
      </c>
      <c r="AQ40" s="292">
        <v>-35360</v>
      </c>
      <c r="AR40" s="293">
        <v>-20.3</v>
      </c>
      <c r="AS40" s="290"/>
    </row>
    <row r="41" spans="1:46" ht="13.2" x14ac:dyDescent="0.2">
      <c r="A41" s="247"/>
      <c r="AK41" s="1123" t="s">
        <v>287</v>
      </c>
      <c r="AL41" s="1124"/>
      <c r="AM41" s="1124"/>
      <c r="AN41" s="1125"/>
      <c r="AO41" s="291">
        <v>-519672</v>
      </c>
      <c r="AP41" s="291">
        <v>-5208</v>
      </c>
      <c r="AQ41" s="292">
        <v>15207</v>
      </c>
      <c r="AR41" s="293">
        <v>-134.19999999999999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2" x14ac:dyDescent="0.2">
      <c r="A50" s="247"/>
      <c r="AK50" s="305"/>
      <c r="AL50" s="306"/>
      <c r="AM50" s="1113"/>
      <c r="AN50" s="307" t="s">
        <v>515</v>
      </c>
      <c r="AO50" s="308" t="s">
        <v>516</v>
      </c>
      <c r="AP50" s="309" t="s">
        <v>517</v>
      </c>
      <c r="AQ50" s="310" t="s">
        <v>518</v>
      </c>
      <c r="AR50" s="311" t="s">
        <v>519</v>
      </c>
    </row>
    <row r="51" spans="1:44" ht="13.2" x14ac:dyDescent="0.2">
      <c r="A51" s="247"/>
      <c r="AK51" s="303" t="s">
        <v>520</v>
      </c>
      <c r="AL51" s="304"/>
      <c r="AM51" s="312">
        <v>3462938</v>
      </c>
      <c r="AN51" s="313">
        <v>34098</v>
      </c>
      <c r="AO51" s="314">
        <v>-36.700000000000003</v>
      </c>
      <c r="AP51" s="315">
        <v>63812</v>
      </c>
      <c r="AQ51" s="316">
        <v>2.2999999999999998</v>
      </c>
      <c r="AR51" s="317">
        <v>-39</v>
      </c>
    </row>
    <row r="52" spans="1:44" ht="13.2" x14ac:dyDescent="0.2">
      <c r="A52" s="247"/>
      <c r="AK52" s="318"/>
      <c r="AL52" s="319" t="s">
        <v>521</v>
      </c>
      <c r="AM52" s="320">
        <v>2579750</v>
      </c>
      <c r="AN52" s="321">
        <v>25402</v>
      </c>
      <c r="AO52" s="322">
        <v>-39</v>
      </c>
      <c r="AP52" s="323">
        <v>33848</v>
      </c>
      <c r="AQ52" s="324">
        <v>-4.2</v>
      </c>
      <c r="AR52" s="325">
        <v>-34.799999999999997</v>
      </c>
    </row>
    <row r="53" spans="1:44" ht="13.2" x14ac:dyDescent="0.2">
      <c r="A53" s="247"/>
      <c r="AK53" s="303" t="s">
        <v>522</v>
      </c>
      <c r="AL53" s="304"/>
      <c r="AM53" s="312">
        <v>2517264</v>
      </c>
      <c r="AN53" s="313">
        <v>24982</v>
      </c>
      <c r="AO53" s="314">
        <v>-26.7</v>
      </c>
      <c r="AP53" s="315">
        <v>54225</v>
      </c>
      <c r="AQ53" s="316">
        <v>-15</v>
      </c>
      <c r="AR53" s="317">
        <v>-11.7</v>
      </c>
    </row>
    <row r="54" spans="1:44" ht="13.2" x14ac:dyDescent="0.2">
      <c r="A54" s="247"/>
      <c r="AK54" s="318"/>
      <c r="AL54" s="319" t="s">
        <v>521</v>
      </c>
      <c r="AM54" s="320">
        <v>1422326</v>
      </c>
      <c r="AN54" s="321">
        <v>14115</v>
      </c>
      <c r="AO54" s="322">
        <v>-44.4</v>
      </c>
      <c r="AP54" s="323">
        <v>27337</v>
      </c>
      <c r="AQ54" s="324">
        <v>-19.2</v>
      </c>
      <c r="AR54" s="325">
        <v>-25.2</v>
      </c>
    </row>
    <row r="55" spans="1:44" ht="13.2" x14ac:dyDescent="0.2">
      <c r="A55" s="247"/>
      <c r="AK55" s="303" t="s">
        <v>523</v>
      </c>
      <c r="AL55" s="304"/>
      <c r="AM55" s="312">
        <v>1646466</v>
      </c>
      <c r="AN55" s="313">
        <v>16365</v>
      </c>
      <c r="AO55" s="314">
        <v>-34.5</v>
      </c>
      <c r="AP55" s="315">
        <v>54016</v>
      </c>
      <c r="AQ55" s="316">
        <v>-0.4</v>
      </c>
      <c r="AR55" s="317">
        <v>-34.1</v>
      </c>
    </row>
    <row r="56" spans="1:44" ht="13.2" x14ac:dyDescent="0.2">
      <c r="A56" s="247"/>
      <c r="AK56" s="318"/>
      <c r="AL56" s="319" t="s">
        <v>521</v>
      </c>
      <c r="AM56" s="320">
        <v>1198986</v>
      </c>
      <c r="AN56" s="321">
        <v>11917</v>
      </c>
      <c r="AO56" s="322">
        <v>-15.6</v>
      </c>
      <c r="AP56" s="323">
        <v>28078</v>
      </c>
      <c r="AQ56" s="324">
        <v>2.7</v>
      </c>
      <c r="AR56" s="325">
        <v>-18.3</v>
      </c>
    </row>
    <row r="57" spans="1:44" ht="13.2" x14ac:dyDescent="0.2">
      <c r="A57" s="247"/>
      <c r="AK57" s="303" t="s">
        <v>524</v>
      </c>
      <c r="AL57" s="304"/>
      <c r="AM57" s="312">
        <v>2739891</v>
      </c>
      <c r="AN57" s="313">
        <v>27342</v>
      </c>
      <c r="AO57" s="314">
        <v>67.099999999999994</v>
      </c>
      <c r="AP57" s="315">
        <v>52786</v>
      </c>
      <c r="AQ57" s="316">
        <v>-2.2999999999999998</v>
      </c>
      <c r="AR57" s="317">
        <v>69.400000000000006</v>
      </c>
    </row>
    <row r="58" spans="1:44" ht="13.2" x14ac:dyDescent="0.2">
      <c r="A58" s="247"/>
      <c r="AK58" s="318"/>
      <c r="AL58" s="319" t="s">
        <v>521</v>
      </c>
      <c r="AM58" s="320">
        <v>1901463</v>
      </c>
      <c r="AN58" s="321">
        <v>18975</v>
      </c>
      <c r="AO58" s="322">
        <v>59.2</v>
      </c>
      <c r="AP58" s="323">
        <v>28742</v>
      </c>
      <c r="AQ58" s="324">
        <v>2.4</v>
      </c>
      <c r="AR58" s="325">
        <v>56.8</v>
      </c>
    </row>
    <row r="59" spans="1:44" ht="13.2" x14ac:dyDescent="0.2">
      <c r="A59" s="247"/>
      <c r="AK59" s="303" t="s">
        <v>525</v>
      </c>
      <c r="AL59" s="304"/>
      <c r="AM59" s="312">
        <v>4690905</v>
      </c>
      <c r="AN59" s="313">
        <v>47013</v>
      </c>
      <c r="AO59" s="314">
        <v>71.900000000000006</v>
      </c>
      <c r="AP59" s="315">
        <v>58465</v>
      </c>
      <c r="AQ59" s="316">
        <v>10.8</v>
      </c>
      <c r="AR59" s="317">
        <v>61.1</v>
      </c>
    </row>
    <row r="60" spans="1:44" ht="13.2" x14ac:dyDescent="0.2">
      <c r="A60" s="247"/>
      <c r="AK60" s="318"/>
      <c r="AL60" s="319" t="s">
        <v>521</v>
      </c>
      <c r="AM60" s="320">
        <v>2834276</v>
      </c>
      <c r="AN60" s="321">
        <v>28406</v>
      </c>
      <c r="AO60" s="322">
        <v>49.7</v>
      </c>
      <c r="AP60" s="323">
        <v>34452</v>
      </c>
      <c r="AQ60" s="324">
        <v>19.899999999999999</v>
      </c>
      <c r="AR60" s="325">
        <v>29.8</v>
      </c>
    </row>
    <row r="61" spans="1:44" ht="13.2" x14ac:dyDescent="0.2">
      <c r="A61" s="247"/>
      <c r="AK61" s="303" t="s">
        <v>526</v>
      </c>
      <c r="AL61" s="326"/>
      <c r="AM61" s="312">
        <v>3011493</v>
      </c>
      <c r="AN61" s="313">
        <v>29960</v>
      </c>
      <c r="AO61" s="314">
        <v>8.1999999999999993</v>
      </c>
      <c r="AP61" s="315">
        <v>56661</v>
      </c>
      <c r="AQ61" s="327">
        <v>-0.9</v>
      </c>
      <c r="AR61" s="317">
        <v>9.1</v>
      </c>
    </row>
    <row r="62" spans="1:44" ht="13.2" x14ac:dyDescent="0.2">
      <c r="A62" s="247"/>
      <c r="AK62" s="318"/>
      <c r="AL62" s="319" t="s">
        <v>521</v>
      </c>
      <c r="AM62" s="320">
        <v>1987360</v>
      </c>
      <c r="AN62" s="321">
        <v>19763</v>
      </c>
      <c r="AO62" s="322">
        <v>2</v>
      </c>
      <c r="AP62" s="323">
        <v>30491</v>
      </c>
      <c r="AQ62" s="324">
        <v>0.3</v>
      </c>
      <c r="AR62" s="325">
        <v>1.7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BkeSIZiR7KE0VkL8Rh8mmInT2qMa36d00RhrXclw3fxlXiHv7WsmVc8GWxgU+800TluYnhnTtAoz6illZ9YYQ==" saltValue="gONYRGnMHH0L25NlTv2UQ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1" zoomScale="75" zoomScaleNormal="75" zoomScaleSheetLayoutView="55" workbookViewId="0">
      <selection activeCell="BI84" sqref="BI84"/>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7W9EvNbKgvL6RxdqPZrt/6HfdHM3SnO9zsOIEV6XeRHTejjbO5tPteeIjF+ezH9FLA0V40QlgRKQvC+agcS5cw==" saltValue="/TZI9BQ9mPZ9UYQWA02A3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9" zoomScale="75" zoomScaleNormal="75" zoomScaleSheetLayoutView="55" workbookViewId="0">
      <selection activeCell="CY88" sqref="CY88"/>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ckwpa81gr0Av23uE0dnLZIbLv+XiEVNSrTIX7HdOnO5Z+AfruotwHobuoon0tSdkNzkhNawL1MzIqJd/gmoyQ==" saltValue="A+U36dxWc9EhMbKOmO348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9" zoomScaleSheetLayoutView="100" workbookViewId="0">
      <selection activeCell="K44" sqref="K44"/>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32.78</v>
      </c>
      <c r="G47" s="12">
        <v>33.270000000000003</v>
      </c>
      <c r="H47" s="12">
        <v>40.36</v>
      </c>
      <c r="I47" s="12">
        <v>45.18</v>
      </c>
      <c r="J47" s="13">
        <v>47.95</v>
      </c>
    </row>
    <row r="48" spans="2:10" ht="57.75" customHeight="1" x14ac:dyDescent="0.2">
      <c r="B48" s="14"/>
      <c r="C48" s="1128" t="s">
        <v>4</v>
      </c>
      <c r="D48" s="1128"/>
      <c r="E48" s="1129"/>
      <c r="F48" s="15">
        <v>7.64</v>
      </c>
      <c r="G48" s="16">
        <v>11.34</v>
      </c>
      <c r="H48" s="16">
        <v>12.67</v>
      </c>
      <c r="I48" s="16">
        <v>13.44</v>
      </c>
      <c r="J48" s="17">
        <v>13.4</v>
      </c>
    </row>
    <row r="49" spans="2:10" ht="57.75" customHeight="1" thickBot="1" x14ac:dyDescent="0.25">
      <c r="B49" s="18"/>
      <c r="C49" s="1130" t="s">
        <v>5</v>
      </c>
      <c r="D49" s="1130"/>
      <c r="E49" s="1131"/>
      <c r="F49" s="19">
        <v>1.76</v>
      </c>
      <c r="G49" s="20">
        <v>6.35</v>
      </c>
      <c r="H49" s="20">
        <v>7.48</v>
      </c>
      <c r="I49" s="20">
        <v>6.61</v>
      </c>
      <c r="J49" s="21">
        <v>4.2300000000000004</v>
      </c>
    </row>
    <row r="50" spans="2:10" ht="13.2" x14ac:dyDescent="0.2"/>
  </sheetData>
  <sheetProtection algorithmName="SHA-512" hashValue="0WLIDwhnzC9ojX/2Lk3uiYyjK7saZkEAooww7C63mQ3Zmv6+LwIYonPzTHDOHMpZpoa7rsvz70Bun6YPJth9iA==" saltValue="G9FPTVoMvtF3GqjBdxhM5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3"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533</v>
      </c>
      <c r="D34" s="1136"/>
      <c r="E34" s="1137"/>
      <c r="F34" s="32">
        <v>12.4</v>
      </c>
      <c r="G34" s="33">
        <v>13.76</v>
      </c>
      <c r="H34" s="33">
        <v>14.28</v>
      </c>
      <c r="I34" s="33">
        <v>15.18</v>
      </c>
      <c r="J34" s="34">
        <v>16.3</v>
      </c>
      <c r="K34" s="22"/>
      <c r="L34" s="22"/>
      <c r="M34" s="22"/>
      <c r="N34" s="22"/>
      <c r="O34" s="22"/>
      <c r="P34" s="22"/>
    </row>
    <row r="35" spans="1:16" ht="39" customHeight="1" x14ac:dyDescent="0.2">
      <c r="A35" s="22"/>
      <c r="B35" s="35"/>
      <c r="C35" s="1132" t="s">
        <v>534</v>
      </c>
      <c r="D35" s="1132"/>
      <c r="E35" s="1133"/>
      <c r="F35" s="36">
        <v>7.37</v>
      </c>
      <c r="G35" s="37">
        <v>11.08</v>
      </c>
      <c r="H35" s="37">
        <v>12.4</v>
      </c>
      <c r="I35" s="37">
        <v>13.19</v>
      </c>
      <c r="J35" s="38">
        <v>13.15</v>
      </c>
      <c r="K35" s="22"/>
      <c r="L35" s="22"/>
      <c r="M35" s="22"/>
      <c r="N35" s="22"/>
      <c r="O35" s="22"/>
      <c r="P35" s="22"/>
    </row>
    <row r="36" spans="1:16" ht="39" customHeight="1" x14ac:dyDescent="0.2">
      <c r="A36" s="22"/>
      <c r="B36" s="35"/>
      <c r="C36" s="1132" t="s">
        <v>535</v>
      </c>
      <c r="D36" s="1132"/>
      <c r="E36" s="1133"/>
      <c r="F36" s="36">
        <v>2.0299999999999998</v>
      </c>
      <c r="G36" s="37">
        <v>2.38</v>
      </c>
      <c r="H36" s="37">
        <v>3</v>
      </c>
      <c r="I36" s="37">
        <v>3.64</v>
      </c>
      <c r="J36" s="38">
        <v>4.3099999999999996</v>
      </c>
      <c r="K36" s="22"/>
      <c r="L36" s="22"/>
      <c r="M36" s="22"/>
      <c r="N36" s="22"/>
      <c r="O36" s="22"/>
      <c r="P36" s="22"/>
    </row>
    <row r="37" spans="1:16" ht="39" customHeight="1" x14ac:dyDescent="0.2">
      <c r="A37" s="22"/>
      <c r="B37" s="35"/>
      <c r="C37" s="1132" t="s">
        <v>536</v>
      </c>
      <c r="D37" s="1132"/>
      <c r="E37" s="1133"/>
      <c r="F37" s="36">
        <v>0</v>
      </c>
      <c r="G37" s="37">
        <v>0</v>
      </c>
      <c r="H37" s="37">
        <v>0</v>
      </c>
      <c r="I37" s="37">
        <v>0</v>
      </c>
      <c r="J37" s="38">
        <v>0.52</v>
      </c>
      <c r="K37" s="22"/>
      <c r="L37" s="22"/>
      <c r="M37" s="22"/>
      <c r="N37" s="22"/>
      <c r="O37" s="22"/>
      <c r="P37" s="22"/>
    </row>
    <row r="38" spans="1:16" ht="39" customHeight="1" x14ac:dyDescent="0.2">
      <c r="A38" s="22"/>
      <c r="B38" s="35"/>
      <c r="C38" s="1132" t="s">
        <v>537</v>
      </c>
      <c r="D38" s="1132"/>
      <c r="E38" s="1133"/>
      <c r="F38" s="36">
        <v>1.34</v>
      </c>
      <c r="G38" s="37">
        <v>0.89</v>
      </c>
      <c r="H38" s="37">
        <v>0.77</v>
      </c>
      <c r="I38" s="37">
        <v>0.47</v>
      </c>
      <c r="J38" s="38">
        <v>0.43</v>
      </c>
      <c r="K38" s="22"/>
      <c r="L38" s="22"/>
      <c r="M38" s="22"/>
      <c r="N38" s="22"/>
      <c r="O38" s="22"/>
      <c r="P38" s="22"/>
    </row>
    <row r="39" spans="1:16" ht="39" customHeight="1" x14ac:dyDescent="0.2">
      <c r="A39" s="22"/>
      <c r="B39" s="35"/>
      <c r="C39" s="1132" t="s">
        <v>538</v>
      </c>
      <c r="D39" s="1132"/>
      <c r="E39" s="1133"/>
      <c r="F39" s="36">
        <v>1.05</v>
      </c>
      <c r="G39" s="37">
        <v>1.07</v>
      </c>
      <c r="H39" s="37">
        <v>1.31</v>
      </c>
      <c r="I39" s="37">
        <v>1.1399999999999999</v>
      </c>
      <c r="J39" s="38">
        <v>0.35</v>
      </c>
      <c r="K39" s="22"/>
      <c r="L39" s="22"/>
      <c r="M39" s="22"/>
      <c r="N39" s="22"/>
      <c r="O39" s="22"/>
      <c r="P39" s="22"/>
    </row>
    <row r="40" spans="1:16" ht="39" customHeight="1" x14ac:dyDescent="0.2">
      <c r="A40" s="22"/>
      <c r="B40" s="35"/>
      <c r="C40" s="1132" t="s">
        <v>539</v>
      </c>
      <c r="D40" s="1132"/>
      <c r="E40" s="1133"/>
      <c r="F40" s="36">
        <v>0.24</v>
      </c>
      <c r="G40" s="37">
        <v>0.22</v>
      </c>
      <c r="H40" s="37">
        <v>0.23</v>
      </c>
      <c r="I40" s="37">
        <v>0.24</v>
      </c>
      <c r="J40" s="38">
        <v>0.25</v>
      </c>
      <c r="K40" s="22"/>
      <c r="L40" s="22"/>
      <c r="M40" s="22"/>
      <c r="N40" s="22"/>
      <c r="O40" s="22"/>
      <c r="P40" s="22"/>
    </row>
    <row r="41" spans="1:16" ht="39" customHeight="1" x14ac:dyDescent="0.2">
      <c r="A41" s="22"/>
      <c r="B41" s="35"/>
      <c r="C41" s="1132" t="s">
        <v>540</v>
      </c>
      <c r="D41" s="1132"/>
      <c r="E41" s="1133"/>
      <c r="F41" s="36">
        <v>0.18</v>
      </c>
      <c r="G41" s="37">
        <v>0.12</v>
      </c>
      <c r="H41" s="37">
        <v>0.1</v>
      </c>
      <c r="I41" s="37">
        <v>0.04</v>
      </c>
      <c r="J41" s="38">
        <v>0.03</v>
      </c>
      <c r="K41" s="22"/>
      <c r="L41" s="22"/>
      <c r="M41" s="22"/>
      <c r="N41" s="22"/>
      <c r="O41" s="22"/>
      <c r="P41" s="22"/>
    </row>
    <row r="42" spans="1:16" ht="39" customHeight="1" x14ac:dyDescent="0.2">
      <c r="A42" s="22"/>
      <c r="B42" s="39"/>
      <c r="C42" s="1132" t="s">
        <v>541</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542</v>
      </c>
      <c r="D43" s="1134"/>
      <c r="E43" s="1135"/>
      <c r="F43" s="41">
        <v>0.09</v>
      </c>
      <c r="G43" s="42">
        <v>0.11</v>
      </c>
      <c r="H43" s="42">
        <v>0.16</v>
      </c>
      <c r="I43" s="42">
        <v>0.39</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h8yP6AmSCkSkHcZUdMWRSBi1Ymae2ycq9tbLiIDd8bmnhDZA49p6vClDHvZ7iZZeXSaUbnRwmGGTSfIC57+8Q==" saltValue="nDOk2x5VGIbeq6BsNoWs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7" zoomScaleSheetLayoutView="55" workbookViewId="0">
      <selection activeCell="Q43" sqref="Q43"/>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2356</v>
      </c>
      <c r="L45" s="58">
        <v>2451</v>
      </c>
      <c r="M45" s="58">
        <v>2253</v>
      </c>
      <c r="N45" s="58">
        <v>2140</v>
      </c>
      <c r="O45" s="59">
        <v>2005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
      <c r="A48" s="46"/>
      <c r="B48" s="1140"/>
      <c r="C48" s="1141"/>
      <c r="D48" s="60"/>
      <c r="E48" s="1146" t="s">
        <v>13</v>
      </c>
      <c r="F48" s="1146"/>
      <c r="G48" s="1146"/>
      <c r="H48" s="1146"/>
      <c r="I48" s="1146"/>
      <c r="J48" s="1147"/>
      <c r="K48" s="61">
        <v>1596</v>
      </c>
      <c r="L48" s="62">
        <v>1523</v>
      </c>
      <c r="M48" s="62">
        <v>1486</v>
      </c>
      <c r="N48" s="62">
        <v>1403</v>
      </c>
      <c r="O48" s="63">
        <v>1157</v>
      </c>
      <c r="P48" s="46"/>
      <c r="Q48" s="46"/>
      <c r="R48" s="46"/>
      <c r="S48" s="46"/>
      <c r="T48" s="46"/>
      <c r="U48" s="46"/>
    </row>
    <row r="49" spans="1:21" ht="30.75" customHeight="1" x14ac:dyDescent="0.2">
      <c r="A49" s="46"/>
      <c r="B49" s="1140"/>
      <c r="C49" s="1141"/>
      <c r="D49" s="60"/>
      <c r="E49" s="1146" t="s">
        <v>14</v>
      </c>
      <c r="F49" s="1146"/>
      <c r="G49" s="1146"/>
      <c r="H49" s="1146"/>
      <c r="I49" s="1146"/>
      <c r="J49" s="1147"/>
      <c r="K49" s="61">
        <v>175</v>
      </c>
      <c r="L49" s="62">
        <v>222</v>
      </c>
      <c r="M49" s="62">
        <v>266</v>
      </c>
      <c r="N49" s="62">
        <v>282</v>
      </c>
      <c r="O49" s="63">
        <v>303</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490</v>
      </c>
      <c r="L50" s="62" t="s">
        <v>490</v>
      </c>
      <c r="M50" s="62" t="s">
        <v>490</v>
      </c>
      <c r="N50" s="62" t="s">
        <v>490</v>
      </c>
      <c r="O50" s="63" t="s">
        <v>490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4035</v>
      </c>
      <c r="L52" s="62">
        <v>4133</v>
      </c>
      <c r="M52" s="62">
        <v>4213</v>
      </c>
      <c r="N52" s="62">
        <v>4133</v>
      </c>
      <c r="O52" s="63">
        <v>3983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92</v>
      </c>
      <c r="L53" s="67">
        <v>63</v>
      </c>
      <c r="M53" s="67">
        <v>-208</v>
      </c>
      <c r="N53" s="67">
        <v>-308</v>
      </c>
      <c r="O53" s="68">
        <v>-518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552</v>
      </c>
      <c r="L58" s="82" t="s">
        <v>552</v>
      </c>
      <c r="M58" s="82" t="s">
        <v>552</v>
      </c>
      <c r="N58" s="82" t="s">
        <v>552</v>
      </c>
      <c r="O58" s="83" t="s">
        <v>552</v>
      </c>
    </row>
    <row r="59" spans="1:21" ht="31.5" customHeight="1" x14ac:dyDescent="0.2">
      <c r="B59" s="1156"/>
      <c r="C59" s="1157"/>
      <c r="D59" s="1163" t="s">
        <v>26</v>
      </c>
      <c r="E59" s="1164"/>
      <c r="F59" s="1164"/>
      <c r="G59" s="1164"/>
      <c r="H59" s="1164"/>
      <c r="I59" s="1164"/>
      <c r="J59" s="1165"/>
      <c r="K59" s="84" t="s">
        <v>552</v>
      </c>
      <c r="L59" s="85" t="s">
        <v>552</v>
      </c>
      <c r="M59" s="85" t="s">
        <v>552</v>
      </c>
      <c r="N59" s="85" t="s">
        <v>552</v>
      </c>
      <c r="O59" s="86" t="s">
        <v>552</v>
      </c>
    </row>
    <row r="60" spans="1:21" ht="31.5" customHeight="1" thickBot="1" x14ac:dyDescent="0.25">
      <c r="B60" s="1158"/>
      <c r="C60" s="1159"/>
      <c r="D60" s="1166" t="s">
        <v>27</v>
      </c>
      <c r="E60" s="1167"/>
      <c r="F60" s="1167"/>
      <c r="G60" s="1167"/>
      <c r="H60" s="1167"/>
      <c r="I60" s="1167"/>
      <c r="J60" s="1168"/>
      <c r="K60" s="87" t="s">
        <v>552</v>
      </c>
      <c r="L60" s="88" t="s">
        <v>552</v>
      </c>
      <c r="M60" s="88" t="s">
        <v>552</v>
      </c>
      <c r="N60" s="88" t="s">
        <v>552</v>
      </c>
      <c r="O60" s="89" t="s">
        <v>552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Z797xuRiZn7K0nGj22KELyEB1w3ySj+Z3xrMo0vDe3FLIXr6w3jT3jLY5PtB2P6/asu+iU6zsuRuQHU5K0SuA==" saltValue="fB+i28wlPURDIUKO1GCy6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23051</v>
      </c>
      <c r="J41" s="331">
        <v>21989</v>
      </c>
      <c r="K41" s="331">
        <v>20643</v>
      </c>
      <c r="L41" s="331">
        <v>19619</v>
      </c>
      <c r="M41" s="332">
        <v>19761</v>
      </c>
    </row>
    <row r="42" spans="2:13" ht="27.75" customHeight="1" x14ac:dyDescent="0.2">
      <c r="B42" s="1171"/>
      <c r="C42" s="1172"/>
      <c r="D42" s="104"/>
      <c r="E42" s="1177" t="s">
        <v>32</v>
      </c>
      <c r="F42" s="1177"/>
      <c r="G42" s="1177"/>
      <c r="H42" s="1178"/>
      <c r="I42" s="333">
        <v>546</v>
      </c>
      <c r="J42" s="334">
        <v>442</v>
      </c>
      <c r="K42" s="334">
        <v>410</v>
      </c>
      <c r="L42" s="334">
        <v>410</v>
      </c>
      <c r="M42" s="335">
        <v>212</v>
      </c>
    </row>
    <row r="43" spans="2:13" ht="27.75" customHeight="1" x14ac:dyDescent="0.2">
      <c r="B43" s="1171"/>
      <c r="C43" s="1172"/>
      <c r="D43" s="104"/>
      <c r="E43" s="1177" t="s">
        <v>33</v>
      </c>
      <c r="F43" s="1177"/>
      <c r="G43" s="1177"/>
      <c r="H43" s="1178"/>
      <c r="I43" s="333">
        <v>10519</v>
      </c>
      <c r="J43" s="334">
        <v>9409</v>
      </c>
      <c r="K43" s="334">
        <v>8204</v>
      </c>
      <c r="L43" s="334">
        <v>7133</v>
      </c>
      <c r="M43" s="335">
        <v>6215</v>
      </c>
    </row>
    <row r="44" spans="2:13" ht="27.75" customHeight="1" x14ac:dyDescent="0.2">
      <c r="B44" s="1171"/>
      <c r="C44" s="1172"/>
      <c r="D44" s="104"/>
      <c r="E44" s="1177" t="s">
        <v>34</v>
      </c>
      <c r="F44" s="1177"/>
      <c r="G44" s="1177"/>
      <c r="H44" s="1178"/>
      <c r="I44" s="333">
        <v>1520</v>
      </c>
      <c r="J44" s="334">
        <v>1519</v>
      </c>
      <c r="K44" s="334">
        <v>1532</v>
      </c>
      <c r="L44" s="334">
        <v>1430</v>
      </c>
      <c r="M44" s="335">
        <v>1537</v>
      </c>
    </row>
    <row r="45" spans="2:13" ht="27.75" customHeight="1" x14ac:dyDescent="0.2">
      <c r="B45" s="1171"/>
      <c r="C45" s="1172"/>
      <c r="D45" s="104"/>
      <c r="E45" s="1177" t="s">
        <v>35</v>
      </c>
      <c r="F45" s="1177"/>
      <c r="G45" s="1177"/>
      <c r="H45" s="1178"/>
      <c r="I45" s="333" t="s">
        <v>490</v>
      </c>
      <c r="J45" s="334" t="s">
        <v>490</v>
      </c>
      <c r="K45" s="334" t="s">
        <v>490</v>
      </c>
      <c r="L45" s="334" t="s">
        <v>490</v>
      </c>
      <c r="M45" s="335" t="s">
        <v>490</v>
      </c>
    </row>
    <row r="46" spans="2:13" ht="27.75" customHeight="1" x14ac:dyDescent="0.2">
      <c r="B46" s="1171"/>
      <c r="C46" s="1172"/>
      <c r="D46" s="105"/>
      <c r="E46" s="1177" t="s">
        <v>36</v>
      </c>
      <c r="F46" s="1177"/>
      <c r="G46" s="1177"/>
      <c r="H46" s="1178"/>
      <c r="I46" s="333" t="s">
        <v>490</v>
      </c>
      <c r="J46" s="334" t="s">
        <v>490</v>
      </c>
      <c r="K46" s="334" t="s">
        <v>490</v>
      </c>
      <c r="L46" s="334">
        <v>0</v>
      </c>
      <c r="M46" s="335" t="s">
        <v>490</v>
      </c>
    </row>
    <row r="47" spans="2:13" ht="27.75" customHeight="1" x14ac:dyDescent="0.2">
      <c r="B47" s="1171"/>
      <c r="C47" s="1172"/>
      <c r="D47" s="106"/>
      <c r="E47" s="1179" t="s">
        <v>37</v>
      </c>
      <c r="F47" s="1180"/>
      <c r="G47" s="1180"/>
      <c r="H47" s="1181"/>
      <c r="I47" s="333" t="s">
        <v>490</v>
      </c>
      <c r="J47" s="334" t="s">
        <v>490</v>
      </c>
      <c r="K47" s="334" t="s">
        <v>490</v>
      </c>
      <c r="L47" s="334" t="s">
        <v>490</v>
      </c>
      <c r="M47" s="335" t="s">
        <v>490</v>
      </c>
    </row>
    <row r="48" spans="2:13" ht="27.75" customHeight="1" x14ac:dyDescent="0.2">
      <c r="B48" s="1171"/>
      <c r="C48" s="1172"/>
      <c r="D48" s="104"/>
      <c r="E48" s="1177" t="s">
        <v>38</v>
      </c>
      <c r="F48" s="1177"/>
      <c r="G48" s="1177"/>
      <c r="H48" s="1178"/>
      <c r="I48" s="333" t="s">
        <v>490</v>
      </c>
      <c r="J48" s="334" t="s">
        <v>490</v>
      </c>
      <c r="K48" s="334" t="s">
        <v>490</v>
      </c>
      <c r="L48" s="334" t="s">
        <v>490</v>
      </c>
      <c r="M48" s="335" t="s">
        <v>490</v>
      </c>
    </row>
    <row r="49" spans="2:13" ht="27.75" customHeight="1" x14ac:dyDescent="0.2">
      <c r="B49" s="1173"/>
      <c r="C49" s="1174"/>
      <c r="D49" s="104"/>
      <c r="E49" s="1177" t="s">
        <v>39</v>
      </c>
      <c r="F49" s="1177"/>
      <c r="G49" s="1177"/>
      <c r="H49" s="1178"/>
      <c r="I49" s="333" t="s">
        <v>490</v>
      </c>
      <c r="J49" s="334" t="s">
        <v>490</v>
      </c>
      <c r="K49" s="334" t="s">
        <v>490</v>
      </c>
      <c r="L49" s="334" t="s">
        <v>490</v>
      </c>
      <c r="M49" s="335" t="s">
        <v>490</v>
      </c>
    </row>
    <row r="50" spans="2:13" ht="27.75" customHeight="1" x14ac:dyDescent="0.2">
      <c r="B50" s="1182" t="s">
        <v>40</v>
      </c>
      <c r="C50" s="1183"/>
      <c r="D50" s="107"/>
      <c r="E50" s="1177" t="s">
        <v>41</v>
      </c>
      <c r="F50" s="1177"/>
      <c r="G50" s="1177"/>
      <c r="H50" s="1178"/>
      <c r="I50" s="333">
        <v>16220</v>
      </c>
      <c r="J50" s="334">
        <v>17688</v>
      </c>
      <c r="K50" s="334">
        <v>19873</v>
      </c>
      <c r="L50" s="334">
        <v>22183</v>
      </c>
      <c r="M50" s="335">
        <v>24444</v>
      </c>
    </row>
    <row r="51" spans="2:13" ht="27.75" customHeight="1" x14ac:dyDescent="0.2">
      <c r="B51" s="1171"/>
      <c r="C51" s="1172"/>
      <c r="D51" s="104"/>
      <c r="E51" s="1177" t="s">
        <v>42</v>
      </c>
      <c r="F51" s="1177"/>
      <c r="G51" s="1177"/>
      <c r="H51" s="1178"/>
      <c r="I51" s="333">
        <v>8856</v>
      </c>
      <c r="J51" s="334">
        <v>7938</v>
      </c>
      <c r="K51" s="334">
        <v>7229</v>
      </c>
      <c r="L51" s="334">
        <v>6805</v>
      </c>
      <c r="M51" s="335">
        <v>6615</v>
      </c>
    </row>
    <row r="52" spans="2:13" ht="27.75" customHeight="1" x14ac:dyDescent="0.2">
      <c r="B52" s="1173"/>
      <c r="C52" s="1174"/>
      <c r="D52" s="104"/>
      <c r="E52" s="1177" t="s">
        <v>43</v>
      </c>
      <c r="F52" s="1177"/>
      <c r="G52" s="1177"/>
      <c r="H52" s="1178"/>
      <c r="I52" s="333">
        <v>32899</v>
      </c>
      <c r="J52" s="334">
        <v>34187</v>
      </c>
      <c r="K52" s="334">
        <v>30144</v>
      </c>
      <c r="L52" s="334">
        <v>28332</v>
      </c>
      <c r="M52" s="335">
        <v>26330</v>
      </c>
    </row>
    <row r="53" spans="2:13" ht="27.75" customHeight="1" thickBot="1" x14ac:dyDescent="0.25">
      <c r="B53" s="1184" t="s">
        <v>19</v>
      </c>
      <c r="C53" s="1185"/>
      <c r="D53" s="108"/>
      <c r="E53" s="1186" t="s">
        <v>44</v>
      </c>
      <c r="F53" s="1186"/>
      <c r="G53" s="1186"/>
      <c r="H53" s="1187"/>
      <c r="I53" s="336">
        <v>-22340</v>
      </c>
      <c r="J53" s="337">
        <v>-26454</v>
      </c>
      <c r="K53" s="337">
        <v>-26457</v>
      </c>
      <c r="L53" s="337">
        <v>-28728</v>
      </c>
      <c r="M53" s="338">
        <v>-29665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p/MpcQ/fb6MwvEGc38SjZM2Aj4v3pqRu66SccL6q/I6bfKzqfWpi01seagpMZ2dHqEZXMxOY1BhNj/u1SzbsA==" saltValue="DrMhLdYAua5VD3O85oajF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0" zoomScale="70" zoomScaleNormal="70" zoomScaleSheetLayoutView="100" workbookViewId="0">
      <selection activeCell="E1" sqref="E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8277</v>
      </c>
      <c r="G55" s="339">
        <v>9447</v>
      </c>
      <c r="H55" s="340">
        <v>10289</v>
      </c>
    </row>
    <row r="56" spans="2:8" ht="52.5" customHeight="1" x14ac:dyDescent="0.2">
      <c r="B56" s="120"/>
      <c r="C56" s="1198" t="s">
        <v>47</v>
      </c>
      <c r="D56" s="1198"/>
      <c r="E56" s="1199"/>
      <c r="F56" s="341">
        <v>219</v>
      </c>
      <c r="G56" s="341">
        <v>220</v>
      </c>
      <c r="H56" s="342">
        <v>356</v>
      </c>
    </row>
    <row r="57" spans="2:8" ht="53.25" customHeight="1" x14ac:dyDescent="0.2">
      <c r="B57" s="120"/>
      <c r="C57" s="1200" t="s">
        <v>48</v>
      </c>
      <c r="D57" s="1200"/>
      <c r="E57" s="1201"/>
      <c r="F57" s="343">
        <v>8963</v>
      </c>
      <c r="G57" s="343">
        <v>9986</v>
      </c>
      <c r="H57" s="344">
        <v>11792</v>
      </c>
    </row>
    <row r="58" spans="2:8" ht="45.75" customHeight="1" x14ac:dyDescent="0.2">
      <c r="B58" s="121"/>
      <c r="C58" s="1188" t="s">
        <v>567</v>
      </c>
      <c r="D58" s="1189"/>
      <c r="E58" s="1190"/>
      <c r="F58" s="349">
        <v>7262</v>
      </c>
      <c r="G58" s="349">
        <v>8538</v>
      </c>
      <c r="H58" s="345">
        <v>10364</v>
      </c>
    </row>
    <row r="59" spans="2:8" ht="45.75" customHeight="1" x14ac:dyDescent="0.2">
      <c r="B59" s="121"/>
      <c r="C59" s="1188" t="s">
        <v>568</v>
      </c>
      <c r="D59" s="1189"/>
      <c r="E59" s="1190"/>
      <c r="F59" s="349">
        <v>1663</v>
      </c>
      <c r="G59" s="349">
        <v>1408</v>
      </c>
      <c r="H59" s="345">
        <v>1387</v>
      </c>
    </row>
    <row r="60" spans="2:8" ht="45.75" customHeight="1" x14ac:dyDescent="0.2">
      <c r="B60" s="121"/>
      <c r="C60" s="1188" t="s">
        <v>569</v>
      </c>
      <c r="D60" s="1189"/>
      <c r="E60" s="1190"/>
      <c r="F60" s="349">
        <v>14</v>
      </c>
      <c r="G60" s="349">
        <v>16</v>
      </c>
      <c r="H60" s="345">
        <v>16</v>
      </c>
    </row>
    <row r="61" spans="2:8" ht="45.75" customHeight="1" x14ac:dyDescent="0.2">
      <c r="B61" s="121"/>
      <c r="C61" s="1188" t="s">
        <v>570</v>
      </c>
      <c r="D61" s="1189"/>
      <c r="E61" s="1190"/>
      <c r="F61" s="349">
        <v>15</v>
      </c>
      <c r="G61" s="349">
        <v>15</v>
      </c>
      <c r="H61" s="345">
        <v>15</v>
      </c>
    </row>
    <row r="62" spans="2:8" ht="45.75" customHeight="1" thickBot="1" x14ac:dyDescent="0.25">
      <c r="B62" s="122"/>
      <c r="C62" s="1191" t="s">
        <v>571</v>
      </c>
      <c r="D62" s="1192"/>
      <c r="E62" s="1193"/>
      <c r="F62" s="350">
        <v>10</v>
      </c>
      <c r="G62" s="350">
        <v>10</v>
      </c>
      <c r="H62" s="346">
        <v>10</v>
      </c>
    </row>
    <row r="63" spans="2:8" ht="52.5" customHeight="1" thickBot="1" x14ac:dyDescent="0.25">
      <c r="B63" s="123"/>
      <c r="C63" s="1194" t="s">
        <v>49</v>
      </c>
      <c r="D63" s="1194"/>
      <c r="E63" s="1195"/>
      <c r="F63" s="347">
        <v>17460</v>
      </c>
      <c r="G63" s="347">
        <v>19653</v>
      </c>
      <c r="H63" s="348">
        <v>22436</v>
      </c>
    </row>
    <row r="64" spans="2:8" ht="13.2" x14ac:dyDescent="0.2"/>
  </sheetData>
  <sheetProtection algorithmName="SHA-512" hashValue="ZZIdXVD63HN/k+sDZojmnrDE2EfJ6vqGzG/qqFIp0JYC7pU0HLNHloQjYD/g38oZ4noNlmUXE3jzwVvi5xOoOQ==" saltValue="kJffSLQ6uL60WS7Ed4+z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20BE-73B1-4B66-A437-E505EF59B271}">
  <sheetPr>
    <pageSetUpPr fitToPage="1"/>
  </sheetPr>
  <dimension ref="A1:DE85"/>
  <sheetViews>
    <sheetView showGridLines="0" zoomScale="70" zoomScaleNormal="70" zoomScaleSheetLayoutView="55" workbookViewId="0">
      <selection activeCell="AY39" sqref="AY39"/>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2"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2"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2"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2"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2"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2"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2"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2"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2"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2"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2"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2"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2"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2"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2"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2" x14ac:dyDescent="0.2">
      <c r="DD19" s="243"/>
      <c r="DE19" s="243"/>
    </row>
    <row r="20" spans="1:109" ht="13.2"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6"/>
      <c r="DD40" s="1236"/>
      <c r="DE40" s="243"/>
    </row>
    <row r="41" spans="2:109" ht="16.2" x14ac:dyDescent="0.2">
      <c r="B41" s="244" t="s">
        <v>582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3"/>
      <c r="I42" s="1232"/>
      <c r="J42" s="1232"/>
      <c r="K42" s="1232"/>
      <c r="AM42" s="1233"/>
      <c r="AN42" s="1233" t="s">
        <v>578</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581</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2"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2"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2"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2"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2"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2" x14ac:dyDescent="0.2">
      <c r="B49" s="247"/>
      <c r="AN49" s="243" t="s">
        <v>576</v>
      </c>
    </row>
    <row r="50" spans="1:109" ht="13.2"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528</v>
      </c>
      <c r="BQ50" s="1205"/>
      <c r="BR50" s="1205"/>
      <c r="BS50" s="1205"/>
      <c r="BT50" s="1205"/>
      <c r="BU50" s="1205"/>
      <c r="BV50" s="1205"/>
      <c r="BW50" s="1205"/>
      <c r="BX50" s="1205" t="s">
        <v>529</v>
      </c>
      <c r="BY50" s="1205"/>
      <c r="BZ50" s="1205"/>
      <c r="CA50" s="1205"/>
      <c r="CB50" s="1205"/>
      <c r="CC50" s="1205"/>
      <c r="CD50" s="1205"/>
      <c r="CE50" s="1205"/>
      <c r="CF50" s="1205" t="s">
        <v>530</v>
      </c>
      <c r="CG50" s="1205"/>
      <c r="CH50" s="1205"/>
      <c r="CI50" s="1205"/>
      <c r="CJ50" s="1205"/>
      <c r="CK50" s="1205"/>
      <c r="CL50" s="1205"/>
      <c r="CM50" s="1205"/>
      <c r="CN50" s="1205" t="s">
        <v>531</v>
      </c>
      <c r="CO50" s="1205"/>
      <c r="CP50" s="1205"/>
      <c r="CQ50" s="1205"/>
      <c r="CR50" s="1205"/>
      <c r="CS50" s="1205"/>
      <c r="CT50" s="1205"/>
      <c r="CU50" s="1205"/>
      <c r="CV50" s="1205" t="s">
        <v>532</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575</v>
      </c>
      <c r="AO51" s="1204"/>
      <c r="AP51" s="1204"/>
      <c r="AQ51" s="1204"/>
      <c r="AR51" s="1204"/>
      <c r="AS51" s="1204"/>
      <c r="AT51" s="1204"/>
      <c r="AU51" s="1204"/>
      <c r="AV51" s="1204"/>
      <c r="AW51" s="1204"/>
      <c r="AX51" s="1204"/>
      <c r="AY51" s="1204"/>
      <c r="AZ51" s="1204"/>
      <c r="BA51" s="1204"/>
      <c r="BB51" s="1204" t="s">
        <v>573</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2"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2"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580</v>
      </c>
      <c r="BC53" s="1204"/>
      <c r="BD53" s="1204"/>
      <c r="BE53" s="1204"/>
      <c r="BF53" s="1204"/>
      <c r="BG53" s="1204"/>
      <c r="BH53" s="1204"/>
      <c r="BI53" s="1204"/>
      <c r="BJ53" s="1204"/>
      <c r="BK53" s="1204"/>
      <c r="BL53" s="1204"/>
      <c r="BM53" s="1204"/>
      <c r="BN53" s="1204"/>
      <c r="BO53" s="1204"/>
      <c r="BP53" s="1203">
        <v>57.8</v>
      </c>
      <c r="BQ53" s="1203"/>
      <c r="BR53" s="1203"/>
      <c r="BS53" s="1203"/>
      <c r="BT53" s="1203"/>
      <c r="BU53" s="1203"/>
      <c r="BV53" s="1203"/>
      <c r="BW53" s="1203"/>
      <c r="BX53" s="1203">
        <v>59.2</v>
      </c>
      <c r="BY53" s="1203"/>
      <c r="BZ53" s="1203"/>
      <c r="CA53" s="1203"/>
      <c r="CB53" s="1203"/>
      <c r="CC53" s="1203"/>
      <c r="CD53" s="1203"/>
      <c r="CE53" s="1203"/>
      <c r="CF53" s="1203">
        <v>61.2</v>
      </c>
      <c r="CG53" s="1203"/>
      <c r="CH53" s="1203"/>
      <c r="CI53" s="1203"/>
      <c r="CJ53" s="1203"/>
      <c r="CK53" s="1203"/>
      <c r="CL53" s="1203"/>
      <c r="CM53" s="1203"/>
      <c r="CN53" s="1203">
        <v>62.6</v>
      </c>
      <c r="CO53" s="1203"/>
      <c r="CP53" s="1203"/>
      <c r="CQ53" s="1203"/>
      <c r="CR53" s="1203"/>
      <c r="CS53" s="1203"/>
      <c r="CT53" s="1203"/>
      <c r="CU53" s="1203"/>
      <c r="CV53" s="1203">
        <v>63.8</v>
      </c>
      <c r="CW53" s="1203"/>
      <c r="CX53" s="1203"/>
      <c r="CY53" s="1203"/>
      <c r="CZ53" s="1203"/>
      <c r="DA53" s="1203"/>
      <c r="DB53" s="1203"/>
      <c r="DC53" s="1203"/>
    </row>
    <row r="54" spans="1:109" ht="13.2"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2" x14ac:dyDescent="0.2">
      <c r="A55" s="1232"/>
      <c r="B55" s="247"/>
      <c r="G55" s="1208"/>
      <c r="H55" s="1208"/>
      <c r="I55" s="1208"/>
      <c r="J55" s="1208"/>
      <c r="K55" s="1211"/>
      <c r="L55" s="1211"/>
      <c r="M55" s="1211"/>
      <c r="N55" s="1211"/>
      <c r="AN55" s="1205" t="s">
        <v>574</v>
      </c>
      <c r="AO55" s="1205"/>
      <c r="AP55" s="1205"/>
      <c r="AQ55" s="1205"/>
      <c r="AR55" s="1205"/>
      <c r="AS55" s="1205"/>
      <c r="AT55" s="1205"/>
      <c r="AU55" s="1205"/>
      <c r="AV55" s="1205"/>
      <c r="AW55" s="1205"/>
      <c r="AX55" s="1205"/>
      <c r="AY55" s="1205"/>
      <c r="AZ55" s="1205"/>
      <c r="BA55" s="1205"/>
      <c r="BB55" s="1204" t="s">
        <v>573</v>
      </c>
      <c r="BC55" s="1204"/>
      <c r="BD55" s="1204"/>
      <c r="BE55" s="1204"/>
      <c r="BF55" s="1204"/>
      <c r="BG55" s="1204"/>
      <c r="BH55" s="1204"/>
      <c r="BI55" s="1204"/>
      <c r="BJ55" s="1204"/>
      <c r="BK55" s="1204"/>
      <c r="BL55" s="1204"/>
      <c r="BM55" s="1204"/>
      <c r="BN55" s="1204"/>
      <c r="BO55" s="1204"/>
      <c r="BP55" s="1203">
        <v>25.1</v>
      </c>
      <c r="BQ55" s="1203"/>
      <c r="BR55" s="1203"/>
      <c r="BS55" s="1203"/>
      <c r="BT55" s="1203"/>
      <c r="BU55" s="1203"/>
      <c r="BV55" s="1203"/>
      <c r="BW55" s="1203"/>
      <c r="BX55" s="1203">
        <v>18</v>
      </c>
      <c r="BY55" s="1203"/>
      <c r="BZ55" s="1203"/>
      <c r="CA55" s="1203"/>
      <c r="CB55" s="1203"/>
      <c r="CC55" s="1203"/>
      <c r="CD55" s="1203"/>
      <c r="CE55" s="1203"/>
      <c r="CF55" s="1203">
        <v>12.7</v>
      </c>
      <c r="CG55" s="1203"/>
      <c r="CH55" s="1203"/>
      <c r="CI55" s="1203"/>
      <c r="CJ55" s="1203"/>
      <c r="CK55" s="1203"/>
      <c r="CL55" s="1203"/>
      <c r="CM55" s="1203"/>
      <c r="CN55" s="1203">
        <v>10</v>
      </c>
      <c r="CO55" s="1203"/>
      <c r="CP55" s="1203"/>
      <c r="CQ55" s="1203"/>
      <c r="CR55" s="1203"/>
      <c r="CS55" s="1203"/>
      <c r="CT55" s="1203"/>
      <c r="CU55" s="1203"/>
      <c r="CV55" s="1203">
        <v>6</v>
      </c>
      <c r="CW55" s="1203"/>
      <c r="CX55" s="1203"/>
      <c r="CY55" s="1203"/>
      <c r="CZ55" s="1203"/>
      <c r="DA55" s="1203"/>
      <c r="DB55" s="1203"/>
      <c r="DC55" s="1203"/>
    </row>
    <row r="56" spans="1:109" ht="13.2"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2"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580</v>
      </c>
      <c r="BC57" s="1204"/>
      <c r="BD57" s="1204"/>
      <c r="BE57" s="1204"/>
      <c r="BF57" s="1204"/>
      <c r="BG57" s="1204"/>
      <c r="BH57" s="1204"/>
      <c r="BI57" s="1204"/>
      <c r="BJ57" s="1204"/>
      <c r="BK57" s="1204"/>
      <c r="BL57" s="1204"/>
      <c r="BM57" s="1204"/>
      <c r="BN57" s="1204"/>
      <c r="BO57" s="1204"/>
      <c r="BP57" s="1203">
        <v>61</v>
      </c>
      <c r="BQ57" s="1203"/>
      <c r="BR57" s="1203"/>
      <c r="BS57" s="1203"/>
      <c r="BT57" s="1203"/>
      <c r="BU57" s="1203"/>
      <c r="BV57" s="1203"/>
      <c r="BW57" s="1203"/>
      <c r="BX57" s="1203">
        <v>62.2</v>
      </c>
      <c r="BY57" s="1203"/>
      <c r="BZ57" s="1203"/>
      <c r="CA57" s="1203"/>
      <c r="CB57" s="1203"/>
      <c r="CC57" s="1203"/>
      <c r="CD57" s="1203"/>
      <c r="CE57" s="1203"/>
      <c r="CF57" s="1203">
        <v>63.2</v>
      </c>
      <c r="CG57" s="1203"/>
      <c r="CH57" s="1203"/>
      <c r="CI57" s="1203"/>
      <c r="CJ57" s="1203"/>
      <c r="CK57" s="1203"/>
      <c r="CL57" s="1203"/>
      <c r="CM57" s="1203"/>
      <c r="CN57" s="1203">
        <v>64.599999999999994</v>
      </c>
      <c r="CO57" s="1203"/>
      <c r="CP57" s="1203"/>
      <c r="CQ57" s="1203"/>
      <c r="CR57" s="1203"/>
      <c r="CS57" s="1203"/>
      <c r="CT57" s="1203"/>
      <c r="CU57" s="1203"/>
      <c r="CV57" s="1203">
        <v>65.900000000000006</v>
      </c>
      <c r="CW57" s="1203"/>
      <c r="CX57" s="1203"/>
      <c r="CY57" s="1203"/>
      <c r="CZ57" s="1203"/>
      <c r="DA57" s="1203"/>
      <c r="DB57" s="1203"/>
      <c r="DC57" s="1203"/>
      <c r="DD57" s="1242"/>
      <c r="DE57" s="1237"/>
    </row>
    <row r="58" spans="1:109" s="1232" customFormat="1" ht="13.2"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2"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2"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2"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2"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2" x14ac:dyDescent="0.2">
      <c r="B63" s="300" t="s">
        <v>579</v>
      </c>
    </row>
    <row r="64" spans="1:109" ht="13.2" x14ac:dyDescent="0.2">
      <c r="B64" s="247"/>
      <c r="G64" s="1233"/>
      <c r="I64" s="1235"/>
      <c r="J64" s="1235"/>
      <c r="K64" s="1235"/>
      <c r="L64" s="1235"/>
      <c r="M64" s="1235"/>
      <c r="N64" s="1234"/>
      <c r="AM64" s="1233"/>
      <c r="AN64" s="1233" t="s">
        <v>578</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2" x14ac:dyDescent="0.2">
      <c r="B65" s="247"/>
      <c r="AN65" s="1231" t="s">
        <v>577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2"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2"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2"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2"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2"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2" x14ac:dyDescent="0.2">
      <c r="B71" s="247"/>
      <c r="G71" s="1218"/>
      <c r="I71" s="1221"/>
      <c r="J71" s="1220"/>
      <c r="K71" s="1220"/>
      <c r="L71" s="1219"/>
      <c r="M71" s="1220"/>
      <c r="N71" s="1219"/>
      <c r="AM71" s="1218"/>
      <c r="AN71" s="243" t="s">
        <v>576</v>
      </c>
    </row>
    <row r="72" spans="2:107" ht="13.2"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528</v>
      </c>
      <c r="BQ72" s="1205"/>
      <c r="BR72" s="1205"/>
      <c r="BS72" s="1205"/>
      <c r="BT72" s="1205"/>
      <c r="BU72" s="1205"/>
      <c r="BV72" s="1205"/>
      <c r="BW72" s="1205"/>
      <c r="BX72" s="1205" t="s">
        <v>529</v>
      </c>
      <c r="BY72" s="1205"/>
      <c r="BZ72" s="1205"/>
      <c r="CA72" s="1205"/>
      <c r="CB72" s="1205"/>
      <c r="CC72" s="1205"/>
      <c r="CD72" s="1205"/>
      <c r="CE72" s="1205"/>
      <c r="CF72" s="1205" t="s">
        <v>530</v>
      </c>
      <c r="CG72" s="1205"/>
      <c r="CH72" s="1205"/>
      <c r="CI72" s="1205"/>
      <c r="CJ72" s="1205"/>
      <c r="CK72" s="1205"/>
      <c r="CL72" s="1205"/>
      <c r="CM72" s="1205"/>
      <c r="CN72" s="1205" t="s">
        <v>531</v>
      </c>
      <c r="CO72" s="1205"/>
      <c r="CP72" s="1205"/>
      <c r="CQ72" s="1205"/>
      <c r="CR72" s="1205"/>
      <c r="CS72" s="1205"/>
      <c r="CT72" s="1205"/>
      <c r="CU72" s="1205"/>
      <c r="CV72" s="1205" t="s">
        <v>532</v>
      </c>
      <c r="CW72" s="1205"/>
      <c r="CX72" s="1205"/>
      <c r="CY72" s="1205"/>
      <c r="CZ72" s="1205"/>
      <c r="DA72" s="1205"/>
      <c r="DB72" s="1205"/>
      <c r="DC72" s="1205"/>
    </row>
    <row r="73" spans="2:107" ht="13.2" x14ac:dyDescent="0.2">
      <c r="B73" s="247"/>
      <c r="G73" s="1212"/>
      <c r="H73" s="1212"/>
      <c r="I73" s="1212"/>
      <c r="J73" s="1212"/>
      <c r="K73" s="1209"/>
      <c r="L73" s="1209"/>
      <c r="M73" s="1209"/>
      <c r="N73" s="1209"/>
      <c r="AM73" s="1210"/>
      <c r="AN73" s="1204" t="s">
        <v>575</v>
      </c>
      <c r="AO73" s="1204"/>
      <c r="AP73" s="1204"/>
      <c r="AQ73" s="1204"/>
      <c r="AR73" s="1204"/>
      <c r="AS73" s="1204"/>
      <c r="AT73" s="1204"/>
      <c r="AU73" s="1204"/>
      <c r="AV73" s="1204"/>
      <c r="AW73" s="1204"/>
      <c r="AX73" s="1204"/>
      <c r="AY73" s="1204"/>
      <c r="AZ73" s="1204"/>
      <c r="BA73" s="1204"/>
      <c r="BB73" s="1204" t="s">
        <v>573</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2"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2"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572</v>
      </c>
      <c r="BC75" s="1204"/>
      <c r="BD75" s="1204"/>
      <c r="BE75" s="1204"/>
      <c r="BF75" s="1204"/>
      <c r="BG75" s="1204"/>
      <c r="BH75" s="1204"/>
      <c r="BI75" s="1204"/>
      <c r="BJ75" s="1204"/>
      <c r="BK75" s="1204"/>
      <c r="BL75" s="1204"/>
      <c r="BM75" s="1204"/>
      <c r="BN75" s="1204"/>
      <c r="BO75" s="1204"/>
      <c r="BP75" s="1203">
        <v>0.6</v>
      </c>
      <c r="BQ75" s="1203"/>
      <c r="BR75" s="1203"/>
      <c r="BS75" s="1203"/>
      <c r="BT75" s="1203"/>
      <c r="BU75" s="1203"/>
      <c r="BV75" s="1203"/>
      <c r="BW75" s="1203"/>
      <c r="BX75" s="1203">
        <v>0.6</v>
      </c>
      <c r="BY75" s="1203"/>
      <c r="BZ75" s="1203"/>
      <c r="CA75" s="1203"/>
      <c r="CB75" s="1203"/>
      <c r="CC75" s="1203"/>
      <c r="CD75" s="1203"/>
      <c r="CE75" s="1203"/>
      <c r="CF75" s="1203">
        <v>0</v>
      </c>
      <c r="CG75" s="1203"/>
      <c r="CH75" s="1203"/>
      <c r="CI75" s="1203"/>
      <c r="CJ75" s="1203"/>
      <c r="CK75" s="1203"/>
      <c r="CL75" s="1203"/>
      <c r="CM75" s="1203"/>
      <c r="CN75" s="1203">
        <v>-0.8</v>
      </c>
      <c r="CO75" s="1203"/>
      <c r="CP75" s="1203"/>
      <c r="CQ75" s="1203"/>
      <c r="CR75" s="1203"/>
      <c r="CS75" s="1203"/>
      <c r="CT75" s="1203"/>
      <c r="CU75" s="1203"/>
      <c r="CV75" s="1203">
        <v>-1.8</v>
      </c>
      <c r="CW75" s="1203"/>
      <c r="CX75" s="1203"/>
      <c r="CY75" s="1203"/>
      <c r="CZ75" s="1203"/>
      <c r="DA75" s="1203"/>
      <c r="DB75" s="1203"/>
      <c r="DC75" s="1203"/>
    </row>
    <row r="76" spans="2:107" ht="13.2"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2" x14ac:dyDescent="0.2">
      <c r="B77" s="247"/>
      <c r="G77" s="1208"/>
      <c r="H77" s="1208"/>
      <c r="I77" s="1208"/>
      <c r="J77" s="1208"/>
      <c r="K77" s="1209"/>
      <c r="L77" s="1209"/>
      <c r="M77" s="1209"/>
      <c r="N77" s="1209"/>
      <c r="AN77" s="1205" t="s">
        <v>574</v>
      </c>
      <c r="AO77" s="1205"/>
      <c r="AP77" s="1205"/>
      <c r="AQ77" s="1205"/>
      <c r="AR77" s="1205"/>
      <c r="AS77" s="1205"/>
      <c r="AT77" s="1205"/>
      <c r="AU77" s="1205"/>
      <c r="AV77" s="1205"/>
      <c r="AW77" s="1205"/>
      <c r="AX77" s="1205"/>
      <c r="AY77" s="1205"/>
      <c r="AZ77" s="1205"/>
      <c r="BA77" s="1205"/>
      <c r="BB77" s="1204" t="s">
        <v>573</v>
      </c>
      <c r="BC77" s="1204"/>
      <c r="BD77" s="1204"/>
      <c r="BE77" s="1204"/>
      <c r="BF77" s="1204"/>
      <c r="BG77" s="1204"/>
      <c r="BH77" s="1204"/>
      <c r="BI77" s="1204"/>
      <c r="BJ77" s="1204"/>
      <c r="BK77" s="1204"/>
      <c r="BL77" s="1204"/>
      <c r="BM77" s="1204"/>
      <c r="BN77" s="1204"/>
      <c r="BO77" s="1204"/>
      <c r="BP77" s="1203">
        <v>25.1</v>
      </c>
      <c r="BQ77" s="1203"/>
      <c r="BR77" s="1203"/>
      <c r="BS77" s="1203"/>
      <c r="BT77" s="1203"/>
      <c r="BU77" s="1203"/>
      <c r="BV77" s="1203"/>
      <c r="BW77" s="1203"/>
      <c r="BX77" s="1203">
        <v>18</v>
      </c>
      <c r="BY77" s="1203"/>
      <c r="BZ77" s="1203"/>
      <c r="CA77" s="1203"/>
      <c r="CB77" s="1203"/>
      <c r="CC77" s="1203"/>
      <c r="CD77" s="1203"/>
      <c r="CE77" s="1203"/>
      <c r="CF77" s="1203">
        <v>12.7</v>
      </c>
      <c r="CG77" s="1203"/>
      <c r="CH77" s="1203"/>
      <c r="CI77" s="1203"/>
      <c r="CJ77" s="1203"/>
      <c r="CK77" s="1203"/>
      <c r="CL77" s="1203"/>
      <c r="CM77" s="1203"/>
      <c r="CN77" s="1203">
        <v>10</v>
      </c>
      <c r="CO77" s="1203"/>
      <c r="CP77" s="1203"/>
      <c r="CQ77" s="1203"/>
      <c r="CR77" s="1203"/>
      <c r="CS77" s="1203"/>
      <c r="CT77" s="1203"/>
      <c r="CU77" s="1203"/>
      <c r="CV77" s="1203">
        <v>6</v>
      </c>
      <c r="CW77" s="1203"/>
      <c r="CX77" s="1203"/>
      <c r="CY77" s="1203"/>
      <c r="CZ77" s="1203"/>
      <c r="DA77" s="1203"/>
      <c r="DB77" s="1203"/>
      <c r="DC77" s="1203"/>
    </row>
    <row r="78" spans="2:107" ht="13.2"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2"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572</v>
      </c>
      <c r="BC79" s="1204"/>
      <c r="BD79" s="1204"/>
      <c r="BE79" s="1204"/>
      <c r="BF79" s="1204"/>
      <c r="BG79" s="1204"/>
      <c r="BH79" s="1204"/>
      <c r="BI79" s="1204"/>
      <c r="BJ79" s="1204"/>
      <c r="BK79" s="1204"/>
      <c r="BL79" s="1204"/>
      <c r="BM79" s="1204"/>
      <c r="BN79" s="1204"/>
      <c r="BO79" s="1204"/>
      <c r="BP79" s="1203">
        <v>6.4</v>
      </c>
      <c r="BQ79" s="1203"/>
      <c r="BR79" s="1203"/>
      <c r="BS79" s="1203"/>
      <c r="BT79" s="1203"/>
      <c r="BU79" s="1203"/>
      <c r="BV79" s="1203"/>
      <c r="BW79" s="1203"/>
      <c r="BX79" s="1203">
        <v>6.6</v>
      </c>
      <c r="BY79" s="1203"/>
      <c r="BZ79" s="1203"/>
      <c r="CA79" s="1203"/>
      <c r="CB79" s="1203"/>
      <c r="CC79" s="1203"/>
      <c r="CD79" s="1203"/>
      <c r="CE79" s="1203"/>
      <c r="CF79" s="1203">
        <v>6.6</v>
      </c>
      <c r="CG79" s="1203"/>
      <c r="CH79" s="1203"/>
      <c r="CI79" s="1203"/>
      <c r="CJ79" s="1203"/>
      <c r="CK79" s="1203"/>
      <c r="CL79" s="1203"/>
      <c r="CM79" s="1203"/>
      <c r="CN79" s="1203">
        <v>6.7</v>
      </c>
      <c r="CO79" s="1203"/>
      <c r="CP79" s="1203"/>
      <c r="CQ79" s="1203"/>
      <c r="CR79" s="1203"/>
      <c r="CS79" s="1203"/>
      <c r="CT79" s="1203"/>
      <c r="CU79" s="1203"/>
      <c r="CV79" s="1203">
        <v>6.5</v>
      </c>
      <c r="CW79" s="1203"/>
      <c r="CX79" s="1203"/>
      <c r="CY79" s="1203"/>
      <c r="CZ79" s="1203"/>
      <c r="DA79" s="1203"/>
      <c r="DB79" s="1203"/>
      <c r="DC79" s="1203"/>
    </row>
    <row r="80" spans="2:107" ht="13.2"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2" x14ac:dyDescent="0.2">
      <c r="B81" s="247"/>
    </row>
    <row r="82" spans="2:109" ht="16.2"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63m0xoeRSSTj98aWq//phJnDXxDvpvHLG3d4MydYWgydSJuruUwBWgFDwmhEP/jc2svjRLdGSmHSwKZ4+E1w==" saltValue="yPVycipI34E3g/HFvSKqJQ=="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81852-027D-4626-A02E-2F59654B9C86}">
  <sheetPr>
    <pageSetUpPr fitToPage="1"/>
  </sheetPr>
  <dimension ref="A1:DR125"/>
  <sheetViews>
    <sheetView showGridLines="0" topLeftCell="E94" zoomScaleNormal="100" zoomScaleSheetLayoutView="70" workbookViewId="0">
      <selection activeCell="AF111" sqref="AF11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e7fKFnEM71mZii32HUkRc6zKM1MXZ/28m9QinmgobB+Vq2Wl33tWdELs+Vt9xWPccEb8BGa+l3W8cXtmzkUZg==" saltValue="d+z8zisXB/d8GhT5W5enQ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17F2B-DF8C-4D29-853E-E6DA671CB20C}">
  <sheetPr>
    <pageSetUpPr fitToPage="1"/>
  </sheetPr>
  <dimension ref="A1:DR125"/>
  <sheetViews>
    <sheetView showGridLines="0" tabSelected="1" zoomScale="85" zoomScaleNormal="85" zoomScaleSheetLayoutView="55" workbookViewId="0">
      <selection activeCell="BX15" sqref="BX1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PKuGBewiKhnu9allzwJCI+zpZEoFiuMx3B+IB1nfeEtnzF16wII2PJUI4tzbKg3xjLDxIzTcVCAftbU2hAkyw==" saltValue="ZcilgimfbQheGRBvhNLRT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34098</v>
      </c>
      <c r="E3" s="142"/>
      <c r="F3" s="143">
        <v>63812</v>
      </c>
      <c r="G3" s="144"/>
      <c r="H3" s="145"/>
    </row>
    <row r="4" spans="1:8" x14ac:dyDescent="0.2">
      <c r="A4" s="146"/>
      <c r="B4" s="147"/>
      <c r="C4" s="148"/>
      <c r="D4" s="149">
        <v>25402</v>
      </c>
      <c r="E4" s="150"/>
      <c r="F4" s="151">
        <v>33848</v>
      </c>
      <c r="G4" s="152"/>
      <c r="H4" s="153"/>
    </row>
    <row r="5" spans="1:8" x14ac:dyDescent="0.2">
      <c r="A5" s="134" t="s">
        <v>522</v>
      </c>
      <c r="B5" s="139"/>
      <c r="C5" s="140"/>
      <c r="D5" s="141">
        <v>24982</v>
      </c>
      <c r="E5" s="142"/>
      <c r="F5" s="143">
        <v>54225</v>
      </c>
      <c r="G5" s="144"/>
      <c r="H5" s="145"/>
    </row>
    <row r="6" spans="1:8" x14ac:dyDescent="0.2">
      <c r="A6" s="146"/>
      <c r="B6" s="147"/>
      <c r="C6" s="148"/>
      <c r="D6" s="149">
        <v>14115</v>
      </c>
      <c r="E6" s="150"/>
      <c r="F6" s="151">
        <v>27337</v>
      </c>
      <c r="G6" s="152"/>
      <c r="H6" s="153"/>
    </row>
    <row r="7" spans="1:8" x14ac:dyDescent="0.2">
      <c r="A7" s="134" t="s">
        <v>523</v>
      </c>
      <c r="B7" s="139"/>
      <c r="C7" s="140"/>
      <c r="D7" s="141">
        <v>16365</v>
      </c>
      <c r="E7" s="142"/>
      <c r="F7" s="143">
        <v>54016</v>
      </c>
      <c r="G7" s="144"/>
      <c r="H7" s="145"/>
    </row>
    <row r="8" spans="1:8" x14ac:dyDescent="0.2">
      <c r="A8" s="146"/>
      <c r="B8" s="147"/>
      <c r="C8" s="148"/>
      <c r="D8" s="149">
        <v>11917</v>
      </c>
      <c r="E8" s="150"/>
      <c r="F8" s="151">
        <v>28078</v>
      </c>
      <c r="G8" s="152"/>
      <c r="H8" s="153"/>
    </row>
    <row r="9" spans="1:8" x14ac:dyDescent="0.2">
      <c r="A9" s="134" t="s">
        <v>524</v>
      </c>
      <c r="B9" s="139"/>
      <c r="C9" s="140"/>
      <c r="D9" s="141">
        <v>27342</v>
      </c>
      <c r="E9" s="142"/>
      <c r="F9" s="143">
        <v>52786</v>
      </c>
      <c r="G9" s="144"/>
      <c r="H9" s="145"/>
    </row>
    <row r="10" spans="1:8" x14ac:dyDescent="0.2">
      <c r="A10" s="146"/>
      <c r="B10" s="147"/>
      <c r="C10" s="148"/>
      <c r="D10" s="149">
        <v>18975</v>
      </c>
      <c r="E10" s="150"/>
      <c r="F10" s="151">
        <v>28742</v>
      </c>
      <c r="G10" s="152"/>
      <c r="H10" s="153"/>
    </row>
    <row r="11" spans="1:8" x14ac:dyDescent="0.2">
      <c r="A11" s="134" t="s">
        <v>525</v>
      </c>
      <c r="B11" s="139"/>
      <c r="C11" s="140"/>
      <c r="D11" s="141">
        <v>47013</v>
      </c>
      <c r="E11" s="142"/>
      <c r="F11" s="143">
        <v>58465</v>
      </c>
      <c r="G11" s="144"/>
      <c r="H11" s="145"/>
    </row>
    <row r="12" spans="1:8" x14ac:dyDescent="0.2">
      <c r="A12" s="146"/>
      <c r="B12" s="147"/>
      <c r="C12" s="154"/>
      <c r="D12" s="149">
        <v>28406</v>
      </c>
      <c r="E12" s="150"/>
      <c r="F12" s="151">
        <v>34452</v>
      </c>
      <c r="G12" s="152"/>
      <c r="H12" s="153"/>
    </row>
    <row r="13" spans="1:8" x14ac:dyDescent="0.2">
      <c r="A13" s="134"/>
      <c r="B13" s="139"/>
      <c r="C13" s="140"/>
      <c r="D13" s="141">
        <v>29960</v>
      </c>
      <c r="E13" s="142"/>
      <c r="F13" s="143">
        <v>56661</v>
      </c>
      <c r="G13" s="155"/>
      <c r="H13" s="145"/>
    </row>
    <row r="14" spans="1:8" x14ac:dyDescent="0.2">
      <c r="A14" s="146"/>
      <c r="B14" s="147"/>
      <c r="C14" s="148"/>
      <c r="D14" s="149">
        <v>19763</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7.64</v>
      </c>
      <c r="C19" s="156">
        <f>ROUND(VALUE(SUBSTITUTE(実質収支比率等に係る経年分析!G$48,"▲","-")),2)</f>
        <v>11.34</v>
      </c>
      <c r="D19" s="156">
        <f>ROUND(VALUE(SUBSTITUTE(実質収支比率等に係る経年分析!H$48,"▲","-")),2)</f>
        <v>12.67</v>
      </c>
      <c r="E19" s="156">
        <f>ROUND(VALUE(SUBSTITUTE(実質収支比率等に係る経年分析!I$48,"▲","-")),2)</f>
        <v>13.44</v>
      </c>
      <c r="F19" s="156">
        <f>ROUND(VALUE(SUBSTITUTE(実質収支比率等に係る経年分析!J$48,"▲","-")),2)</f>
        <v>13.4</v>
      </c>
    </row>
    <row r="20" spans="1:11" x14ac:dyDescent="0.2">
      <c r="A20" s="156" t="s">
        <v>53</v>
      </c>
      <c r="B20" s="156">
        <f>ROUND(VALUE(SUBSTITUTE(実質収支比率等に係る経年分析!F$47,"▲","-")),2)</f>
        <v>32.78</v>
      </c>
      <c r="C20" s="156">
        <f>ROUND(VALUE(SUBSTITUTE(実質収支比率等に係る経年分析!G$47,"▲","-")),2)</f>
        <v>33.270000000000003</v>
      </c>
      <c r="D20" s="156">
        <f>ROUND(VALUE(SUBSTITUTE(実質収支比率等に係る経年分析!H$47,"▲","-")),2)</f>
        <v>40.36</v>
      </c>
      <c r="E20" s="156">
        <f>ROUND(VALUE(SUBSTITUTE(実質収支比率等に係る経年分析!I$47,"▲","-")),2)</f>
        <v>45.18</v>
      </c>
      <c r="F20" s="156">
        <f>ROUND(VALUE(SUBSTITUTE(実質収支比率等に係る経年分析!J$47,"▲","-")),2)</f>
        <v>47.95</v>
      </c>
    </row>
    <row r="21" spans="1:11" x14ac:dyDescent="0.2">
      <c r="A21" s="156" t="s">
        <v>54</v>
      </c>
      <c r="B21" s="156">
        <f>IF(ISNUMBER(VALUE(SUBSTITUTE(実質収支比率等に係る経年分析!F$49,"▲","-"))),ROUND(VALUE(SUBSTITUTE(実質収支比率等に係る経年分析!F$49,"▲","-")),2),NA())</f>
        <v>1.76</v>
      </c>
      <c r="C21" s="156">
        <f>IF(ISNUMBER(VALUE(SUBSTITUTE(実質収支比率等に係る経年分析!G$49,"▲","-"))),ROUND(VALUE(SUBSTITUTE(実質収支比率等に係る経年分析!G$49,"▲","-")),2),NA())</f>
        <v>6.35</v>
      </c>
      <c r="D21" s="156">
        <f>IF(ISNUMBER(VALUE(SUBSTITUTE(実質収支比率等に係る経年分析!H$49,"▲","-"))),ROUND(VALUE(SUBSTITUTE(実質収支比率等に係る経年分析!H$49,"▲","-")),2),NA())</f>
        <v>7.48</v>
      </c>
      <c r="E21" s="156">
        <f>IF(ISNUMBER(VALUE(SUBSTITUTE(実質収支比率等に係る経年分析!I$49,"▲","-"))),ROUND(VALUE(SUBSTITUTE(実質収支比率等に係る経年分析!I$49,"▲","-")),2),NA())</f>
        <v>6.61</v>
      </c>
      <c r="F21" s="156">
        <f>IF(ISNUMBER(VALUE(SUBSTITUTE(実質収支比率等に係る経年分析!J$49,"▲","-"))),ROUND(VALUE(SUBSTITUTE(実質収支比率等に係る経年分析!J$49,"▲","-")),2),NA())</f>
        <v>4.2300000000000004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自家用工業用水道事業特別会計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0.25</v>
      </c>
    </row>
    <row r="31" spans="1:11" x14ac:dyDescent="0.2">
      <c r="A31" s="157" t="str">
        <f>IF(連結実質赤字比率に係る赤字・黒字の構成分析!C$39="",NA(),連結実質赤字比率に係る赤字・黒字の構成分析!C$39)</f>
        <v>介護保険特別会計（保険事業勘定）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1.07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1.1399999999999999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0.35</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0.43</v>
      </c>
    </row>
    <row r="33" spans="1:16" x14ac:dyDescent="0.2">
      <c r="A33" s="157" t="str">
        <f>IF(連結実質赤字比率に係る赤字・黒字の構成分析!C$37="",NA(),連結実質赤字比率に係る赤字・黒字の構成分析!C$37)</f>
        <v>可児御嵩インターチェンジ工業団地開発事業特別会計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2.0299999999999998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4.3099999999999996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13.15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13.76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14.28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4035</v>
      </c>
      <c r="E42" s="158"/>
      <c r="F42" s="158"/>
      <c r="G42" s="158">
        <f>'実質公債費比率（分子）の構造'!L$52</f>
        <v>4133</v>
      </c>
      <c r="H42" s="158"/>
      <c r="I42" s="158"/>
      <c r="J42" s="158">
        <f>'実質公債費比率（分子）の構造'!M$52</f>
        <v>4213</v>
      </c>
      <c r="K42" s="158"/>
      <c r="L42" s="158"/>
      <c r="M42" s="158">
        <f>'実質公債費比率（分子）の構造'!N$52</f>
        <v>4133</v>
      </c>
      <c r="N42" s="158"/>
      <c r="O42" s="158"/>
      <c r="P42" s="158">
        <f>'実質公債費比率（分子）の構造'!O$52</f>
        <v>3983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175</v>
      </c>
      <c r="C45" s="158"/>
      <c r="D45" s="158"/>
      <c r="E45" s="158">
        <f>'実質公債費比率（分子）の構造'!L$49</f>
        <v>222</v>
      </c>
      <c r="F45" s="158"/>
      <c r="G45" s="158"/>
      <c r="H45" s="158">
        <f>'実質公債費比率（分子）の構造'!M$49</f>
        <v>266</v>
      </c>
      <c r="I45" s="158"/>
      <c r="J45" s="158"/>
      <c r="K45" s="158">
        <f>'実質公債費比率（分子）の構造'!N$49</f>
        <v>282</v>
      </c>
      <c r="L45" s="158"/>
      <c r="M45" s="158"/>
      <c r="N45" s="158">
        <f>'実質公債費比率（分子）の構造'!O$49</f>
        <v>303</v>
      </c>
      <c r="O45" s="158"/>
      <c r="P45" s="158"/>
    </row>
    <row r="46" spans="1:16" x14ac:dyDescent="0.2">
      <c r="A46" s="158" t="s">
        <v>64</v>
      </c>
      <c r="B46" s="158">
        <f>'実質公債費比率（分子）の構造'!K$48</f>
        <v>1596</v>
      </c>
      <c r="C46" s="158"/>
      <c r="D46" s="158"/>
      <c r="E46" s="158">
        <f>'実質公債費比率（分子）の構造'!L$48</f>
        <v>1523</v>
      </c>
      <c r="F46" s="158"/>
      <c r="G46" s="158"/>
      <c r="H46" s="158">
        <f>'実質公債費比率（分子）の構造'!M$48</f>
        <v>1486</v>
      </c>
      <c r="I46" s="158"/>
      <c r="J46" s="158"/>
      <c r="K46" s="158">
        <f>'実質公債費比率（分子）の構造'!N$48</f>
        <v>1403</v>
      </c>
      <c r="L46" s="158"/>
      <c r="M46" s="158"/>
      <c r="N46" s="158">
        <f>'実質公債費比率（分子）の構造'!O$48</f>
        <v>1157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2356</v>
      </c>
      <c r="C49" s="158"/>
      <c r="D49" s="158"/>
      <c r="E49" s="158">
        <f>'実質公債費比率（分子）の構造'!L$45</f>
        <v>2451</v>
      </c>
      <c r="F49" s="158"/>
      <c r="G49" s="158"/>
      <c r="H49" s="158">
        <f>'実質公債費比率（分子）の構造'!M$45</f>
        <v>2253</v>
      </c>
      <c r="I49" s="158"/>
      <c r="J49" s="158"/>
      <c r="K49" s="158">
        <f>'実質公債費比率（分子）の構造'!N$45</f>
        <v>2140</v>
      </c>
      <c r="L49" s="158"/>
      <c r="M49" s="158"/>
      <c r="N49" s="158">
        <f>'実質公債費比率（分子）の構造'!O$45</f>
        <v>2005</v>
      </c>
      <c r="O49" s="158"/>
      <c r="P49" s="158"/>
    </row>
    <row r="50" spans="1:16" x14ac:dyDescent="0.2">
      <c r="A50" s="158" t="s">
        <v>67</v>
      </c>
      <c r="B50" s="158" t="e">
        <f>NA()</f>
        <v>#N/A</v>
      </c>
      <c r="C50" s="158">
        <f>IF(ISNUMBER('実質公債費比率（分子）の構造'!K$53),'実質公債費比率（分子）の構造'!K$53,NA())</f>
        <v>92</v>
      </c>
      <c r="D50" s="158" t="e">
        <f>NA()</f>
        <v>#N/A</v>
      </c>
      <c r="E50" s="158" t="e">
        <f>NA()</f>
        <v>#N/A</v>
      </c>
      <c r="F50" s="158">
        <f>IF(ISNUMBER('実質公債費比率（分子）の構造'!L$53),'実質公債費比率（分子）の構造'!L$53,NA())</f>
        <v>63</v>
      </c>
      <c r="G50" s="158" t="e">
        <f>NA()</f>
        <v>#N/A</v>
      </c>
      <c r="H50" s="158" t="e">
        <f>NA()</f>
        <v>#N/A</v>
      </c>
      <c r="I50" s="158">
        <f>IF(ISNUMBER('実質公債費比率（分子）の構造'!M$53),'実質公債費比率（分子）の構造'!M$53,NA())</f>
        <v>-208</v>
      </c>
      <c r="J50" s="158" t="e">
        <f>NA()</f>
        <v>#N/A</v>
      </c>
      <c r="K50" s="158" t="e">
        <f>NA()</f>
        <v>#N/A</v>
      </c>
      <c r="L50" s="158">
        <f>IF(ISNUMBER('実質公債費比率（分子）の構造'!N$53),'実質公債費比率（分子）の構造'!N$53,NA())</f>
        <v>-308</v>
      </c>
      <c r="M50" s="158" t="e">
        <f>NA()</f>
        <v>#N/A</v>
      </c>
      <c r="N50" s="158" t="e">
        <f>NA()</f>
        <v>#N/A</v>
      </c>
      <c r="O50" s="158">
        <f>IF(ISNUMBER('実質公債費比率（分子）の構造'!O$53),'実質公債費比率（分子）の構造'!O$53,NA())</f>
        <v>-518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32899</v>
      </c>
      <c r="E56" s="157"/>
      <c r="F56" s="157"/>
      <c r="G56" s="157">
        <f>'将来負担比率（分子）の構造'!J$52</f>
        <v>34187</v>
      </c>
      <c r="H56" s="157"/>
      <c r="I56" s="157"/>
      <c r="J56" s="157">
        <f>'将来負担比率（分子）の構造'!K$52</f>
        <v>30144</v>
      </c>
      <c r="K56" s="157"/>
      <c r="L56" s="157"/>
      <c r="M56" s="157">
        <f>'将来負担比率（分子）の構造'!L$52</f>
        <v>28332</v>
      </c>
      <c r="N56" s="157"/>
      <c r="O56" s="157"/>
      <c r="P56" s="157">
        <f>'将来負担比率（分子）の構造'!M$52</f>
        <v>26330</v>
      </c>
    </row>
    <row r="57" spans="1:16" x14ac:dyDescent="0.2">
      <c r="A57" s="157" t="s">
        <v>42</v>
      </c>
      <c r="B57" s="157"/>
      <c r="C57" s="157"/>
      <c r="D57" s="157">
        <f>'将来負担比率（分子）の構造'!I$51</f>
        <v>8856</v>
      </c>
      <c r="E57" s="157"/>
      <c r="F57" s="157"/>
      <c r="G57" s="157">
        <f>'将来負担比率（分子）の構造'!J$51</f>
        <v>7938</v>
      </c>
      <c r="H57" s="157"/>
      <c r="I57" s="157"/>
      <c r="J57" s="157">
        <f>'将来負担比率（分子）の構造'!K$51</f>
        <v>7229</v>
      </c>
      <c r="K57" s="157"/>
      <c r="L57" s="157"/>
      <c r="M57" s="157">
        <f>'将来負担比率（分子）の構造'!L$51</f>
        <v>6805</v>
      </c>
      <c r="N57" s="157"/>
      <c r="O57" s="157"/>
      <c r="P57" s="157">
        <f>'将来負担比率（分子）の構造'!M$51</f>
        <v>6615</v>
      </c>
    </row>
    <row r="58" spans="1:16" x14ac:dyDescent="0.2">
      <c r="A58" s="157" t="s">
        <v>41</v>
      </c>
      <c r="B58" s="157"/>
      <c r="C58" s="157"/>
      <c r="D58" s="157">
        <f>'将来負担比率（分子）の構造'!I$50</f>
        <v>16220</v>
      </c>
      <c r="E58" s="157"/>
      <c r="F58" s="157"/>
      <c r="G58" s="157">
        <f>'将来負担比率（分子）の構造'!J$50</f>
        <v>17688</v>
      </c>
      <c r="H58" s="157"/>
      <c r="I58" s="157"/>
      <c r="J58" s="157">
        <f>'将来負担比率（分子）の構造'!K$50</f>
        <v>19873</v>
      </c>
      <c r="K58" s="157"/>
      <c r="L58" s="157"/>
      <c r="M58" s="157">
        <f>'将来負担比率（分子）の構造'!L$50</f>
        <v>22183</v>
      </c>
      <c r="N58" s="157"/>
      <c r="O58" s="157"/>
      <c r="P58" s="157">
        <f>'将来負担比率（分子）の構造'!M$50</f>
        <v>24444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0</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1520</v>
      </c>
      <c r="C63" s="157"/>
      <c r="D63" s="157"/>
      <c r="E63" s="157">
        <f>'将来負担比率（分子）の構造'!J$44</f>
        <v>1519</v>
      </c>
      <c r="F63" s="157"/>
      <c r="G63" s="157"/>
      <c r="H63" s="157">
        <f>'将来負担比率（分子）の構造'!K$44</f>
        <v>1532</v>
      </c>
      <c r="I63" s="157"/>
      <c r="J63" s="157"/>
      <c r="K63" s="157">
        <f>'将来負担比率（分子）の構造'!L$44</f>
        <v>1430</v>
      </c>
      <c r="L63" s="157"/>
      <c r="M63" s="157"/>
      <c r="N63" s="157">
        <f>'将来負担比率（分子）の構造'!M$44</f>
        <v>1537</v>
      </c>
      <c r="O63" s="157"/>
      <c r="P63" s="157"/>
    </row>
    <row r="64" spans="1:16" x14ac:dyDescent="0.2">
      <c r="A64" s="157" t="s">
        <v>33</v>
      </c>
      <c r="B64" s="157">
        <f>'将来負担比率（分子）の構造'!I$43</f>
        <v>10519</v>
      </c>
      <c r="C64" s="157"/>
      <c r="D64" s="157"/>
      <c r="E64" s="157">
        <f>'将来負担比率（分子）の構造'!J$43</f>
        <v>9409</v>
      </c>
      <c r="F64" s="157"/>
      <c r="G64" s="157"/>
      <c r="H64" s="157">
        <f>'将来負担比率（分子）の構造'!K$43</f>
        <v>8204</v>
      </c>
      <c r="I64" s="157"/>
      <c r="J64" s="157"/>
      <c r="K64" s="157">
        <f>'将来負担比率（分子）の構造'!L$43</f>
        <v>7133</v>
      </c>
      <c r="L64" s="157"/>
      <c r="M64" s="157"/>
      <c r="N64" s="157">
        <f>'将来負担比率（分子）の構造'!M$43</f>
        <v>6215</v>
      </c>
      <c r="O64" s="157"/>
      <c r="P64" s="157"/>
    </row>
    <row r="65" spans="1:16" x14ac:dyDescent="0.2">
      <c r="A65" s="157" t="s">
        <v>32</v>
      </c>
      <c r="B65" s="157">
        <f>'将来負担比率（分子）の構造'!I$42</f>
        <v>546</v>
      </c>
      <c r="C65" s="157"/>
      <c r="D65" s="157"/>
      <c r="E65" s="157">
        <f>'将来負担比率（分子）の構造'!J$42</f>
        <v>442</v>
      </c>
      <c r="F65" s="157"/>
      <c r="G65" s="157"/>
      <c r="H65" s="157">
        <f>'将来負担比率（分子）の構造'!K$42</f>
        <v>410</v>
      </c>
      <c r="I65" s="157"/>
      <c r="J65" s="157"/>
      <c r="K65" s="157">
        <f>'将来負担比率（分子）の構造'!L$42</f>
        <v>410</v>
      </c>
      <c r="L65" s="157"/>
      <c r="M65" s="157"/>
      <c r="N65" s="157">
        <f>'将来負担比率（分子）の構造'!M$42</f>
        <v>212</v>
      </c>
      <c r="O65" s="157"/>
      <c r="P65" s="157"/>
    </row>
    <row r="66" spans="1:16" x14ac:dyDescent="0.2">
      <c r="A66" s="157" t="s">
        <v>31</v>
      </c>
      <c r="B66" s="157">
        <f>'将来負担比率（分子）の構造'!I$41</f>
        <v>23051</v>
      </c>
      <c r="C66" s="157"/>
      <c r="D66" s="157"/>
      <c r="E66" s="157">
        <f>'将来負担比率（分子）の構造'!J$41</f>
        <v>21989</v>
      </c>
      <c r="F66" s="157"/>
      <c r="G66" s="157"/>
      <c r="H66" s="157">
        <f>'将来負担比率（分子）の構造'!K$41</f>
        <v>20643</v>
      </c>
      <c r="I66" s="157"/>
      <c r="J66" s="157"/>
      <c r="K66" s="157">
        <f>'将来負担比率（分子）の構造'!L$41</f>
        <v>19619</v>
      </c>
      <c r="L66" s="157"/>
      <c r="M66" s="157"/>
      <c r="N66" s="157">
        <f>'将来負担比率（分子）の構造'!M$41</f>
        <v>19761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8277</v>
      </c>
      <c r="C72" s="161">
        <f>基金残高に係る経年分析!G55</f>
        <v>9447</v>
      </c>
      <c r="D72" s="161">
        <f>基金残高に係る経年分析!H55</f>
        <v>10289</v>
      </c>
    </row>
    <row r="73" spans="1:16" x14ac:dyDescent="0.2">
      <c r="A73" s="160" t="s">
        <v>74</v>
      </c>
      <c r="B73" s="161">
        <f>基金残高に係る経年分析!F56</f>
        <v>219</v>
      </c>
      <c r="C73" s="161">
        <f>基金残高に係る経年分析!G56</f>
        <v>220</v>
      </c>
      <c r="D73" s="161">
        <f>基金残高に係る経年分析!H56</f>
        <v>356</v>
      </c>
    </row>
    <row r="74" spans="1:16" x14ac:dyDescent="0.2">
      <c r="A74" s="160" t="s">
        <v>75</v>
      </c>
      <c r="B74" s="161">
        <f>基金残高に係る経年分析!F57</f>
        <v>8963</v>
      </c>
      <c r="C74" s="161">
        <f>基金残高に係る経年分析!G57</f>
        <v>9986</v>
      </c>
      <c r="D74" s="161">
        <f>基金残高に係る経年分析!H57</f>
        <v>11792</v>
      </c>
    </row>
  </sheetData>
  <sheetProtection algorithmName="SHA-512" hashValue="SXHn/ehQy4nZrKHHFBXw/iepen9AtFMR6LM64hexOAYRXcw+MrLpmjGnAbKaoU3fQZBc8aap7y2fcb1mL6Wr8Q==" saltValue="cKadD+ceVBdmAAyGJ4dR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2026-03-18T07:24:54Z</cp:lastPrinted>
  <dcterms:created xsi:type="dcterms:W3CDTF">2026-02-23T06:50:28Z</dcterms:created>
  <dcterms:modified xsi:type="dcterms:W3CDTF">2026-09-28T10:04:44Z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2026-09-28T10:04:44Z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30b91de3-8d92-4313-99b2-438331e86bcb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