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D:\Users\002890\Desktop\"/>
    </mc:Choice>
  </mc:AlternateContent>
  <xr:revisionPtr revIDLastSave="0" documentId="13_ncr:1_{EFAF76EE-E5AE-4F73-B260-3E348530B8D7}"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CW102" i="12"/>
  <c r="CR102" i="12"/>
  <c r="AU63" i="12" l="1"/>
  <c r="AP63" i="12"/>
  <c r="AP23" i="12" l="1"/>
  <c r="AA23" i="12"/>
  <c r="V23" i="12"/>
  <c r="Q23" i="12"/>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<sst xmlns="http://schemas.openxmlformats.org/spreadsheetml/2006/main" count="1151" uniqueCount="572">
  <si>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</si>
  <si>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</si>
  <si>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</si>
  <si>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</si>
  <si>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</si>
  <si>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</si>
  <si>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</si>
  <si>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</si>
  <si>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</si>
  <si>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</si>
  <si>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</si>
  <si>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</si>
  <si>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</si>
  <si>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</si>
  <si>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</si>
  <si>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</si>
  <si>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</si>
  <si>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</si>
  <si>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</si>
  <si>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</si>
  <si>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</si>
  <si>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</si>
  <si>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</si>
  <si>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</si>
  <si>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</si>
  <si>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</si>
  <si>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</si>
  <si>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</si>
  <si>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</si>
  <si>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</si>
  <si>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</si>
  <si>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</si>
  <si>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</si>
  <si>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</si>
  <si>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</si>
  <si>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</si>
  <si>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</si>
  <si>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</si>
  <si>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</si>
  <si>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</si>
  <si>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</si>
  <si>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</si>
  <si>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</si>
  <si>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</si>
  <si>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</si>
  <si>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</si>
  <si>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</si>
  <si>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</si>
  <si>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</si>
  <si>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</si>
  <si>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</si>
  <si>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</si>
  <si>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</si>
  <si>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</si>
  <si>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</si>
  <si>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</si>
  <si>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</si>
  <si>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</si>
  <si>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</si>
  <si>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</si>
  <si>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</si>
  <si>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</si>
  <si>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</si>
  <si>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</si>
  <si>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</si>
  <si>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</si>
  <si>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</si>
  <si>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</si>
  <si>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</si>
  <si>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</si>
  <si>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</si>
  <si>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</si>
  <si>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</si>
  <si>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</si>
  <si>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</si>
  <si>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</si>
  <si>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</si>
  <si>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</si>
  <si>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</si>
  <si>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</si>
  <si>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</si>
  <si>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</si>
  <si>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</si>
  <si>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</si>
  <si>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</si>
  <si>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</si>
  <si>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</si>
  <si>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</si>
  <si>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</si>
  <si>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</si>
  <si>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</si>
  <si>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</si>
  <si>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</si>
  <si>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</si>
  <si>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各務原市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</si>
  <si>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</si>
  <si>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</si>
  <si>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</si>
  <si>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</si>
  <si>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</si>
  <si>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</si>
  <si>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</si>
  <si>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</si>
  <si>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</si>
  <si>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</si>
  <si>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</si>
  <si>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</si>
  <si>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</si>
  <si>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</si>
  <si>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</si>
  <si>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</si>
  <si>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</si>
  <si>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</si>
  <si>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</si>
  <si>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</si>
  <si>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</si>
  <si>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</si>
  <si>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</si>
  <si>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</si>
  <si>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</si>
  <si>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</si>
  <si>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</si>
  <si>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</si>
  <si>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</si>
  <si>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</si>
  <si>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</si>
  <si>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</si>
  <si>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</si>
  <si>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</si>
  <si>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</si>
  <si>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</si>
  <si>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</si>
  <si>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</si>
  <si>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</si>
  <si>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</si>
  <si>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</si>
  <si>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</si>
  <si>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</si>
  <si>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</si>
  <si>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</si>
  <si>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</si>
  <si>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</si>
  <si>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</si>
  <si>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</si>
  <si>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</si>
  <si>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</si>
  <si>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</si>
  <si>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</si>
  <si>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</si>
  <si>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</si>
  <si>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</si>
  <si>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</si>
  <si>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</si>
  <si>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</si>
  <si>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</si>
  <si>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</si>
  <si>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</si>
  <si>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</si>
  <si>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</si>
  <si>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</si>
  <si>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</si>
  <si>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</si>
  <si>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</si>
  <si>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</si>
  <si>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</si>
  <si>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</si>
  <si>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</si>
  <si>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</si>
  <si>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</si>
  <si>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</si>
  <si>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</si>
  <si>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</si>
  <si>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</si>
  <si>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</si>
  <si>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</si>
  <si>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</si>
  <si>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</si>
  <si>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</si>
  <si>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</si>
  <si>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</si>
  <si>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</si>
  <si>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</si>
  <si>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</si>
  <si>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</si>
  <si>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</si>
  <si>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</si>
  <si>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</si>
  <si>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</si>
  <si>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</si>
  <si>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</si>
  <si>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</si>
  <si>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</si>
  <si>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</si>
  <si>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</si>
  <si>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</si>
  <si>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</si>
  <si>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</si>
  <si>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</si>
  <si>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</si>
  <si>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</si>
  <si>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</si>
  <si>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</si>
  <si>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</si>
  <si>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岐阜県各務原市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</si>
  <si>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</si>
  <si>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</si>
  <si>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</si>
  <si>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</si>
  <si>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</si>
  <si>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</si>
  <si>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</si>
  <si>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</si>
  <si>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</si>
  <si>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</si>
  <si>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</si>
  <si>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</si>
  <si>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</si>
  <si>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</si>
  <si>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</si>
  <si>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</si>
  <si>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</si>
  <si>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</si>
  <si>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</si>
  <si>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</si>
  <si>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</si>
  <si>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</si>
  <si>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</si>
  <si>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</si>
  <si>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</si>
  <si>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</si>
  <si>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</si>
  <si>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</si>
  <si>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</si>
  <si>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</si>
  <si>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</si>
  <si>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</si>
  <si>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</si>
  <si>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</si>
  <si>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</si>
  <si>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</si>
  <si>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</si>
  <si>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</si>
  <si>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</si>
  <si>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</si>
  <si>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</si>
  <si>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</si>
  <si>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</si>
  <si>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</si>
  <si>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</si>
  <si>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</si>
  <si>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</si>
  <si>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</si>
  <si>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</si>
  <si>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</si>
  <si>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</si>
  <si>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</si>
  <si>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</si>
  <si>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</si>
  <si>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</si>
  <si>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</si>
  <si>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</si>
  <si>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</si>
  <si>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</si>
  <si>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</si>
  <si>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</si>
  <si>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</si>
  <si>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</si>
  <si>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</si>
  <si>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</si>
  <si>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</si>
  <si>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</si>
  <si>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</si>
  <si>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</si>
  <si>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</si>
  <si>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</si>
  <si>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</si>
  <si>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</si>
  <si>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</si>
  <si>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</si>
  <si>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</si>
  <si>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</si>
  <si>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</si>
  <si>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</si>
  <si>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</si>
  <si>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</si>
  <si>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</si>
  <si>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</si>
  <si>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</si>
  <si>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</si>
  <si>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</si>
  <si>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</si>
  <si>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</si>
  <si>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</si>
  <si>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</si>
  <si>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</si>
  <si>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</si>
  <si>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</si>
  <si>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</si>
  <si>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</si>
  <si>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</si>
  <si>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</si>
  <si>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</si>
  <si>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</si>
  <si>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</si>
  <si>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</si>
  <si>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</si>
  <si>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</si>
  <si>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</si>
  <si>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</si>
  <si>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</si>
  <si>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</si>
  <si>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</si>
  <si>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</si>
  <si>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</si>
  <si>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</si>
  <si>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</si>
  <si>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</si>
  <si>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</si>
  <si>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</si>
  <si>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</si>
  <si>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</si>
  <si>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</si>
  <si>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</si>
  <si>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</si>
  <si>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</si>
  <si>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</si>
  <si>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</si>
  <si>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</si>
  <si>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</si>
  <si>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</si>
  <si>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</si>
  <si>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</si>
  <si>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</si>
  <si>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</si>
  <si>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</si>
  <si>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</si>
  <si>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</si>
  <si>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</si>
  <si>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</si>
  <si>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</si>
  <si>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</si>
  <si>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</si>
  <si>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</si>
  <si>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</si>
  <si>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</si>
  <si>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</si>
  <si>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</si>
  <si>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</si>
  <si>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</si>
  <si>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</si>
  <si>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</si>
  <si>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</si>
  <si>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</si>
  <si>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</si>
  <si>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岐阜県各務原市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</si>
  <si>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</si>
  <si>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</si>
  <si>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</si>
  <si>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</si>
  <si>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</si>
  <si>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</si>
  <si>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</si>
  <si>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</si>
  <si>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</si>
  <si>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</si>
  <si>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</si>
  <si>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</si>
  <si>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</si>
  <si>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</si>
  <si>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</si>
  <si>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</si>
  <si>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</si>
  <si>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</si>
  <si>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</si>
  <si>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</si>
  <si>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</si>
  <si>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</si>
  <si>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</si>
  <si>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</si>
  <si>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</si>
  <si>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</si>
  <si>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</si>
  <si>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</si>
  <si>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</si>
  <si>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</si>
  <si>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</si>
  <si>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</si>
  <si>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</si>
  <si>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</si>
  <si>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</si>
  <si>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</si>
  <si>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</si>
  <si>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</si>
  <si>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</si>
  <si>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</si>
  <si>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</si>
  <si>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</si>
  <si>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</si>
  <si>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</si>
  <si>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</si>
  <si>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</si>
  <si>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</si>
  <si>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</si>
  <si>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</si>
  <si>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</si>
  <si>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</si>
  <si>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</si>
  <si>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</si>
  <si>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</si>
  <si>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</si>
  <si>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</si>
  <si>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</si>
  <si>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</si>
  <si>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</si>
  <si>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</si>
  <si>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</si>
  <si>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</si>
  <si>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</si>
  <si>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</si>
  <si>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</si>
  <si>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</si>
  <si>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</si>
  <si>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</si>
  <si>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</si>
  <si>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</si>
  <si>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</si>
  <si>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</si>
  <si>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</si>
  <si>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</si>
  <si>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</si>
  <si>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</si>
  <si>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</si>
  <si>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</si>
  <si>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</si>
  <si>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</si>
  <si>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</si>
  <si>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</si>
  <si>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</si>
  <si>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</si>
  <si>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</si>
  <si>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</si>
  <si>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</si>
  <si>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</si>
  <si>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</si>
  <si>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</si>
  <si>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</si>
  <si>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</si>
  <si>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</si>
  <si>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</si>
  <si>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</si>
  <si>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</si>
  <si>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</si>
  <si>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</si>
  <si>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</si>
  <si>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</si>
  <si>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</si>
  <si>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</si>
  <si>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</si>
  <si>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</si>
  <si>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</si>
  <si>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</si>
  <si>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</si>
  <si>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</si>
  <si>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</si>
  <si>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</si>
  <si>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</si>
  <si>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</si>
  <si>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</si>
  <si>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</si>
  <si>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</si>
  <si>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</si>
  <si>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</si>
  <si>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</si>
  <si>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</si>
  <si>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</si>
  <si>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</si>
  <si>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</si>
  <si>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</si>
  <si>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</si>
  <si>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</si>
  <si>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</si>
  <si>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</si>
  <si>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</si>
  <si>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</si>
  <si>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</si>
  <si>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</si>
  <si>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</si>
  <si>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</si>
  <si>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</si>
  <si>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</si>
  <si>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</si>
  <si>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</si>
  <si>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</si>
  <si>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</si>
  <si>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</si>
  <si>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</si>
  <si>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</si>
  <si>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</si>
  <si>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</si>
  <si>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</si>
  <si>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</si>
  <si>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</si>
  <si>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</si>
  <si>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</si>
  <si>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</si>
  <si>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</si>
  <si>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</si>
  <si>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</si>
  <si>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</si>
  <si>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</si>
  <si>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</si>
  <si>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</si>
  <si>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</si>
  <si>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</si>
  <si>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</si>
  <si>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</si>
  <si>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</si>
  <si>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</si>
  <si>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</si>
  <si>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</si>
  <si>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</si>
  <si>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</si>
  <si>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</si>
  <si>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</si>
  <si>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</si>
  <si>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</si>
  <si>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</si>
  <si>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</si>
  <si>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</si>
  <si>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1.67</t>
  </si>
  <si>
    <t>▲ 2.70</t>
  </si>
  <si>
    <t>▲ 3.93</t>
  </si>
  <si>
    <t>一般会計</t>
  </si>
  <si>
    <t>水道事業会計</t>
  </si>
  <si>
    <t>下水道事業会計</t>
  </si>
  <si>
    <t>介護保険事業特別会計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</si>
  <si>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</si>
  <si>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</si>
  <si>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</si>
  <si>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</si>
  <si>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</si>
  <si>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</si>
  <si>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</si>
  <si>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</si>
  <si>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</si>
  <si>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基金繰入金3,900百万円</t>
    <rPh sb="0" eb="5">
      <t>キキンクリイレキン</t>
    </rPh>
    <rPh sb="10" eb="13">
      <t>ヒャクマンエン</t>
    </rPh>
    <phoneticPr fontId="2"/>
  </si>
  <si>
    <t>基金繰入金200百万円</t>
    <rPh sb="0" eb="5">
      <t>キキンクリイレキン</t>
    </rPh>
    <rPh sb="8" eb="11">
      <t>ヒャクマンエン</t>
    </rPh>
    <phoneticPr fontId="2"/>
  </si>
  <si>
    <t>-</t>
    <phoneticPr fontId="2"/>
  </si>
  <si>
    <t>基金繰入金100百万円</t>
    <rPh sb="0" eb="5">
      <t>キキンクリイレキン</t>
    </rPh>
    <rPh sb="8" eb="11">
      <t>ヒャクマンエン</t>
    </rPh>
    <phoneticPr fontId="2"/>
  </si>
  <si>
    <t>木曽川右岸地帯水防事務組合</t>
    <phoneticPr fontId="2"/>
  </si>
  <si>
    <t>岐阜県市町村会館組合</t>
    <phoneticPr fontId="2"/>
  </si>
  <si>
    <t>岐阜県市町村職員退職手当組合</t>
    <phoneticPr fontId="2"/>
  </si>
  <si>
    <t>後期高齢者医療連合（一般会計分）</t>
    <phoneticPr fontId="2"/>
  </si>
  <si>
    <t>後期高齢者医療連合（特別会計分）</t>
    <phoneticPr fontId="2"/>
  </si>
  <si>
    <t>各務原市土地開発公社</t>
    <phoneticPr fontId="2"/>
  </si>
  <si>
    <t>各務原市施設振興公社</t>
    <phoneticPr fontId="2"/>
  </si>
  <si>
    <t>かかみがはら未来文化財団</t>
    <phoneticPr fontId="2"/>
  </si>
  <si>
    <t>学校施設整備基金</t>
  </si>
  <si>
    <t>新総合体育館整備基金</t>
    <rPh sb="0" eb="3">
      <t>シンソウゴウ</t>
    </rPh>
    <rPh sb="3" eb="6">
      <t>タイイクカン</t>
    </rPh>
    <rPh sb="6" eb="8">
      <t>セイビ</t>
    </rPh>
    <rPh sb="8" eb="10">
      <t>キキン</t>
    </rPh>
    <phoneticPr fontId="5"/>
  </si>
  <si>
    <t>福祉振興基金</t>
  </si>
  <si>
    <t>庁舎等整備基金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</si>
  <si>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</si>
  <si>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</si>
  <si>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将来負担比率は例年算定されていない。一方で、有形固定資産減価償却率は、類似団体・全国・県平均より高い水準となっている。
今後は平成28年度に策定、R3年度に改訂した公共施設等総合管理計画に基づき、施設総量の適正化、計画的な維持管理と長寿命化、効率的な施設運営による維持管理経費の縮減を推進していく。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</si>
  <si>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</si>
  <si>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</si>
  <si>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</si>
  <si>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</si>
  <si>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</si>
  <si>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</si>
  <si>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将来負担比率は例年算定されておらず、実質公債費比率は類似団体平均を下回る数値となっている。
将来の公債費の縮減のために行ったテールヘビー償還により令和2年度から上昇しており、令和5年度はテールヘビー償還の最終年度に伴う元利償還金の減少等により低下した。令和6年度において、その影響は緩和されている。
今後も次世代へ過大な負担を残さぬよう、新規事業実施の精査、地方債の利率や償還方法の見直し等を行うことで健全な財政を維持していく。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</si>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</sst>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3538639-7DE7-4C3F-83FD-C5E1B3372A8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BBA0-4957-9A0D-4BB26DC8F94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59145</c:v>
                </c:pt>
                <c:pt idx="1">
                  <c:v>74345</c:v>
                </c:pt>
                <c:pt idx="2">
                  <c:v>47046</c:v>
                </c:pt>
                <c:pt idx="3">
                  <c:v>91047</c:v>
                </c:pt>
                <c:pt idx="4">
                  <c:v>103365</c:v>
                </c:pt>
              </c:numCache>
            </c:numRef>
          </c:val>
          <c:smooth val="0"/>
          <c:extLst>
            <c:ext xmlns:c16="http://schemas.microsoft.com/office/drawing/2014/chart" uri="{C3380CC4-5D6E-409C-BE32-E72D297353CC}">
              <c16:uniqueId val="{00000001-BBA0-4957-9A0D-4BB26DC8F9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13.04</c:v>
                </c:pt>
                <c:pt idx="1">
                  <c:v>15.36</c:v>
                </c:pt>
                <c:pt idx="2">
                  <c:v>10.65</c:v>
                </c:pt>
                <c:pt idx="3">
                  <c:v>11.7</c:v>
                </c:pt>
                <c:pt idx="4">
                  <c:v>11.91</c:v>
                </c:pt>
              </c:numCache>
            </c:numRef>
          </c:val>
          <c:extLst>
            <c:ext xmlns:c16="http://schemas.microsoft.com/office/drawing/2014/chart" uri="{C3380CC4-5D6E-409C-BE32-E72D297353CC}">
              <c16:uniqueId val="{00000000-FB79-46AE-862A-98D56845EF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35.6</c:v>
                </c:pt>
                <c:pt idx="1">
                  <c:v>36.700000000000003</c:v>
                </c:pt>
                <c:pt idx="2">
                  <c:v>40.01</c:v>
                </c:pt>
                <c:pt idx="3">
                  <c:v>40.03</c:v>
                </c:pt>
                <c:pt idx="4">
                  <c:v>34.9</c:v>
                </c:pt>
              </c:numCache>
            </c:numRef>
          </c:val>
          <c:extLst>
            <c:ext xmlns:c16="http://schemas.microsoft.com/office/drawing/2014/chart" uri="{C3380CC4-5D6E-409C-BE32-E72D297353CC}">
              <c16:uniqueId val="{00000001-FB79-46AE-862A-98D56845EFE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-1.67</c:v>
                </c:pt>
                <c:pt idx="1">
                  <c:v>5.95</c:v>
                </c:pt>
                <c:pt idx="2">
                  <c:v>-2.7</c:v>
                </c:pt>
                <c:pt idx="3">
                  <c:v>2.0299999999999998</c:v>
                </c:pt>
                <c:pt idx="4">
                  <c:v>-3.93</c:v>
                </c:pt>
              </c:numCache>
            </c:numRef>
          </c:val>
          <c:smooth val="0"/>
          <c:extLst>
            <c:ext xmlns:c16="http://schemas.microsoft.com/office/drawing/2014/chart" uri="{C3380CC4-5D6E-409C-BE32-E72D297353CC}">
              <c16:uniqueId val="{00000002-FB79-46AE-862A-98D56845EFE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B15-4C02-8B16-FEAE9D4A1A2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B15-4C02-8B16-FEAE9D4A1A2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B15-4C02-8B16-FEAE9D4A1A2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B15-4C02-8B16-FEAE9D4A1A2B}"/>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0.25</c:v>
                </c:pt>
                <c:pt idx="4">
                  <c:v>#N/A</c:v>
                </c:pt>
                <c:pt idx="5">
                  <c:v>0.18</c:v>
                </c:pt>
                <c:pt idx="6">
                  <c:v>#N/A</c:v>
                </c:pt>
                <c:pt idx="7">
                  <c:v>0.19</c:v>
                </c:pt>
                <c:pt idx="8">
                  <c:v>#N/A</c:v>
                </c:pt>
                <c:pt idx="9">
                  <c:v>0.24</c:v>
                </c:pt>
              </c:numCache>
            </c:numRef>
          </c:val>
          <c:extLst>
            <c:ext xmlns:c16="http://schemas.microsoft.com/office/drawing/2014/chart" uri="{C3380CC4-5D6E-409C-BE32-E72D297353CC}">
              <c16:uniqueId val="{00000004-AB15-4C02-8B16-FEAE9D4A1A2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3.97</c:v>
                </c:pt>
                <c:pt idx="2">
                  <c:v>#N/A</c:v>
                </c:pt>
                <c:pt idx="3">
                  <c:v>2.74</c:v>
                </c:pt>
                <c:pt idx="4">
                  <c:v>#N/A</c:v>
                </c:pt>
                <c:pt idx="5">
                  <c:v>0.98</c:v>
                </c:pt>
                <c:pt idx="6">
                  <c:v>#N/A</c:v>
                </c:pt>
                <c:pt idx="7">
                  <c:v>0.56999999999999995</c:v>
                </c:pt>
                <c:pt idx="8">
                  <c:v>#N/A</c:v>
                </c:pt>
                <c:pt idx="9">
                  <c:v>0.62</c:v>
                </c:pt>
              </c:numCache>
            </c:numRef>
          </c:val>
          <c:extLst>
            <c:ext xmlns:c16="http://schemas.microsoft.com/office/drawing/2014/chart" uri="{C3380CC4-5D6E-409C-BE32-E72D297353CC}">
              <c16:uniqueId val="{00000005-AB15-4C02-8B16-FEAE9D4A1A2B}"/>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0.84</c:v>
                </c:pt>
                <c:pt idx="4">
                  <c:v>#N/A</c:v>
                </c:pt>
                <c:pt idx="5">
                  <c:v>1.08</c:v>
                </c:pt>
                <c:pt idx="6">
                  <c:v>#N/A</c:v>
                </c:pt>
                <c:pt idx="7">
                  <c:v>1.05</c:v>
                </c:pt>
                <c:pt idx="8">
                  <c:v>#N/A</c:v>
                </c:pt>
                <c:pt idx="9">
                  <c:v>1.33</c:v>
                </c:pt>
              </c:numCache>
            </c:numRef>
          </c:val>
          <c:extLst>
            <c:ext xmlns:c16="http://schemas.microsoft.com/office/drawing/2014/chart" uri="{C3380CC4-5D6E-409C-BE32-E72D297353CC}">
              <c16:uniqueId val="{00000006-AB15-4C02-8B16-FEAE9D4A1A2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0.69</c:v>
                </c:pt>
                <c:pt idx="2">
                  <c:v>#N/A</c:v>
                </c:pt>
                <c:pt idx="3">
                  <c:v>1.1499999999999999</c:v>
                </c:pt>
                <c:pt idx="4">
                  <c:v>#N/A</c:v>
                </c:pt>
                <c:pt idx="5">
                  <c:v>1.48</c:v>
                </c:pt>
                <c:pt idx="6">
                  <c:v>#N/A</c:v>
                </c:pt>
                <c:pt idx="7">
                  <c:v>1.8</c:v>
                </c:pt>
                <c:pt idx="8">
                  <c:v>#N/A</c:v>
                </c:pt>
                <c:pt idx="9">
                  <c:v>2.2000000000000002</c:v>
                </c:pt>
              </c:numCache>
            </c:numRef>
          </c:val>
          <c:extLst>
            <c:ext xmlns:c16="http://schemas.microsoft.com/office/drawing/2014/chart" uri="{C3380CC4-5D6E-409C-BE32-E72D297353CC}">
              <c16:uniqueId val="{00000007-AB15-4C02-8B16-FEAE9D4A1A2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7.33</c:v>
                </c:pt>
                <c:pt idx="2">
                  <c:v>#N/A</c:v>
                </c:pt>
                <c:pt idx="3">
                  <c:v>7.76</c:v>
                </c:pt>
                <c:pt idx="4">
                  <c:v>#N/A</c:v>
                </c:pt>
                <c:pt idx="5">
                  <c:v>6.2</c:v>
                </c:pt>
                <c:pt idx="6">
                  <c:v>#N/A</c:v>
                </c:pt>
                <c:pt idx="7">
                  <c:v>5.57</c:v>
                </c:pt>
                <c:pt idx="8">
                  <c:v>#N/A</c:v>
                </c:pt>
                <c:pt idx="9">
                  <c:v>5.37</c:v>
                </c:pt>
              </c:numCache>
            </c:numRef>
          </c:val>
          <c:extLst>
            <c:ext xmlns:c16="http://schemas.microsoft.com/office/drawing/2014/chart" uri="{C3380CC4-5D6E-409C-BE32-E72D297353CC}">
              <c16:uniqueId val="{00000008-AB15-4C02-8B16-FEAE9D4A1A2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13.03</c:v>
                </c:pt>
                <c:pt idx="2">
                  <c:v>#N/A</c:v>
                </c:pt>
                <c:pt idx="3">
                  <c:v>15.36</c:v>
                </c:pt>
                <c:pt idx="4">
                  <c:v>#N/A</c:v>
                </c:pt>
                <c:pt idx="5">
                  <c:v>10.65</c:v>
                </c:pt>
                <c:pt idx="6">
                  <c:v>#N/A</c:v>
                </c:pt>
                <c:pt idx="7">
                  <c:v>11.7</c:v>
                </c:pt>
                <c:pt idx="8">
                  <c:v>#N/A</c:v>
                </c:pt>
                <c:pt idx="9">
                  <c:v>11.9</c:v>
                </c:pt>
              </c:numCache>
            </c:numRef>
          </c:val>
          <c:extLst>
            <c:ext xmlns:c16="http://schemas.microsoft.com/office/drawing/2014/chart" uri="{C3380CC4-5D6E-409C-BE32-E72D297353CC}">
              <c16:uniqueId val="{00000009-AB15-4C02-8B16-FEAE9D4A1A2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4904</c:v>
                </c:pt>
                <c:pt idx="5">
                  <c:v>4876</c:v>
                </c:pt>
                <c:pt idx="8">
                  <c:v>4638</c:v>
                </c:pt>
                <c:pt idx="11">
                  <c:v>4442</c:v>
                </c:pt>
                <c:pt idx="14">
                  <c:v>4162</c:v>
                </c:pt>
              </c:numCache>
            </c:numRef>
          </c:val>
          <c:extLst>
            <c:ext xmlns:c16="http://schemas.microsoft.com/office/drawing/2014/chart" uri="{C3380CC4-5D6E-409C-BE32-E72D297353CC}">
              <c16:uniqueId val="{00000000-4DD7-4526-A0C3-6556D7BFA6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DD7-4526-A0C3-6556D7BFA6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DD7-4526-A0C3-6556D7BFA6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DD7-4526-A0C3-6556D7BFA6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617</c:v>
                </c:pt>
                <c:pt idx="3">
                  <c:v>593</c:v>
                </c:pt>
                <c:pt idx="6">
                  <c:v>579</c:v>
                </c:pt>
                <c:pt idx="9">
                  <c:v>639</c:v>
                </c:pt>
                <c:pt idx="12">
                  <c:v>686</c:v>
                </c:pt>
              </c:numCache>
            </c:numRef>
          </c:val>
          <c:extLst>
            <c:ext xmlns:c16="http://schemas.microsoft.com/office/drawing/2014/chart" uri="{C3380CC4-5D6E-409C-BE32-E72D297353CC}">
              <c16:uniqueId val="{00000004-4DD7-4526-A0C3-6556D7BFA6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D7-4526-A0C3-6556D7BFA6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D7-4526-A0C3-6556D7BFA6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5977</c:v>
                </c:pt>
                <c:pt idx="3">
                  <c:v>5575</c:v>
                </c:pt>
                <c:pt idx="6">
                  <c:v>5405</c:v>
                </c:pt>
                <c:pt idx="9">
                  <c:v>4853</c:v>
                </c:pt>
                <c:pt idx="12">
                  <c:v>3901</c:v>
                </c:pt>
              </c:numCache>
            </c:numRef>
          </c:val>
          <c:extLst>
            <c:ext xmlns:c16="http://schemas.microsoft.com/office/drawing/2014/chart" uri="{C3380CC4-5D6E-409C-BE32-E72D297353CC}">
              <c16:uniqueId val="{00000007-4DD7-4526-A0C3-6556D7BFA6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1690</c:v>
                </c:pt>
                <c:pt idx="2">
                  <c:v>#N/A</c:v>
                </c:pt>
                <c:pt idx="3">
                  <c:v>#N/A</c:v>
                </c:pt>
                <c:pt idx="4">
                  <c:v>1292</c:v>
                </c:pt>
                <c:pt idx="5">
                  <c:v>#N/A</c:v>
                </c:pt>
                <c:pt idx="6">
                  <c:v>#N/A</c:v>
                </c:pt>
                <c:pt idx="7">
                  <c:v>1346</c:v>
                </c:pt>
                <c:pt idx="8">
                  <c:v>#N/A</c:v>
                </c:pt>
                <c:pt idx="9">
                  <c:v>#N/A</c:v>
                </c:pt>
                <c:pt idx="10">
                  <c:v>1050</c:v>
                </c:pt>
                <c:pt idx="11">
                  <c:v>#N/A</c:v>
                </c:pt>
                <c:pt idx="12">
                  <c:v>#N/A</c:v>
                </c:pt>
                <c:pt idx="13">
                  <c:v>425</c:v>
                </c:pt>
                <c:pt idx="14">
                  <c:v>#N/A</c:v>
                </c:pt>
              </c:numCache>
            </c:numRef>
          </c:val>
          <c:smooth val="0"/>
          <c:extLst>
            <c:ext xmlns:c16="http://schemas.microsoft.com/office/drawing/2014/chart" uri="{C3380CC4-5D6E-409C-BE32-E72D297353CC}">
              <c16:uniqueId val="{00000008-4DD7-4526-A0C3-6556D7BFA6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39780</c:v>
                </c:pt>
                <c:pt idx="5">
                  <c:v>39581</c:v>
                </c:pt>
                <c:pt idx="8">
                  <c:v>38246</c:v>
                </c:pt>
                <c:pt idx="11">
                  <c:v>37951</c:v>
                </c:pt>
                <c:pt idx="14">
                  <c:v>37761</c:v>
                </c:pt>
              </c:numCache>
            </c:numRef>
          </c:val>
          <c:extLst>
            <c:ext xmlns:c16="http://schemas.microsoft.com/office/drawing/2014/chart" uri="{C3380CC4-5D6E-409C-BE32-E72D297353CC}">
              <c16:uniqueId val="{00000000-D7B0-4F68-B921-4C9B2A8BAF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18951</c:v>
                </c:pt>
                <c:pt idx="5">
                  <c:v>19449</c:v>
                </c:pt>
                <c:pt idx="8">
                  <c:v>19518</c:v>
                </c:pt>
                <c:pt idx="11">
                  <c:v>21661</c:v>
                </c:pt>
                <c:pt idx="14">
                  <c:v>21173</c:v>
                </c:pt>
              </c:numCache>
            </c:numRef>
          </c:val>
          <c:extLst>
            <c:ext xmlns:c16="http://schemas.microsoft.com/office/drawing/2014/chart" uri="{C3380CC4-5D6E-409C-BE32-E72D297353CC}">
              <c16:uniqueId val="{00000001-D7B0-4F68-B921-4C9B2A8BAF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28286</c:v>
                </c:pt>
                <c:pt idx="5">
                  <c:v>28075</c:v>
                </c:pt>
                <c:pt idx="8">
                  <c:v>29599</c:v>
                </c:pt>
                <c:pt idx="11">
                  <c:v>27715</c:v>
                </c:pt>
                <c:pt idx="14">
                  <c:v>27181</c:v>
                </c:pt>
              </c:numCache>
            </c:numRef>
          </c:val>
          <c:extLst>
            <c:ext xmlns:c16="http://schemas.microsoft.com/office/drawing/2014/chart" uri="{C3380CC4-5D6E-409C-BE32-E72D297353CC}">
              <c16:uniqueId val="{00000002-D7B0-4F68-B921-4C9B2A8BAF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B0-4F68-B921-4C9B2A8BAF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7B0-4F68-B921-4C9B2A8BAF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1719</c:v>
                </c:pt>
                <c:pt idx="3">
                  <c:v>1864</c:v>
                </c:pt>
                <c:pt idx="6">
                  <c:v>2081</c:v>
                </c:pt>
                <c:pt idx="9">
                  <c:v>0</c:v>
                </c:pt>
                <c:pt idx="12">
                  <c:v>0</c:v>
                </c:pt>
              </c:numCache>
            </c:numRef>
          </c:val>
          <c:extLst>
            <c:ext xmlns:c16="http://schemas.microsoft.com/office/drawing/2014/chart" uri="{C3380CC4-5D6E-409C-BE32-E72D297353CC}">
              <c16:uniqueId val="{00000005-D7B0-4F68-B921-4C9B2A8BAF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6810</c:v>
                </c:pt>
                <c:pt idx="3">
                  <c:v>6749</c:v>
                </c:pt>
                <c:pt idx="6">
                  <c:v>6639</c:v>
                </c:pt>
                <c:pt idx="9">
                  <c:v>6589</c:v>
                </c:pt>
                <c:pt idx="12">
                  <c:v>6656</c:v>
                </c:pt>
              </c:numCache>
            </c:numRef>
          </c:val>
          <c:extLst>
            <c:ext xmlns:c16="http://schemas.microsoft.com/office/drawing/2014/chart" uri="{C3380CC4-5D6E-409C-BE32-E72D297353CC}">
              <c16:uniqueId val="{00000006-D7B0-4F68-B921-4C9B2A8BAF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7B0-4F68-B921-4C9B2A8BAF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10489</c:v>
                </c:pt>
                <c:pt idx="3">
                  <c:v>9722</c:v>
                </c:pt>
                <c:pt idx="6">
                  <c:v>9694</c:v>
                </c:pt>
                <c:pt idx="9">
                  <c:v>9094</c:v>
                </c:pt>
                <c:pt idx="12">
                  <c:v>9257</c:v>
                </c:pt>
              </c:numCache>
            </c:numRef>
          </c:val>
          <c:extLst>
            <c:ext xmlns:c16="http://schemas.microsoft.com/office/drawing/2014/chart" uri="{C3380CC4-5D6E-409C-BE32-E72D297353CC}">
              <c16:uniqueId val="{00000008-D7B0-4F68-B921-4C9B2A8BAF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438</c:v>
                </c:pt>
                <c:pt idx="3">
                  <c:v>417</c:v>
                </c:pt>
                <c:pt idx="6">
                  <c:v>586</c:v>
                </c:pt>
                <c:pt idx="9">
                  <c:v>497</c:v>
                </c:pt>
                <c:pt idx="12">
                  <c:v>314</c:v>
                </c:pt>
              </c:numCache>
            </c:numRef>
          </c:val>
          <c:extLst>
            <c:ext xmlns:c16="http://schemas.microsoft.com/office/drawing/2014/chart" uri="{C3380CC4-5D6E-409C-BE32-E72D297353CC}">
              <c16:uniqueId val="{00000009-D7B0-4F68-B921-4C9B2A8BAF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25326</c:v>
                </c:pt>
                <c:pt idx="3">
                  <c:v>24317</c:v>
                </c:pt>
                <c:pt idx="6">
                  <c:v>21841</c:v>
                </c:pt>
                <c:pt idx="9">
                  <c:v>22211</c:v>
                </c:pt>
                <c:pt idx="12">
                  <c:v>24932</c:v>
                </c:pt>
              </c:numCache>
            </c:numRef>
          </c:val>
          <c:extLst>
            <c:ext xmlns:c16="http://schemas.microsoft.com/office/drawing/2014/chart" uri="{C3380CC4-5D6E-409C-BE32-E72D297353CC}">
              <c16:uniqueId val="{0000000A-D7B0-4F68-B921-4C9B2A8BAF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7B0-4F68-B921-4C9B2A8BAF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11720</c:v>
                </c:pt>
                <c:pt idx="1">
                  <c:v>11953</c:v>
                </c:pt>
                <c:pt idx="2">
                  <c:v>10626</c:v>
                </c:pt>
              </c:numCache>
            </c:numRef>
          </c:val>
          <c:extLst>
            <c:ext xmlns:c16="http://schemas.microsoft.com/office/drawing/2014/chart" uri="{C3380CC4-5D6E-409C-BE32-E72D297353CC}">
              <c16:uniqueId val="{00000000-17E3-4BCC-8F49-C3FE66CC59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5782</c:v>
                </c:pt>
                <c:pt idx="1">
                  <c:v>5102</c:v>
                </c:pt>
                <c:pt idx="2">
                  <c:v>4814</c:v>
                </c:pt>
              </c:numCache>
            </c:numRef>
          </c:val>
          <c:extLst>
            <c:ext xmlns:c16="http://schemas.microsoft.com/office/drawing/2014/chart" uri="{C3380CC4-5D6E-409C-BE32-E72D297353CC}">
              <c16:uniqueId val="{00000001-17E3-4BCC-8F49-C3FE66CC59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10074</c:v>
                </c:pt>
                <c:pt idx="1">
                  <c:v>9060</c:v>
                </c:pt>
                <c:pt idx="2">
                  <c:v>10273</c:v>
                </c:pt>
              </c:numCache>
            </c:numRef>
          </c:val>
          <c:extLst>
            <c:ext xmlns:c16="http://schemas.microsoft.com/office/drawing/2014/chart" uri="{C3380CC4-5D6E-409C-BE32-E72D297353CC}">
              <c16:uniqueId val="{00000002-17E3-4BCC-8F49-C3FE66CC59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{31655D33-53B2-4FEF-A6FA-B9947A9B2F20}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40A-4520-B38F-F3102D7237E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{80444E3D-5A86-42BF-9FEF-4111F7A24B3C}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0A-4520-B38F-F3102D7237E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{9FE42610-E396-4424-96F5-73BA2BD77BE7}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0A-4520-B38F-F3102D7237E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{9AF6078A-50BD-4616-8093-2377F8127E6A}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0A-4520-B38F-F3102D7237E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{C260F3D7-4EA2-4CAB-A796-027C0112E47D}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0A-4520-B38F-F3102D7237E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{BF2A6944-3D43-4484-99C3-55CC03A383ED}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40A-4520-B38F-F3102D7237E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{1E705C8F-F0CF-4CB9-B7E6-9693CAC11412}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40A-4520-B38F-F3102D7237E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{120452A6-2C58-46F7-848B-8A8BB3161E53}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40A-4520-B38F-F3102D7237E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{B28E2D9B-428A-468B-BA90-EBB79507E61B}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40A-4520-B38F-F3102D7237E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69.3</c:v>
                </c:pt>
                <c:pt idx="8">
                  <c:v>69.5</c:v>
                </c:pt>
                <c:pt idx="16">
                  <c:v>70.900000000000006</c:v>
                </c:pt>
                <c:pt idx="24">
                  <c:v>72.2</c:v>
                </c:pt>
                <c:pt idx="32">
                  <c:v>71.900000000000006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40A-4520-B38F-F3102D7237E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{0D8F2C12-6FA7-46E1-AA39-7ECD95F8B8C9}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40A-4520-B38F-F3102D7237E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{F3A36D33-35E7-4DEE-9225-493AC08BD208}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0A-4520-B38F-F3102D7237E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{7FCE5A7B-B6AF-483A-AD07-37364E9E62A8}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0A-4520-B38F-F3102D7237E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{2C827AEA-129E-4BA1-B7A9-F6E9CF121686}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0A-4520-B38F-F3102D7237E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{AA81571B-2245-491E-972E-619AF9746EFF}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0A-4520-B38F-F3102D7237E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{A52D1EB3-3B67-4130-80A4-EB6C23FBCB80}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40A-4520-B38F-F3102D7237E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{BEA3783C-E441-4137-AE83-7AF34C26836E}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40A-4520-B38F-F3102D7237E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{28B01CB8-CC8B-4817-AC99-8DC138C386C4}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40A-4520-B38F-F3102D7237E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{5E5D328C-0DBF-4197-8290-45850F4266B1}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40A-4520-B38F-F3102D7237E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D40A-4520-B38F-F3102D7237EB}"/>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{EDB6A3A0-8BF6-4AB0-8667-EA230F47429C}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E62-4862-9616-6CD5A3FB52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{5FED63A2-F25E-4D16-901F-2E2219DCA0DC}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62-4862-9616-6CD5A3FB52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{E4EEBB78-D82F-42C0-B002-866AED3E9FC9}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62-4862-9616-6CD5A3FB52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{5A429B9A-C11F-4E5F-8760-9A50179C6263}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62-4862-9616-6CD5A3FB52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{50086571-BEBF-4D38-AE08-F849E0C8A825}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62-4862-9616-6CD5A3FB52B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{29652184-A086-4F35-A970-9207504BE238}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E62-4862-9616-6CD5A3FB52B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{D19CAF3D-DFE7-4D2A-B88A-873C4CACEDD5}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E62-4862-9616-6CD5A3FB52B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{667AFAF8-67C7-4817-BB06-3E32B8B10051}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E62-4862-9616-6CD5A3FB52B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{959D891E-97E8-44CF-8444-6633581132DC}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E62-4862-9616-6CD5A3FB52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3.8</c:v>
                </c:pt>
                <c:pt idx="16">
                  <c:v>5.6</c:v>
                </c:pt>
                <c:pt idx="24">
                  <c:v>4.7</c:v>
                </c:pt>
                <c:pt idx="32">
                  <c:v>3.5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E62-4862-9616-6CD5A3FB52B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{4B78218D-DE08-48EA-9FA0-14EF537D1D1A}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E62-4862-9616-6CD5A3FB52B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{EE7ED0EE-BCD6-44C4-A5FE-4F26936A9712}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62-4862-9616-6CD5A3FB52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{B692DC49-9E85-4E40-B90C-70AAEA463DF7}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62-4862-9616-6CD5A3FB52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{766B654A-74CA-4313-81BC-6C6A29C17BFB}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62-4862-9616-6CD5A3FB52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{17248DB6-353D-4265-98AE-97C5971C8AE9}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62-4862-9616-6CD5A3FB52B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{44C3D733-57E0-4B7F-BC00-FA9A4504DE70}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E62-4862-9616-6CD5A3FB52B4}"/>
                </c:ext>
              </c:extLst>
            </c:dLbl>
            <c:dLbl>
              <c:idx val="16"/>
              <c:layout>
                <c:manualLayout>
                  <c:x val="-4.4905057365901176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{EC75D5F6-09F6-4CB2-8C3A-87F956D0FD3C}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E62-4862-9616-6CD5A3FB52B4}"/>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{7264F62C-0D95-4314-B546-65976E2E9966}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E62-4862-9616-6CD5A3FB52B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{1CAE0260-EE21-48BF-8B15-04E7D773B8CA}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E62-4862-9616-6CD5A3FB52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9E62-4862-9616-6CD5A3FB52B4}"/>
            </c:ext>
          </c:extLst>
        </c:ser>
        <c:dLbls>
          <c:showLegendKey val="0"/>
          <c:showVal val="1"/>
          <c:showCatName val="0"/>
          <c:showSerName val="0"/>
          <c:showPercent val="0"/>
          <c:showBubbleSize val="0"/>
        </c:dLbls>
        <c:axId val="84219776"/>
        <c:axId val="84234240"/>
      </c:scatterChart>
      <c:valAx>
        <c:axId val="84219776"/>
        <c:scaling>
          <c:orientation val="maxMin"/>
          <c:max val="5.3999999999999995"/>
          <c:min val="4.900000000000000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144,195
139,983
87.81
69,907,065
66,010,466
3,624,731
30,443,252
24,932,245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類似団体・全国・県平均より高い値であり、健全財政を維持している。</a:t>
          </a:r>
        </a:p>
        <a:p>
          <a:r>
            <a:rPr kumimoji="1" lang="ja-JP" altLang="en-US" sz="1300">
              <a:latin typeface="ＭＳ Ｐゴシック" panose="020B0600070205080204" pitchFamily="50" charset="-128"/>
              <a:ea typeface="ＭＳ Ｐゴシック" panose="020B0600070205080204" pitchFamily="50" charset="-128"/>
            </a:rPr>
            <a:t>　地方特例交付金（減収補てん（定額減税））等によって基準財政収入額が増加した一方で、単位費用や</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歳以上人口の増による高齢者保健福祉費の増よって基準財政需要額も増加したことで、財政力指数は前年度から増減が生じなかった。</a:t>
          </a:r>
        </a:p>
        <a:p>
          <a:r>
            <a:rPr kumimoji="1" lang="ja-JP" altLang="en-US" sz="1300">
              <a:latin typeface="ＭＳ Ｐゴシック" panose="020B0600070205080204" pitchFamily="50" charset="-128"/>
              <a:ea typeface="ＭＳ Ｐゴシック" panose="020B0600070205080204" pitchFamily="50" charset="-128"/>
            </a:rPr>
            <a:t>　今後、人口減少等により歳入の大幅な増加は見込めない中、扶助費等の経常的な支出の増加が予測されることから、引き続き、事業のコスト縮減及び効率化等によって経費削減を図り、歳出の抑制に努める。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41728</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711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41728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161472</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194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161472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850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162378</xdr:rowOff>
    </xdr:from>
    <xdr:to>
      <xdr:col>19</xdr:col>
      <xdr:colOff>184150</xdr:colOff>
      <xdr:row>41</xdr:row>
      <xdr:rowOff>92528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102705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分子となる経常的な歳出に充当した一般財源等については、人件費が増加したことなどで、全体として</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3,929</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千円増加した。一方、分母は臨時財政対策債が減となったが、経常一般財源が増加したことで、全体では</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3,324</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千円増加した結果、経常収支比率は前年度から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人口減少等により市税収入の大幅な増加が見込めない中、今後も経常経費の増が見込まれるため、事業の見直し等を行い、持続可能な財政運営に努める。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126492</xdr:rowOff>
    </xdr:from>
    <xdr:to>
      <xdr:col>23</xdr:col>
      <xdr:colOff>133350</xdr:colOff>
      <xdr:row>63</xdr:row>
      <xdr:rowOff>22606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56392"/>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86377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22606</xdr:rowOff>
    </xdr:from>
    <xdr:to>
      <xdr:col>19</xdr:col>
      <xdr:colOff>133350</xdr:colOff>
      <xdr:row>63</xdr:row>
      <xdr:rowOff>22606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239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35052</xdr:rowOff>
    </xdr:from>
    <xdr:to>
      <xdr:col>15</xdr:col>
      <xdr:colOff>82550</xdr:colOff>
      <xdr:row>63</xdr:row>
      <xdr:rowOff>22606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22052"/>
          <a:ext cx="889000" cy="50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35052</xdr:rowOff>
    </xdr:from>
    <xdr:to>
      <xdr:col>11</xdr:col>
      <xdr:colOff>31750</xdr:colOff>
      <xdr:row>64</xdr:row>
      <xdr:rowOff>169672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22052"/>
          <a:ext cx="889000" cy="82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0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92219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5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143256</xdr:rowOff>
    </xdr:from>
    <xdr:to>
      <xdr:col>19</xdr:col>
      <xdr:colOff>184150</xdr:colOff>
      <xdr:row>63</xdr:row>
      <xdr:rowOff>73406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58183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59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143256</xdr:rowOff>
    </xdr:from>
    <xdr:to>
      <xdr:col>15</xdr:col>
      <xdr:colOff>133350</xdr:colOff>
      <xdr:row>63</xdr:row>
      <xdr:rowOff>73406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58183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5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155702</xdr:rowOff>
    </xdr:from>
    <xdr:to>
      <xdr:col>11</xdr:col>
      <xdr:colOff>82550</xdr:colOff>
      <xdr:row>60</xdr:row>
      <xdr:rowOff>85852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70629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5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118872</xdr:rowOff>
    </xdr:from>
    <xdr:to>
      <xdr:col>7</xdr:col>
      <xdr:colOff>31750</xdr:colOff>
      <xdr:row>65</xdr:row>
      <xdr:rowOff>49022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33799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7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[127,131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類似団体・全国・県平均より低い値である。</a:t>
          </a:r>
        </a:p>
        <a:p>
          <a:r>
            <a:rPr kumimoji="1" lang="ja-JP" altLang="en-US" sz="1300">
              <a:latin typeface="ＭＳ Ｐゴシック" panose="020B0600070205080204" pitchFamily="50" charset="-128"/>
              <a:ea typeface="ＭＳ Ｐゴシック" panose="020B0600070205080204" pitchFamily="50" charset="-128"/>
            </a:rPr>
            <a:t>　その要因としては、定員適正化計画に基づき、職員数の削減を行ってきた結果、人口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人当たりの職員数が少なく、人件費が抑制されていることがあげられる。</a:t>
          </a:r>
        </a:p>
        <a:p>
          <a:r>
            <a:rPr kumimoji="1" lang="ja-JP" altLang="en-US" sz="1300">
              <a:latin typeface="ＭＳ Ｐゴシック" panose="020B0600070205080204" pitchFamily="50" charset="-128"/>
              <a:ea typeface="ＭＳ Ｐゴシック" panose="020B0600070205080204" pitchFamily="50" charset="-128"/>
            </a:rPr>
            <a:t>　しかし、今後、老朽化した公共施設の維持補修費の増加が予測されるため、個別施設計画に基づく計画的な改修等による予防保全や施設の統廃合に向けた取組みを進める。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91646</xdr:rowOff>
    </xdr:from>
    <xdr:to>
      <xdr:col>23</xdr:col>
      <xdr:colOff>133350</xdr:colOff>
      <xdr:row>82</xdr:row>
      <xdr:rowOff>151936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50546"/>
          <a:ext cx="838200" cy="6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34079</xdr:rowOff>
    </xdr:from>
    <xdr:to>
      <xdr:col>19</xdr:col>
      <xdr:colOff>133350</xdr:colOff>
      <xdr:row>82</xdr:row>
      <xdr:rowOff>91646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92979"/>
          <a:ext cx="889000" cy="5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35584</xdr:rowOff>
    </xdr:from>
    <xdr:to>
      <xdr:col>15</xdr:col>
      <xdr:colOff>82550</xdr:colOff>
      <xdr:row>82</xdr:row>
      <xdr:rowOff>34079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23034"/>
          <a:ext cx="889000" cy="16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35584</xdr:rowOff>
    </xdr:from>
    <xdr:to>
      <xdr:col>11</xdr:col>
      <xdr:colOff>31750</xdr:colOff>
      <xdr:row>81</xdr:row>
      <xdr:rowOff>100597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3923034"/>
          <a:ext cx="889000" cy="6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101136</xdr:rowOff>
    </xdr:from>
    <xdr:to>
      <xdr:col>23</xdr:col>
      <xdr:colOff>184150</xdr:colOff>
      <xdr:row>83</xdr:row>
      <xdr:rowOff>31286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117663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05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40846</xdr:rowOff>
    </xdr:from>
    <xdr:to>
      <xdr:col>19</xdr:col>
      <xdr:colOff>184150</xdr:colOff>
      <xdr:row>82</xdr:row>
      <xdr:rowOff>142446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152623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8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154729</xdr:rowOff>
    </xdr:from>
    <xdr:to>
      <xdr:col>15</xdr:col>
      <xdr:colOff>133350</xdr:colOff>
      <xdr:row>82</xdr:row>
      <xdr:rowOff>84879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4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95056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11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156234</xdr:rowOff>
    </xdr:from>
    <xdr:to>
      <xdr:col>11</xdr:col>
      <xdr:colOff>82550</xdr:colOff>
      <xdr:row>81</xdr:row>
      <xdr:rowOff>86384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7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96561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41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49797</xdr:rowOff>
    </xdr:from>
    <xdr:to>
      <xdr:col>7</xdr:col>
      <xdr:colOff>31750</xdr:colOff>
      <xdr:row>81</xdr:row>
      <xdr:rowOff>151397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161574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0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類似団体・全国・県平均より高い値である。</a:t>
          </a:r>
        </a:p>
        <a:p>
          <a:r>
            <a:rPr kumimoji="1" lang="ja-JP" altLang="en-US" sz="1300">
              <a:latin typeface="ＭＳ Ｐゴシック" panose="020B0600070205080204" pitchFamily="50" charset="-128"/>
              <a:ea typeface="ＭＳ Ｐゴシック" panose="020B0600070205080204" pitchFamily="50" charset="-128"/>
            </a:rPr>
            <a:t>　国に準じて給料表及び昇格昇給の基準を決定しているところであるが、学歴や年齢によらず能力ある職員を登用してきたことから、ラスパイレス指数が高くなっていると考えられる。</a:t>
          </a:r>
        </a:p>
        <a:p>
          <a:r>
            <a:rPr kumimoji="1" lang="ja-JP" altLang="en-US" sz="1300">
              <a:latin typeface="ＭＳ Ｐゴシック" panose="020B0600070205080204" pitchFamily="50" charset="-128"/>
              <a:ea typeface="ＭＳ Ｐゴシック" panose="020B0600070205080204" pitchFamily="50" charset="-128"/>
            </a:rPr>
            <a:t>　今後も人事院勧告を踏まえた適正な給料体系とするよう努めていく。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151341</xdr:rowOff>
    </xdr:from>
    <xdr:to>
      <xdr:col>81</xdr:col>
      <xdr:colOff>44450</xdr:colOff>
      <xdr:row>87</xdr:row>
      <xdr:rowOff>151341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674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151341</xdr:rowOff>
    </xdr:from>
    <xdr:to>
      <xdr:col>77</xdr:col>
      <xdr:colOff>44450</xdr:colOff>
      <xdr:row>87</xdr:row>
      <xdr:rowOff>151341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0674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91016</xdr:rowOff>
    </xdr:from>
    <xdr:to>
      <xdr:col>72</xdr:col>
      <xdr:colOff>203200</xdr:colOff>
      <xdr:row>87</xdr:row>
      <xdr:rowOff>151341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00716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91016</xdr:rowOff>
    </xdr:from>
    <xdr:to>
      <xdr:col>68</xdr:col>
      <xdr:colOff>152400</xdr:colOff>
      <xdr:row>88</xdr:row>
      <xdr:rowOff>20109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0716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100541</xdr:rowOff>
    </xdr:from>
    <xdr:to>
      <xdr:col>81</xdr:col>
      <xdr:colOff>95250</xdr:colOff>
      <xdr:row>88</xdr:row>
      <xdr:rowOff>30691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72618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8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100541</xdr:rowOff>
    </xdr:from>
    <xdr:to>
      <xdr:col>77</xdr:col>
      <xdr:colOff>95250</xdr:colOff>
      <xdr:row>88</xdr:row>
      <xdr:rowOff>30691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15468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03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100541</xdr:rowOff>
    </xdr:from>
    <xdr:to>
      <xdr:col>73</xdr:col>
      <xdr:colOff>44450</xdr:colOff>
      <xdr:row>88</xdr:row>
      <xdr:rowOff>30691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15468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140759</xdr:rowOff>
    </xdr:from>
    <xdr:to>
      <xdr:col>64</xdr:col>
      <xdr:colOff>152400</xdr:colOff>
      <xdr:row>88</xdr:row>
      <xdr:rowOff>70909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55686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類似団体・全国・県平均より少ない人数である。</a:t>
          </a:r>
        </a:p>
        <a:p>
          <a:r>
            <a:rPr kumimoji="1" lang="ja-JP" altLang="en-US" sz="1300">
              <a:latin typeface="ＭＳ Ｐゴシック" panose="020B0600070205080204" pitchFamily="50" charset="-128"/>
              <a:ea typeface="ＭＳ Ｐゴシック" panose="020B0600070205080204" pitchFamily="50" charset="-128"/>
            </a:rPr>
            <a:t>　定員適正化計画に基づき、事務事業の再編・整理、組織機構の弾力化等により計画的に職員数の削減を行ってきたが、市民ニーズに的確に応えることができるよう、適正な人員配置を進めたことで職員数が微増傾向にある。</a:t>
          </a:r>
        </a:p>
        <a:p>
          <a:r>
            <a:rPr kumimoji="1" lang="ja-JP" altLang="en-US" sz="1300">
              <a:latin typeface="ＭＳ Ｐゴシック" panose="020B0600070205080204" pitchFamily="50" charset="-128"/>
              <a:ea typeface="ＭＳ Ｐゴシック" panose="020B0600070205080204" pitchFamily="50" charset="-128"/>
            </a:rPr>
            <a:t>　今後も職員の質の向上に努めつつ適正な職員規模の管理に努める。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76200</xdr:rowOff>
    </xdr:from>
    <xdr:to>
      <xdr:col>81</xdr:col>
      <xdr:colOff>44450</xdr:colOff>
      <xdr:row>59</xdr:row>
      <xdr:rowOff>100330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1917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45176</xdr:rowOff>
    </xdr:from>
    <xdr:to>
      <xdr:col>77</xdr:col>
      <xdr:colOff>44450</xdr:colOff>
      <xdr:row>59</xdr:row>
      <xdr:rowOff>76200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16072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21046</xdr:rowOff>
    </xdr:from>
    <xdr:to>
      <xdr:col>72</xdr:col>
      <xdr:colOff>203200</xdr:colOff>
      <xdr:row>59</xdr:row>
      <xdr:rowOff>45176</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13659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10704</xdr:rowOff>
    </xdr:from>
    <xdr:to>
      <xdr:col>68</xdr:col>
      <xdr:colOff>152400</xdr:colOff>
      <xdr:row>59</xdr:row>
      <xdr:rowOff>21046</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126254"/>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49530</xdr:rowOff>
    </xdr:from>
    <xdr:to>
      <xdr:col>81</xdr:col>
      <xdr:colOff>95250</xdr:colOff>
      <xdr:row>59</xdr:row>
      <xdr:rowOff>151130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66057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1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25400</xdr:rowOff>
    </xdr:from>
    <xdr:to>
      <xdr:col>77</xdr:col>
      <xdr:colOff>95250</xdr:colOff>
      <xdr:row>59</xdr:row>
      <xdr:rowOff>127000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137177</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0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165826</xdr:rowOff>
    </xdr:from>
    <xdr:to>
      <xdr:col>73</xdr:col>
      <xdr:colOff>44450</xdr:colOff>
      <xdr:row>59</xdr:row>
      <xdr:rowOff>95976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106153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87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141696</xdr:rowOff>
    </xdr:from>
    <xdr:to>
      <xdr:col>68</xdr:col>
      <xdr:colOff>203200</xdr:colOff>
      <xdr:row>59</xdr:row>
      <xdr:rowOff>71846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82023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85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131354</xdr:rowOff>
    </xdr:from>
    <xdr:to>
      <xdr:col>64</xdr:col>
      <xdr:colOff>152400</xdr:colOff>
      <xdr:row>59</xdr:row>
      <xdr:rowOff>61504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0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71681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84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類似団体・全国平均・県平均より低い割合である。</a:t>
          </a:r>
        </a:p>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ポイント減少した要因としては、テールヘビー償還の終了に伴う元利償還金の減少等によるものである。</a:t>
          </a:r>
        </a:p>
        <a:p>
          <a:r>
            <a:rPr kumimoji="1" lang="ja-JP" altLang="en-US" sz="1300">
              <a:latin typeface="ＭＳ Ｐゴシック" panose="020B0600070205080204" pitchFamily="50" charset="-128"/>
              <a:ea typeface="ＭＳ Ｐゴシック" panose="020B0600070205080204" pitchFamily="50" charset="-128"/>
            </a:rPr>
            <a:t>　引き続き、負担を次世代に先送りすることがないよう、節度ある借入に努める。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134761</xdr:rowOff>
    </xdr:from>
    <xdr:to>
      <xdr:col>81</xdr:col>
      <xdr:colOff>44450</xdr:colOff>
      <xdr:row>39</xdr:row>
      <xdr:rowOff>124178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6649861"/>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124178</xdr:rowOff>
    </xdr:from>
    <xdr:to>
      <xdr:col>77</xdr:col>
      <xdr:colOff>44450</xdr:colOff>
      <xdr:row>40</xdr:row>
      <xdr:rowOff>73378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681072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3528</xdr:rowOff>
    </xdr:from>
    <xdr:to>
      <xdr:col>72</xdr:col>
      <xdr:colOff>203200</xdr:colOff>
      <xdr:row>40</xdr:row>
      <xdr:rowOff>73378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69007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105128</xdr:rowOff>
    </xdr:from>
    <xdr:to>
      <xdr:col>68</xdr:col>
      <xdr:colOff>152400</xdr:colOff>
      <xdr:row>39</xdr:row>
      <xdr:rowOff>3528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44877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83961</xdr:rowOff>
    </xdr:from>
    <xdr:to>
      <xdr:col>81</xdr:col>
      <xdr:colOff>95250</xdr:colOff>
      <xdr:row>39</xdr:row>
      <xdr:rowOff>14111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100488</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44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73378</xdr:rowOff>
    </xdr:from>
    <xdr:to>
      <xdr:col>77</xdr:col>
      <xdr:colOff>95250</xdr:colOff>
      <xdr:row>40</xdr:row>
      <xdr:rowOff>3528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13705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52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22578</xdr:rowOff>
    </xdr:from>
    <xdr:to>
      <xdr:col>73</xdr:col>
      <xdr:colOff>44450</xdr:colOff>
      <xdr:row>40</xdr:row>
      <xdr:rowOff>124178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108955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124178</xdr:rowOff>
    </xdr:from>
    <xdr:to>
      <xdr:col>68</xdr:col>
      <xdr:colOff>203200</xdr:colOff>
      <xdr:row>39</xdr:row>
      <xdr:rowOff>54328</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64505</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40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54328</xdr:rowOff>
    </xdr:from>
    <xdr:to>
      <xdr:col>64</xdr:col>
      <xdr:colOff>152400</xdr:colOff>
      <xdr:row>37</xdr:row>
      <xdr:rowOff>155928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166105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将来負担比率は例年算定されていない。</a:t>
          </a:r>
        </a:p>
        <a:p>
          <a:r>
            <a:rPr kumimoji="1" lang="ja-JP" altLang="en-US" sz="1300">
              <a:latin typeface="ＭＳ Ｐゴシック" panose="020B0600070205080204" pitchFamily="50" charset="-128"/>
              <a:ea typeface="ＭＳ Ｐゴシック" panose="020B0600070205080204" pitchFamily="50" charset="-128"/>
            </a:rPr>
            <a:t>　今後も次世代へ過大な負担を残さぬよう、新規事業実施の精査、地方債の利率や償還方法の見直し等を行うことで健全な財政を維持していく。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144,195
139,983
87.81
69,907,065
66,010,466
3,624,731
30,443,252
24,932,245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類似団体・県平均より高く、全国平均より低い。</a:t>
          </a:r>
        </a:p>
        <a:p>
          <a:r>
            <a:rPr kumimoji="1" lang="ja-JP" altLang="en-US" sz="1100">
              <a:latin typeface="ＭＳ Ｐゴシック" panose="020B0600070205080204" pitchFamily="50" charset="-128"/>
              <a:ea typeface="ＭＳ Ｐゴシック" panose="020B0600070205080204" pitchFamily="50" charset="-128"/>
            </a:rPr>
            <a:t>　定員適正化計画に基づき、事務事業の再編・整理等により計画的に職員数の削減を行ってきたが、市民ニーズに的確に応えることができるよう、適正な人員配置を進めたことで職員数が微増傾向にある。また、人事院勧告に伴い、主に若手職員や会計年度任用職員の基本給が大幅に上がったことに加え、会計年度任用職員にも勤勉手当が支給対象となったことなどにより、前年度比</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今後も職員の質の向上に努めつつ適正な職員規模の管理に努める。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82550</xdr:rowOff>
    </xdr:from>
    <xdr:to>
      <xdr:col>24</xdr:col>
      <xdr:colOff>25400</xdr:colOff>
      <xdr:row>38</xdr:row>
      <xdr:rowOff>101600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62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57150</xdr:rowOff>
    </xdr:from>
    <xdr:to>
      <xdr:col>19</xdr:col>
      <xdr:colOff>187325</xdr:colOff>
      <xdr:row>37</xdr:row>
      <xdr:rowOff>82550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00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101600</xdr:rowOff>
    </xdr:from>
    <xdr:to>
      <xdr:col>15</xdr:col>
      <xdr:colOff>98425</xdr:colOff>
      <xdr:row>37</xdr:row>
      <xdr:rowOff>57150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73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101600</xdr:rowOff>
    </xdr:from>
    <xdr:to>
      <xdr:col>11</xdr:col>
      <xdr:colOff>9525</xdr:colOff>
      <xdr:row>38</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738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50800</xdr:rowOff>
    </xdr:from>
    <xdr:to>
      <xdr:col>24</xdr:col>
      <xdr:colOff>76200</xdr:colOff>
      <xdr:row>38</xdr:row>
      <xdr:rowOff>152400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22877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31750</xdr:rowOff>
    </xdr:from>
    <xdr:to>
      <xdr:col>20</xdr:col>
      <xdr:colOff>38100</xdr:colOff>
      <xdr:row>37</xdr:row>
      <xdr:rowOff>133350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118127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6350</xdr:rowOff>
    </xdr:from>
    <xdr:to>
      <xdr:col>15</xdr:col>
      <xdr:colOff>149225</xdr:colOff>
      <xdr:row>37</xdr:row>
      <xdr:rowOff>107950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50800</xdr:rowOff>
    </xdr:from>
    <xdr:to>
      <xdr:col>11</xdr:col>
      <xdr:colOff>60325</xdr:colOff>
      <xdr:row>36</xdr:row>
      <xdr:rowOff>152400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類似団体・全国・県平均より高い割合である。</a:t>
          </a:r>
        </a:p>
        <a:p>
          <a:r>
            <a:rPr kumimoji="1" lang="ja-JP" altLang="en-US" sz="1300">
              <a:latin typeface="ＭＳ Ｐゴシック" panose="020B0600070205080204" pitchFamily="50" charset="-128"/>
              <a:ea typeface="ＭＳ Ｐゴシック" panose="020B0600070205080204" pitchFamily="50" charset="-128"/>
            </a:rPr>
            <a:t>　要因は、施設の指定管理をはじめとした民間委託費用の増等が考えられる。</a:t>
          </a:r>
        </a:p>
        <a:p>
          <a:r>
            <a:rPr kumimoji="1" lang="ja-JP" altLang="en-US" sz="1300">
              <a:latin typeface="ＭＳ Ｐゴシック" panose="020B0600070205080204" pitchFamily="50" charset="-128"/>
              <a:ea typeface="ＭＳ Ｐゴシック" panose="020B0600070205080204" pitchFamily="50" charset="-128"/>
            </a:rPr>
            <a:t>　今後、実施事業の見直しや運営体制の見直し等により物件費の抑制に努める。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44450</xdr:rowOff>
    </xdr:from>
    <xdr:to>
      <xdr:col>82</xdr:col>
      <xdr:colOff>107950</xdr:colOff>
      <xdr:row>19</xdr:row>
      <xdr:rowOff>82550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302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44450</xdr:rowOff>
    </xdr:from>
    <xdr:to>
      <xdr:col>78</xdr:col>
      <xdr:colOff>69850</xdr:colOff>
      <xdr:row>19</xdr:row>
      <xdr:rowOff>82550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302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0</xdr:rowOff>
    </xdr:from>
    <xdr:to>
      <xdr:col>73</xdr:col>
      <xdr:colOff>180975</xdr:colOff>
      <xdr:row>19</xdr:row>
      <xdr:rowOff>44450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861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0</xdr:rowOff>
    </xdr:from>
    <xdr:to>
      <xdr:col>69</xdr:col>
      <xdr:colOff>92075</xdr:colOff>
      <xdr:row>19</xdr:row>
      <xdr:rowOff>57150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86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165100</xdr:rowOff>
    </xdr:from>
    <xdr:to>
      <xdr:col>82</xdr:col>
      <xdr:colOff>158750</xdr:colOff>
      <xdr:row>19</xdr:row>
      <xdr:rowOff>95250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137177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31750</xdr:rowOff>
    </xdr:from>
    <xdr:to>
      <xdr:col>78</xdr:col>
      <xdr:colOff>120650</xdr:colOff>
      <xdr:row>19</xdr:row>
      <xdr:rowOff>133350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118127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7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165100</xdr:rowOff>
    </xdr:from>
    <xdr:to>
      <xdr:col>74</xdr:col>
      <xdr:colOff>31750</xdr:colOff>
      <xdr:row>19</xdr:row>
      <xdr:rowOff>95250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80027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120650</xdr:rowOff>
    </xdr:from>
    <xdr:to>
      <xdr:col>69</xdr:col>
      <xdr:colOff>142875</xdr:colOff>
      <xdr:row>18</xdr:row>
      <xdr:rowOff>50800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2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6350</xdr:rowOff>
    </xdr:from>
    <xdr:to>
      <xdr:col>65</xdr:col>
      <xdr:colOff>53975</xdr:colOff>
      <xdr:row>19</xdr:row>
      <xdr:rowOff>107950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92727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5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類似団体・全国・県平均より高い。</a:t>
          </a:r>
        </a:p>
        <a:p>
          <a:r>
            <a:rPr kumimoji="1" lang="ja-JP" altLang="en-US" sz="1300">
              <a:latin typeface="ＭＳ Ｐゴシック" panose="020B0600070205080204" pitchFamily="50" charset="-128"/>
              <a:ea typeface="ＭＳ Ｐゴシック" panose="020B0600070205080204" pitchFamily="50" charset="-128"/>
            </a:rPr>
            <a:t>　要因は、障害者に対する自立支援介護・訓練等給付費や児童手当、住民税非課税世帯に対する価格高騰重点支援給付金給付事業給付費の増加等によるものである。</a:t>
          </a:r>
        </a:p>
        <a:p>
          <a:r>
            <a:rPr kumimoji="1" lang="ja-JP" altLang="en-US" sz="1300">
              <a:latin typeface="ＭＳ Ｐゴシック" panose="020B0600070205080204" pitchFamily="50" charset="-128"/>
              <a:ea typeface="ＭＳ Ｐゴシック" panose="020B0600070205080204" pitchFamily="50" charset="-128"/>
            </a:rPr>
            <a:t>　今後、資格審査の適正化や独自事業の見直し等により、適切な水準の維持に努める。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135165</xdr:rowOff>
    </xdr:from>
    <xdr:to>
      <xdr:col>24</xdr:col>
      <xdr:colOff>25400</xdr:colOff>
      <xdr:row>60</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2507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59</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1200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59</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9568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58</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568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149678</xdr:rowOff>
    </xdr:from>
    <xdr:to>
      <xdr:col>24</xdr:col>
      <xdr:colOff>76200</xdr:colOff>
      <xdr:row>60</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121755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84365</xdr:rowOff>
    </xdr:from>
    <xdr:to>
      <xdr:col>20</xdr:col>
      <xdr:colOff>38100</xdr:colOff>
      <xdr:row>60</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170742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28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125185</xdr:rowOff>
    </xdr:from>
    <xdr:to>
      <xdr:col>15</xdr:col>
      <xdr:colOff>149225</xdr:colOff>
      <xdr:row>59</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類似団体・全国平均・県平均より高い。　</a:t>
          </a:r>
        </a:p>
        <a:p>
          <a:r>
            <a:rPr kumimoji="1" lang="ja-JP" altLang="en-US" sz="1300">
              <a:latin typeface="ＭＳ Ｐゴシック" panose="020B0600070205080204" pitchFamily="50" charset="-128"/>
              <a:ea typeface="ＭＳ Ｐゴシック" panose="020B0600070205080204" pitchFamily="50" charset="-128"/>
            </a:rPr>
            <a:t>　国民健康保険特別会計への繰出金が減少していく一方、高齢化の進展及び医療の高度化等に伴う介護保険特別会計や後期高齢者医療特別会計への繰出金等の増加が引き続き見込まれる。</a:t>
          </a:r>
        </a:p>
        <a:p>
          <a:r>
            <a:rPr kumimoji="1" lang="ja-JP" altLang="en-US" sz="1300">
              <a:latin typeface="ＭＳ Ｐゴシック" panose="020B0600070205080204" pitchFamily="50" charset="-128"/>
              <a:ea typeface="ＭＳ Ｐゴシック" panose="020B0600070205080204" pitchFamily="50" charset="-128"/>
            </a:rPr>
            <a:t>　今後、全体的なコストを意識しながら、適切な保険料や使用料を設定する等、各特別会計の健全な財政運営に努める。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152400</xdr:rowOff>
    </xdr:from>
    <xdr:to>
      <xdr:col>82</xdr:col>
      <xdr:colOff>107950</xdr:colOff>
      <xdr:row>59</xdr:row>
      <xdr:rowOff>57150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96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152400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33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18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類似団体・全国・県平均より低い。</a:t>
          </a:r>
        </a:p>
        <a:p>
          <a:r>
            <a:rPr kumimoji="1" lang="ja-JP" altLang="en-US" sz="1300">
              <a:latin typeface="ＭＳ Ｐゴシック" panose="020B0600070205080204" pitchFamily="50" charset="-128"/>
              <a:ea typeface="ＭＳ Ｐゴシック" panose="020B0600070205080204" pitchFamily="50" charset="-128"/>
            </a:rPr>
            <a:t>　要因は、一部事務組合に対する負担金が少ないことや、市から支出する補助金・負担金を定期的に見直していることが考えられる。また、定額減税補足給付金給付事業給付費の影響で前年度比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今後も引き続き、公益性や費用対効果等を考慮しながら、定期的な補助金・負担金の見直しや廃止に努める。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51562</xdr:rowOff>
    </xdr:from>
    <xdr:to>
      <xdr:col>82</xdr:col>
      <xdr:colOff>107950</xdr:colOff>
      <xdr:row>33</xdr:row>
      <xdr:rowOff>97282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570941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42418</xdr:rowOff>
    </xdr:from>
    <xdr:to>
      <xdr:col>78</xdr:col>
      <xdr:colOff>69850</xdr:colOff>
      <xdr:row>33</xdr:row>
      <xdr:rowOff>51562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57002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159004</xdr:rowOff>
    </xdr:from>
    <xdr:to>
      <xdr:col>73</xdr:col>
      <xdr:colOff>180975</xdr:colOff>
      <xdr:row>33</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6454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159004</xdr:rowOff>
    </xdr:from>
    <xdr:to>
      <xdr:col>69</xdr:col>
      <xdr:colOff>92075</xdr:colOff>
      <xdr:row>33</xdr:row>
      <xdr:rowOff>51562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6454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46482</xdr:rowOff>
    </xdr:from>
    <xdr:to>
      <xdr:col>82</xdr:col>
      <xdr:colOff>158750</xdr:colOff>
      <xdr:row>33</xdr:row>
      <xdr:rowOff>148082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70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126509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762</xdr:rowOff>
    </xdr:from>
    <xdr:to>
      <xdr:col>78</xdr:col>
      <xdr:colOff>120650</xdr:colOff>
      <xdr:row>33</xdr:row>
      <xdr:rowOff>102362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65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112539</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427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163068</xdr:rowOff>
    </xdr:from>
    <xdr:to>
      <xdr:col>74</xdr:col>
      <xdr:colOff>31750</xdr:colOff>
      <xdr:row>33</xdr:row>
      <xdr:rowOff>93218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64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103395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41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108204</xdr:rowOff>
    </xdr:from>
    <xdr:to>
      <xdr:col>69</xdr:col>
      <xdr:colOff>142875</xdr:colOff>
      <xdr:row>33</xdr:row>
      <xdr:rowOff>38354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59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48531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36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762</xdr:rowOff>
    </xdr:from>
    <xdr:to>
      <xdr:col>65</xdr:col>
      <xdr:colOff>53975</xdr:colOff>
      <xdr:row>33</xdr:row>
      <xdr:rowOff>102362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65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112539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42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類似団体・全国平均・県平均より低い。</a:t>
          </a:r>
        </a:p>
        <a:p>
          <a:r>
            <a:rPr kumimoji="1" lang="ja-JP" altLang="en-US" sz="1300">
              <a:latin typeface="ＭＳ Ｐゴシック" panose="020B0600070205080204" pitchFamily="50" charset="-128"/>
              <a:ea typeface="ＭＳ Ｐゴシック" panose="020B0600070205080204" pitchFamily="50" charset="-128"/>
            </a:rPr>
            <a:t>　将来の公債費の縮減のために行ったテールヘビー償還により高くなっていたが、令和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年度が最終年度であり、テールヘビー償還額が過去</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カ年より小さかったため、前年度比</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今後も交付税算入のある有利な地方債に厳選した借入等により、公債費の抑制に努める。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50256</xdr:rowOff>
    </xdr:from>
    <xdr:to>
      <xdr:col>24</xdr:col>
      <xdr:colOff>25400</xdr:colOff>
      <xdr:row>78</xdr:row>
      <xdr:rowOff>100874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51906"/>
          <a:ext cx="838200" cy="22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100874</xdr:rowOff>
    </xdr:from>
    <xdr:to>
      <xdr:col>19</xdr:col>
      <xdr:colOff>187325</xdr:colOff>
      <xdr:row>79</xdr:row>
      <xdr:rowOff>53521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473974"/>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53521</xdr:rowOff>
    </xdr:from>
    <xdr:to>
      <xdr:col>15</xdr:col>
      <xdr:colOff>98425</xdr:colOff>
      <xdr:row>79</xdr:row>
      <xdr:rowOff>53521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980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53521</xdr:rowOff>
    </xdr:from>
    <xdr:to>
      <xdr:col>11</xdr:col>
      <xdr:colOff>9525</xdr:colOff>
      <xdr:row>80</xdr:row>
      <xdr:rowOff>78014</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98071"/>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148789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170906</xdr:rowOff>
    </xdr:from>
    <xdr:to>
      <xdr:col>24</xdr:col>
      <xdr:colOff>76200</xdr:colOff>
      <xdr:row>77</xdr:row>
      <xdr:rowOff>101056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15983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4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50074</xdr:rowOff>
    </xdr:from>
    <xdr:to>
      <xdr:col>20</xdr:col>
      <xdr:colOff>38100</xdr:colOff>
      <xdr:row>78</xdr:row>
      <xdr:rowOff>151674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136451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50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2721</xdr:rowOff>
    </xdr:from>
    <xdr:to>
      <xdr:col>15</xdr:col>
      <xdr:colOff>149225</xdr:colOff>
      <xdr:row>79</xdr:row>
      <xdr:rowOff>104321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89098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2721</xdr:rowOff>
    </xdr:from>
    <xdr:to>
      <xdr:col>11</xdr:col>
      <xdr:colOff>60325</xdr:colOff>
      <xdr:row>79</xdr:row>
      <xdr:rowOff>104321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89098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27214</xdr:rowOff>
    </xdr:from>
    <xdr:to>
      <xdr:col>6</xdr:col>
      <xdr:colOff>171450</xdr:colOff>
      <xdr:row>80</xdr:row>
      <xdr:rowOff>128814</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74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113591</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82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類似団体・全国平均・県平均より高い。　</a:t>
          </a:r>
        </a:p>
        <a:p>
          <a:r>
            <a:rPr kumimoji="1" lang="ja-JP" altLang="en-US" sz="1300">
              <a:latin typeface="ＭＳ Ｐゴシック" panose="020B0600070205080204" pitchFamily="50" charset="-128"/>
              <a:ea typeface="ＭＳ Ｐゴシック" panose="020B0600070205080204" pitchFamily="50" charset="-128"/>
            </a:rPr>
            <a:t>　対前年度比で増加している要因は、定額減税補足給付金給付事業に伴う補助費等や、特別支援学校建設事業に伴う普通建設事業費の増が影響している。</a:t>
          </a:r>
        </a:p>
        <a:p>
          <a:r>
            <a:rPr kumimoji="1" lang="ja-JP" altLang="en-US" sz="1300">
              <a:latin typeface="ＭＳ Ｐゴシック" panose="020B0600070205080204" pitchFamily="50" charset="-128"/>
              <a:ea typeface="ＭＳ Ｐゴシック" panose="020B0600070205080204" pitchFamily="50" charset="-128"/>
            </a:rPr>
            <a:t>　今後、引き続き実施事業の見直し等を行うことで、健全な財政運営に努める。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27939</xdr:rowOff>
    </xdr:from>
    <xdr:to>
      <xdr:col>82</xdr:col>
      <xdr:colOff>107950</xdr:colOff>
      <xdr:row>77</xdr:row>
      <xdr:rowOff>62230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058139"/>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76</xdr:row>
      <xdr:rowOff>27939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13360"/>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1270</xdr:rowOff>
    </xdr:from>
    <xdr:to>
      <xdr:col>73</xdr:col>
      <xdr:colOff>180975</xdr:colOff>
      <xdr:row>75</xdr:row>
      <xdr:rowOff>54610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51712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1270</xdr:rowOff>
    </xdr:from>
    <xdr:to>
      <xdr:col>69</xdr:col>
      <xdr:colOff>92075</xdr:colOff>
      <xdr:row>75</xdr:row>
      <xdr:rowOff>77470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51712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166387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68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11430</xdr:rowOff>
    </xdr:from>
    <xdr:to>
      <xdr:col>82</xdr:col>
      <xdr:colOff>158750</xdr:colOff>
      <xdr:row>77</xdr:row>
      <xdr:rowOff>113030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154957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148589</xdr:rowOff>
    </xdr:from>
    <xdr:to>
      <xdr:col>78</xdr:col>
      <xdr:colOff>120650</xdr:colOff>
      <xdr:row>76</xdr:row>
      <xdr:rowOff>78739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63516</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093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xdr:rowOff>
    </xdr:from>
    <xdr:to>
      <xdr:col>74</xdr:col>
      <xdr:colOff>31750</xdr:colOff>
      <xdr:row>75</xdr:row>
      <xdr:rowOff>105410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90188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94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121920</xdr:rowOff>
    </xdr:from>
    <xdr:to>
      <xdr:col>69</xdr:col>
      <xdr:colOff>142875</xdr:colOff>
      <xdr:row>73</xdr:row>
      <xdr:rowOff>52070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62247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23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26670</xdr:rowOff>
    </xdr:from>
    <xdr:to>
      <xdr:col>65</xdr:col>
      <xdr:colOff>53975</xdr:colOff>
      <xdr:row>75</xdr:row>
      <xdr:rowOff>128270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138447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25673</xdr:rowOff>
    </xdr:from>
    <xdr:to>
      <xdr:col>29</xdr:col>
      <xdr:colOff>127000</xdr:colOff>
      <xdr:row>18</xdr:row>
      <xdr:rowOff>24473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0698"/>
          <a:ext cx="0" cy="10275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14057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14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24473</xdr:rowOff>
    </xdr:from>
    <xdr:to>
      <xdr:col>30</xdr:col>
      <xdr:colOff>25400</xdr:colOff>
      <xdr:row>18</xdr:row>
      <xdr:rowOff>24473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1581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112050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25673</xdr:rowOff>
    </xdr:from>
    <xdr:to>
      <xdr:col>30</xdr:col>
      <xdr:colOff>25400</xdr:colOff>
      <xdr:row>12</xdr:row>
      <xdr:rowOff>25673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06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3880</xdr:rowOff>
    </xdr:from>
    <xdr:to>
      <xdr:col>29</xdr:col>
      <xdr:colOff>127000</xdr:colOff>
      <xdr:row>18</xdr:row>
      <xdr:rowOff>112713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7605"/>
          <a:ext cx="647700" cy="108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118768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666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102241</xdr:rowOff>
    </xdr:from>
    <xdr:to>
      <xdr:col>29</xdr:col>
      <xdr:colOff>177800</xdr:colOff>
      <xdr:row>16</xdr:row>
      <xdr:rowOff>32391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216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112713</xdr:rowOff>
    </xdr:from>
    <xdr:to>
      <xdr:col>26</xdr:col>
      <xdr:colOff>50800</xdr:colOff>
      <xdr:row>18</xdr:row>
      <xdr:rowOff>143764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46438"/>
          <a:ext cx="698500" cy="31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60846</xdr:rowOff>
    </xdr:from>
    <xdr:to>
      <xdr:col>26</xdr:col>
      <xdr:colOff>101600</xdr:colOff>
      <xdr:row>16</xdr:row>
      <xdr:rowOff>162446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516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1173</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20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143764</xdr:rowOff>
    </xdr:from>
    <xdr:to>
      <xdr:col>22</xdr:col>
      <xdr:colOff>114300</xdr:colOff>
      <xdr:row>18</xdr:row>
      <xdr:rowOff>152279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77489"/>
          <a:ext cx="698500" cy="8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93631</xdr:rowOff>
    </xdr:from>
    <xdr:to>
      <xdr:col>22</xdr:col>
      <xdr:colOff>165100</xdr:colOff>
      <xdr:row>17</xdr:row>
      <xdr:rowOff>23781</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84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33958</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5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152279</xdr:rowOff>
    </xdr:from>
    <xdr:to>
      <xdr:col>18</xdr:col>
      <xdr:colOff>177800</xdr:colOff>
      <xdr:row>18</xdr:row>
      <xdr:rowOff>165976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6004"/>
          <a:ext cx="698500" cy="13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103156</xdr:rowOff>
    </xdr:from>
    <xdr:to>
      <xdr:col>19</xdr:col>
      <xdr:colOff>38100</xdr:colOff>
      <xdr:row>17</xdr:row>
      <xdr:rowOff>33306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43483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163906</xdr:rowOff>
    </xdr:from>
    <xdr:to>
      <xdr:col>15</xdr:col>
      <xdr:colOff>101600</xdr:colOff>
      <xdr:row>17</xdr:row>
      <xdr:rowOff>94056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4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104233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124530</xdr:rowOff>
    </xdr:from>
    <xdr:to>
      <xdr:col>29</xdr:col>
      <xdr:colOff>177800</xdr:colOff>
      <xdr:row>18</xdr:row>
      <xdr:rowOff>54680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6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33107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61913</xdr:rowOff>
    </xdr:from>
    <xdr:to>
      <xdr:col>26</xdr:col>
      <xdr:colOff>101600</xdr:colOff>
      <xdr:row>18</xdr:row>
      <xdr:rowOff>163513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95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148290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82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92964</xdr:rowOff>
    </xdr:from>
    <xdr:to>
      <xdr:col>22</xdr:col>
      <xdr:colOff>165100</xdr:colOff>
      <xdr:row>19</xdr:row>
      <xdr:rowOff>23114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6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7891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101479</xdr:rowOff>
    </xdr:from>
    <xdr:to>
      <xdr:col>19</xdr:col>
      <xdr:colOff>38100</xdr:colOff>
      <xdr:row>19</xdr:row>
      <xdr:rowOff>31629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35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16406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115176</xdr:rowOff>
    </xdr:from>
    <xdr:to>
      <xdr:col>15</xdr:col>
      <xdr:colOff>101600</xdr:colOff>
      <xdr:row>19</xdr:row>
      <xdr:rowOff>45326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8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30103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289230</xdr:rowOff>
    </xdr:from>
    <xdr:to>
      <xdr:col>29</xdr:col>
      <xdr:colOff>127000</xdr:colOff>
      <xdr:row>36</xdr:row>
      <xdr:rowOff>109969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99580"/>
          <a:ext cx="647700" cy="163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212954</xdr:rowOff>
    </xdr:from>
    <xdr:to>
      <xdr:col>26</xdr:col>
      <xdr:colOff>50800</xdr:colOff>
      <xdr:row>35</xdr:row>
      <xdr:rowOff>289230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23304"/>
          <a:ext cx="698500" cy="76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212954</xdr:rowOff>
    </xdr:from>
    <xdr:to>
      <xdr:col>22</xdr:col>
      <xdr:colOff>114300</xdr:colOff>
      <xdr:row>35</xdr:row>
      <xdr:rowOff>228498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23304"/>
          <a:ext cx="698500" cy="15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126695</xdr:rowOff>
    </xdr:from>
    <xdr:to>
      <xdr:col>18</xdr:col>
      <xdr:colOff>177800</xdr:colOff>
      <xdr:row>35</xdr:row>
      <xdr:rowOff>228498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37045"/>
          <a:ext cx="698500" cy="101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59169</xdr:rowOff>
    </xdr:from>
    <xdr:to>
      <xdr:col>29</xdr:col>
      <xdr:colOff>177800</xdr:colOff>
      <xdr:row>36</xdr:row>
      <xdr:rowOff>160769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12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31246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84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238430</xdr:rowOff>
    </xdr:from>
    <xdr:to>
      <xdr:col>26</xdr:col>
      <xdr:colOff>101600</xdr:colOff>
      <xdr:row>35</xdr:row>
      <xdr:rowOff>340030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8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324807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35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162154</xdr:rowOff>
    </xdr:from>
    <xdr:to>
      <xdr:col>22</xdr:col>
      <xdr:colOff>165100</xdr:colOff>
      <xdr:row>35</xdr:row>
      <xdr:rowOff>263754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72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248531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5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177698</xdr:rowOff>
    </xdr:from>
    <xdr:to>
      <xdr:col>19</xdr:col>
      <xdr:colOff>38100</xdr:colOff>
      <xdr:row>35</xdr:row>
      <xdr:rowOff>279298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88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264075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7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75895</xdr:rowOff>
    </xdr:from>
    <xdr:to>
      <xdr:col>15</xdr:col>
      <xdr:colOff>101600</xdr:colOff>
      <xdr:row>35</xdr:row>
      <xdr:rowOff>177495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86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187672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55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144,195
139,983
87.81
69,907,065
66,010,466
3,624,731
30,443,252
24,932,245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74223</xdr:rowOff>
    </xdr:from>
    <xdr:to>
      <xdr:col>24</xdr:col>
      <xdr:colOff>63500</xdr:colOff>
      <xdr:row>38</xdr:row>
      <xdr:rowOff>86795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7873"/>
          <a:ext cx="838200" cy="18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86795</xdr:rowOff>
    </xdr:from>
    <xdr:to>
      <xdr:col>19</xdr:col>
      <xdr:colOff>177800</xdr:colOff>
      <xdr:row>38</xdr:row>
      <xdr:rowOff>102667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01895"/>
          <a:ext cx="889000" cy="1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102667</xdr:rowOff>
    </xdr:from>
    <xdr:to>
      <xdr:col>15</xdr:col>
      <xdr:colOff>50800</xdr:colOff>
      <xdr:row>38</xdr:row>
      <xdr:rowOff>127062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17767"/>
          <a:ext cx="889000" cy="2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127062</xdr:rowOff>
    </xdr:from>
    <xdr:to>
      <xdr:col>10</xdr:col>
      <xdr:colOff>114300</xdr:colOff>
      <xdr:row>38</xdr:row>
      <xdr:rowOff>141660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42162"/>
          <a:ext cx="8890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23423</xdr:rowOff>
    </xdr:from>
    <xdr:to>
      <xdr:col>24</xdr:col>
      <xdr:colOff>114300</xdr:colOff>
      <xdr:row>37</xdr:row>
      <xdr:rowOff>125023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1850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35995</xdr:rowOff>
    </xdr:from>
    <xdr:to>
      <xdr:col>20</xdr:col>
      <xdr:colOff>38100</xdr:colOff>
      <xdr:row>38</xdr:row>
      <xdr:rowOff>137595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5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128722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4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51867</xdr:rowOff>
    </xdr:from>
    <xdr:to>
      <xdr:col>15</xdr:col>
      <xdr:colOff>101600</xdr:colOff>
      <xdr:row>38</xdr:row>
      <xdr:rowOff>153467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6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144594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5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76262</xdr:rowOff>
    </xdr:from>
    <xdr:to>
      <xdr:col>10</xdr:col>
      <xdr:colOff>165100</xdr:colOff>
      <xdr:row>39</xdr:row>
      <xdr:rowOff>6412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9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168989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8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90860</xdr:rowOff>
    </xdr:from>
    <xdr:to>
      <xdr:col>6</xdr:col>
      <xdr:colOff>38100</xdr:colOff>
      <xdr:row>39</xdr:row>
      <xdr:rowOff>21010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0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12137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9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33789</xdr:rowOff>
    </xdr:from>
    <xdr:to>
      <xdr:col>24</xdr:col>
      <xdr:colOff>63500</xdr:colOff>
      <xdr:row>55</xdr:row>
      <xdr:rowOff>84722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463539"/>
          <a:ext cx="838200" cy="5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33789</xdr:rowOff>
    </xdr:from>
    <xdr:to>
      <xdr:col>19</xdr:col>
      <xdr:colOff>177800</xdr:colOff>
      <xdr:row>55</xdr:row>
      <xdr:rowOff>80127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63539"/>
          <a:ext cx="889000" cy="4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80127</xdr:rowOff>
    </xdr:from>
    <xdr:to>
      <xdr:col>15</xdr:col>
      <xdr:colOff>50800</xdr:colOff>
      <xdr:row>56</xdr:row>
      <xdr:rowOff>117960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09877"/>
          <a:ext cx="889000" cy="20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16942</xdr:rowOff>
    </xdr:from>
    <xdr:to>
      <xdr:col>10</xdr:col>
      <xdr:colOff>114300</xdr:colOff>
      <xdr:row>56</xdr:row>
      <xdr:rowOff>117960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18142"/>
          <a:ext cx="889000" cy="10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33922</xdr:rowOff>
    </xdr:from>
    <xdr:to>
      <xdr:col>24</xdr:col>
      <xdr:colOff>114300</xdr:colOff>
      <xdr:row>55</xdr:row>
      <xdr:rowOff>135522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6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12349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154439</xdr:rowOff>
    </xdr:from>
    <xdr:to>
      <xdr:col>20</xdr:col>
      <xdr:colOff>38100</xdr:colOff>
      <xdr:row>55</xdr:row>
      <xdr:rowOff>84589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101116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8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29327</xdr:rowOff>
    </xdr:from>
    <xdr:to>
      <xdr:col>15</xdr:col>
      <xdr:colOff>101600</xdr:colOff>
      <xdr:row>55</xdr:row>
      <xdr:rowOff>130927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122054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5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67160</xdr:rowOff>
    </xdr:from>
    <xdr:to>
      <xdr:col>10</xdr:col>
      <xdr:colOff>165100</xdr:colOff>
      <xdr:row>56</xdr:row>
      <xdr:rowOff>168760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6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159887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6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137592</xdr:rowOff>
    </xdr:from>
    <xdr:to>
      <xdr:col>6</xdr:col>
      <xdr:colOff>38100</xdr:colOff>
      <xdr:row>56</xdr:row>
      <xdr:rowOff>67742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6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84269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73661</xdr:rowOff>
    </xdr:from>
    <xdr:to>
      <xdr:col>24</xdr:col>
      <xdr:colOff>63500</xdr:colOff>
      <xdr:row>77</xdr:row>
      <xdr:rowOff>91060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75311"/>
          <a:ext cx="8382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68835</xdr:rowOff>
    </xdr:from>
    <xdr:to>
      <xdr:col>19</xdr:col>
      <xdr:colOff>177800</xdr:colOff>
      <xdr:row>77</xdr:row>
      <xdr:rowOff>91060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70485"/>
          <a:ext cx="8890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68835</xdr:rowOff>
    </xdr:from>
    <xdr:to>
      <xdr:col>15</xdr:col>
      <xdr:colOff>50800</xdr:colOff>
      <xdr:row>77</xdr:row>
      <xdr:rowOff>112013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70485"/>
          <a:ext cx="889000"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105156</xdr:rowOff>
    </xdr:from>
    <xdr:to>
      <xdr:col>10</xdr:col>
      <xdr:colOff>114300</xdr:colOff>
      <xdr:row>77</xdr:row>
      <xdr:rowOff>112013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0680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95394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8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22861</xdr:rowOff>
    </xdr:from>
    <xdr:to>
      <xdr:col>24</xdr:col>
      <xdr:colOff>114300</xdr:colOff>
      <xdr:row>77</xdr:row>
      <xdr:rowOff>124461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109238</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3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40260</xdr:rowOff>
    </xdr:from>
    <xdr:to>
      <xdr:col>20</xdr:col>
      <xdr:colOff>38100</xdr:colOff>
      <xdr:row>77</xdr:row>
      <xdr:rowOff>141860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4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132987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3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18035</xdr:rowOff>
    </xdr:from>
    <xdr:to>
      <xdr:col>15</xdr:col>
      <xdr:colOff>101600</xdr:colOff>
      <xdr:row>77</xdr:row>
      <xdr:rowOff>119635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1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110762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31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61213</xdr:rowOff>
    </xdr:from>
    <xdr:to>
      <xdr:col>10</xdr:col>
      <xdr:colOff>165100</xdr:colOff>
      <xdr:row>77</xdr:row>
      <xdr:rowOff>162813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6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153940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35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54356</xdr:rowOff>
    </xdr:from>
    <xdr:to>
      <xdr:col>6</xdr:col>
      <xdr:colOff>38100</xdr:colOff>
      <xdr:row>77</xdr:row>
      <xdr:rowOff>155956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5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147083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4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61382</xdr:rowOff>
    </xdr:from>
    <xdr:to>
      <xdr:col>24</xdr:col>
      <xdr:colOff>63500</xdr:colOff>
      <xdr:row>95</xdr:row>
      <xdr:rowOff>64833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49132"/>
          <a:ext cx="838200" cy="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64833</xdr:rowOff>
    </xdr:from>
    <xdr:to>
      <xdr:col>19</xdr:col>
      <xdr:colOff>177800</xdr:colOff>
      <xdr:row>96</xdr:row>
      <xdr:rowOff>119766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52583"/>
          <a:ext cx="889000" cy="22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49884</xdr:rowOff>
    </xdr:from>
    <xdr:to>
      <xdr:col>15</xdr:col>
      <xdr:colOff>50800</xdr:colOff>
      <xdr:row>96</xdr:row>
      <xdr:rowOff>119766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37634"/>
          <a:ext cx="889000" cy="24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49884</xdr:rowOff>
    </xdr:from>
    <xdr:to>
      <xdr:col>10</xdr:col>
      <xdr:colOff>114300</xdr:colOff>
      <xdr:row>98</xdr:row>
      <xdr:rowOff>76423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37634"/>
          <a:ext cx="889000" cy="54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10582</xdr:rowOff>
    </xdr:from>
    <xdr:to>
      <xdr:col>24</xdr:col>
      <xdr:colOff>114300</xdr:colOff>
      <xdr:row>95</xdr:row>
      <xdr:rowOff>112182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9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160459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76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14033</xdr:rowOff>
    </xdr:from>
    <xdr:to>
      <xdr:col>20</xdr:col>
      <xdr:colOff>38100</xdr:colOff>
      <xdr:row>95</xdr:row>
      <xdr:rowOff>115633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0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106760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394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68966</xdr:rowOff>
    </xdr:from>
    <xdr:to>
      <xdr:col>15</xdr:col>
      <xdr:colOff>101600</xdr:colOff>
      <xdr:row>96</xdr:row>
      <xdr:rowOff>170566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2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161693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2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170534</xdr:rowOff>
    </xdr:from>
    <xdr:to>
      <xdr:col>10</xdr:col>
      <xdr:colOff>165100</xdr:colOff>
      <xdr:row>95</xdr:row>
      <xdr:rowOff>100684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8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91811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37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25623</xdr:rowOff>
    </xdr:from>
    <xdr:to>
      <xdr:col>6</xdr:col>
      <xdr:colOff>38100</xdr:colOff>
      <xdr:row>98</xdr:row>
      <xdr:rowOff>127223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118350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2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170888</xdr:rowOff>
    </xdr:from>
    <xdr:to>
      <xdr:col>54</xdr:col>
      <xdr:colOff>189865</xdr:colOff>
      <xdr:row>37</xdr:row>
      <xdr:rowOff>138622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657288"/>
          <a:ext cx="1270" cy="82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142450</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8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138622</xdr:rowOff>
    </xdr:from>
    <xdr:to>
      <xdr:col>55</xdr:col>
      <xdr:colOff>88900</xdr:colOff>
      <xdr:row>37</xdr:row>
      <xdr:rowOff>138622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8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117565</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43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170888</xdr:rowOff>
    </xdr:from>
    <xdr:to>
      <xdr:col>55</xdr:col>
      <xdr:colOff>88900</xdr:colOff>
      <xdr:row>32</xdr:row>
      <xdr:rowOff>170888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657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108077</xdr:rowOff>
    </xdr:from>
    <xdr:to>
      <xdr:col>55</xdr:col>
      <xdr:colOff>0</xdr:colOff>
      <xdr:row>38</xdr:row>
      <xdr:rowOff>53496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451727"/>
          <a:ext cx="838200" cy="11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155287</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5984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132410</xdr:rowOff>
    </xdr:from>
    <xdr:to>
      <xdr:col>55</xdr:col>
      <xdr:colOff>50800</xdr:colOff>
      <xdr:row>36</xdr:row>
      <xdr:rowOff>62560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1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169070</xdr:rowOff>
    </xdr:from>
    <xdr:to>
      <xdr:col>50</xdr:col>
      <xdr:colOff>114300</xdr:colOff>
      <xdr:row>38</xdr:row>
      <xdr:rowOff>53496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512720"/>
          <a:ext cx="889000" cy="5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164044</xdr:rowOff>
    </xdr:from>
    <xdr:to>
      <xdr:col>50</xdr:col>
      <xdr:colOff>165100</xdr:colOff>
      <xdr:row>36</xdr:row>
      <xdr:rowOff>94194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16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110721</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59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169070</xdr:rowOff>
    </xdr:from>
    <xdr:to>
      <xdr:col>45</xdr:col>
      <xdr:colOff>177800</xdr:colOff>
      <xdr:row>38</xdr:row>
      <xdr:rowOff>34707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12720"/>
          <a:ext cx="889000" cy="3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151471</xdr:rowOff>
    </xdr:from>
    <xdr:to>
      <xdr:col>46</xdr:col>
      <xdr:colOff>38100</xdr:colOff>
      <xdr:row>36</xdr:row>
      <xdr:rowOff>81621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15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98148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592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162593</xdr:rowOff>
    </xdr:from>
    <xdr:to>
      <xdr:col>41</xdr:col>
      <xdr:colOff>50800</xdr:colOff>
      <xdr:row>38</xdr:row>
      <xdr:rowOff>34707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77543"/>
          <a:ext cx="889000" cy="107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170478</xdr:rowOff>
    </xdr:from>
    <xdr:to>
      <xdr:col>41</xdr:col>
      <xdr:colOff>101600</xdr:colOff>
      <xdr:row>36</xdr:row>
      <xdr:rowOff>100628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17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117155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594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123538</xdr:rowOff>
    </xdr:from>
    <xdr:to>
      <xdr:col>36</xdr:col>
      <xdr:colOff>165100</xdr:colOff>
      <xdr:row>30</xdr:row>
      <xdr:rowOff>53688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09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70215</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487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57277</xdr:rowOff>
    </xdr:from>
    <xdr:to>
      <xdr:col>55</xdr:col>
      <xdr:colOff>50800</xdr:colOff>
      <xdr:row>37</xdr:row>
      <xdr:rowOff>158877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0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143654</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1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2696</xdr:rowOff>
    </xdr:from>
    <xdr:to>
      <xdr:col>50</xdr:col>
      <xdr:colOff>165100</xdr:colOff>
      <xdr:row>38</xdr:row>
      <xdr:rowOff>104296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1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95423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1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118270</xdr:rowOff>
    </xdr:from>
    <xdr:to>
      <xdr:col>46</xdr:col>
      <xdr:colOff>38100</xdr:colOff>
      <xdr:row>38</xdr:row>
      <xdr:rowOff>48420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6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39547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5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155357</xdr:rowOff>
    </xdr:from>
    <xdr:to>
      <xdr:col>41</xdr:col>
      <xdr:colOff>101600</xdr:colOff>
      <xdr:row>38</xdr:row>
      <xdr:rowOff>85507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9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76634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9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111793</xdr:rowOff>
    </xdr:from>
    <xdr:to>
      <xdr:col>36</xdr:col>
      <xdr:colOff>165100</xdr:colOff>
      <xdr:row>32</xdr:row>
      <xdr:rowOff>41943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42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33070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51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141415</xdr:rowOff>
    </xdr:from>
    <xdr:to>
      <xdr:col>55</xdr:col>
      <xdr:colOff>0</xdr:colOff>
      <xdr:row>54</xdr:row>
      <xdr:rowOff>126403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228265"/>
          <a:ext cx="838200" cy="15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126403</xdr:rowOff>
    </xdr:from>
    <xdr:to>
      <xdr:col>50</xdr:col>
      <xdr:colOff>114300</xdr:colOff>
      <xdr:row>57</xdr:row>
      <xdr:rowOff>170866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384703"/>
          <a:ext cx="889000" cy="55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167069</xdr:rowOff>
    </xdr:from>
    <xdr:to>
      <xdr:col>45</xdr:col>
      <xdr:colOff>177800</xdr:colOff>
      <xdr:row>57</xdr:row>
      <xdr:rowOff>170866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596819"/>
          <a:ext cx="889000" cy="34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167069</xdr:rowOff>
    </xdr:from>
    <xdr:to>
      <xdr:col>41</xdr:col>
      <xdr:colOff>50800</xdr:colOff>
      <xdr:row>57</xdr:row>
      <xdr:rowOff>17208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596819"/>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13771</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9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90615</xdr:rowOff>
    </xdr:from>
    <xdr:to>
      <xdr:col>55</xdr:col>
      <xdr:colOff>50800</xdr:colOff>
      <xdr:row>54</xdr:row>
      <xdr:rowOff>20765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17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113492</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028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75603</xdr:rowOff>
    </xdr:from>
    <xdr:to>
      <xdr:col>50</xdr:col>
      <xdr:colOff>165100</xdr:colOff>
      <xdr:row>55</xdr:row>
      <xdr:rowOff>5753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33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22280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10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120066</xdr:rowOff>
    </xdr:from>
    <xdr:to>
      <xdr:col>46</xdr:col>
      <xdr:colOff>38100</xdr:colOff>
      <xdr:row>58</xdr:row>
      <xdr:rowOff>50216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41343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9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116269</xdr:rowOff>
    </xdr:from>
    <xdr:to>
      <xdr:col>41</xdr:col>
      <xdr:colOff>101600</xdr:colOff>
      <xdr:row>56</xdr:row>
      <xdr:rowOff>46419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54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62946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32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137858</xdr:rowOff>
    </xdr:from>
    <xdr:to>
      <xdr:col>36</xdr:col>
      <xdr:colOff>165100</xdr:colOff>
      <xdr:row>57</xdr:row>
      <xdr:rowOff>68008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3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84535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51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6198</xdr:rowOff>
    </xdr:from>
    <xdr:to>
      <xdr:col>55</xdr:col>
      <xdr:colOff>0</xdr:colOff>
      <xdr:row>77</xdr:row>
      <xdr:rowOff>93850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036398"/>
          <a:ext cx="838200" cy="25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93850</xdr:rowOff>
    </xdr:from>
    <xdr:to>
      <xdr:col>50</xdr:col>
      <xdr:colOff>114300</xdr:colOff>
      <xdr:row>79</xdr:row>
      <xdr:rowOff>39998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295500"/>
          <a:ext cx="889000" cy="28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39998</xdr:rowOff>
    </xdr:from>
    <xdr:to>
      <xdr:col>45</xdr:col>
      <xdr:colOff>177800</xdr:colOff>
      <xdr:row>79</xdr:row>
      <xdr:rowOff>59689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584548"/>
          <a:ext cx="889000" cy="1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47916</xdr:rowOff>
    </xdr:from>
    <xdr:to>
      <xdr:col>41</xdr:col>
      <xdr:colOff>50800</xdr:colOff>
      <xdr:row>79</xdr:row>
      <xdr:rowOff>59689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592466"/>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126847</xdr:rowOff>
    </xdr:from>
    <xdr:to>
      <xdr:col>55</xdr:col>
      <xdr:colOff>50800</xdr:colOff>
      <xdr:row>76</xdr:row>
      <xdr:rowOff>56998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29855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149724</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283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43050</xdr:rowOff>
    </xdr:from>
    <xdr:to>
      <xdr:col>50</xdr:col>
      <xdr:colOff>165100</xdr:colOff>
      <xdr:row>77</xdr:row>
      <xdr:rowOff>144650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2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161177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0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160648</xdr:rowOff>
    </xdr:from>
    <xdr:to>
      <xdr:col>46</xdr:col>
      <xdr:colOff>38100</xdr:colOff>
      <xdr:row>79</xdr:row>
      <xdr:rowOff>90798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53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81925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62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8889</xdr:rowOff>
    </xdr:from>
    <xdr:to>
      <xdr:col>41</xdr:col>
      <xdr:colOff>101600</xdr:colOff>
      <xdr:row>79</xdr:row>
      <xdr:rowOff>110489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55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101616</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428" y="1364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168566</xdr:rowOff>
    </xdr:from>
    <xdr:to>
      <xdr:col>36</xdr:col>
      <xdr:colOff>165100</xdr:colOff>
      <xdr:row>79</xdr:row>
      <xdr:rowOff>98716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54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89843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63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145681</xdr:rowOff>
    </xdr:from>
    <xdr:to>
      <xdr:col>55</xdr:col>
      <xdr:colOff>0</xdr:colOff>
      <xdr:row>95</xdr:row>
      <xdr:rowOff>8458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261981"/>
          <a:ext cx="838200" cy="3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8458</xdr:rowOff>
    </xdr:from>
    <xdr:to>
      <xdr:col>50</xdr:col>
      <xdr:colOff>114300</xdr:colOff>
      <xdr:row>96</xdr:row>
      <xdr:rowOff>127470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296208"/>
          <a:ext cx="889000" cy="29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76848</xdr:rowOff>
    </xdr:from>
    <xdr:to>
      <xdr:col>45</xdr:col>
      <xdr:colOff>177800</xdr:colOff>
      <xdr:row>96</xdr:row>
      <xdr:rowOff>127470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193148"/>
          <a:ext cx="889000" cy="39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76848</xdr:rowOff>
    </xdr:from>
    <xdr:to>
      <xdr:col>41</xdr:col>
      <xdr:colOff>50800</xdr:colOff>
      <xdr:row>95</xdr:row>
      <xdr:rowOff>51676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193148"/>
          <a:ext cx="889000" cy="14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88943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94881</xdr:rowOff>
    </xdr:from>
    <xdr:to>
      <xdr:col>55</xdr:col>
      <xdr:colOff>50800</xdr:colOff>
      <xdr:row>95</xdr:row>
      <xdr:rowOff>25031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21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117758</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06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129108</xdr:rowOff>
    </xdr:from>
    <xdr:to>
      <xdr:col>50</xdr:col>
      <xdr:colOff>165100</xdr:colOff>
      <xdr:row>95</xdr:row>
      <xdr:rowOff>59258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75785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02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76670</xdr:rowOff>
    </xdr:from>
    <xdr:to>
      <xdr:col>46</xdr:col>
      <xdr:colOff>38100</xdr:colOff>
      <xdr:row>97</xdr:row>
      <xdr:rowOff>6820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23347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31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26048</xdr:rowOff>
    </xdr:from>
    <xdr:to>
      <xdr:col>41</xdr:col>
      <xdr:colOff>101600</xdr:colOff>
      <xdr:row>94</xdr:row>
      <xdr:rowOff>127648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14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144175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591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876</xdr:rowOff>
    </xdr:from>
    <xdr:to>
      <xdr:col>36</xdr:col>
      <xdr:colOff>165100</xdr:colOff>
      <xdr:row>95</xdr:row>
      <xdr:rowOff>102476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28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119003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0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92437</xdr:rowOff>
    </xdr:from>
    <xdr:to>
      <xdr:col>85</xdr:col>
      <xdr:colOff>127000</xdr:colOff>
      <xdr:row>76</xdr:row>
      <xdr:rowOff>43154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951187"/>
          <a:ext cx="838200" cy="12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22923</xdr:rowOff>
    </xdr:from>
    <xdr:to>
      <xdr:col>81</xdr:col>
      <xdr:colOff>50800</xdr:colOff>
      <xdr:row>75</xdr:row>
      <xdr:rowOff>92437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2881673"/>
          <a:ext cx="889000" cy="6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3549</xdr:rowOff>
    </xdr:from>
    <xdr:to>
      <xdr:col>76</xdr:col>
      <xdr:colOff>114300</xdr:colOff>
      <xdr:row>75</xdr:row>
      <xdr:rowOff>22923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2862299"/>
          <a:ext cx="8890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126879</xdr:rowOff>
    </xdr:from>
    <xdr:to>
      <xdr:col>71</xdr:col>
      <xdr:colOff>177800</xdr:colOff>
      <xdr:row>75</xdr:row>
      <xdr:rowOff>3549</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2814179"/>
          <a:ext cx="889000" cy="4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163804</xdr:rowOff>
    </xdr:from>
    <xdr:to>
      <xdr:col>85</xdr:col>
      <xdr:colOff>177800</xdr:colOff>
      <xdr:row>76</xdr:row>
      <xdr:rowOff>93954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0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142231</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00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41637</xdr:rowOff>
    </xdr:from>
    <xdr:to>
      <xdr:col>81</xdr:col>
      <xdr:colOff>101600</xdr:colOff>
      <xdr:row>75</xdr:row>
      <xdr:rowOff>143237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90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134363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99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143573</xdr:rowOff>
    </xdr:from>
    <xdr:to>
      <xdr:col>76</xdr:col>
      <xdr:colOff>165100</xdr:colOff>
      <xdr:row>75</xdr:row>
      <xdr:rowOff>73723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83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64850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92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124199</xdr:rowOff>
    </xdr:from>
    <xdr:to>
      <xdr:col>72</xdr:col>
      <xdr:colOff>38100</xdr:colOff>
      <xdr:row>75</xdr:row>
      <xdr:rowOff>54349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81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45476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90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76079</xdr:rowOff>
    </xdr:from>
    <xdr:to>
      <xdr:col>67</xdr:col>
      <xdr:colOff>101600</xdr:colOff>
      <xdr:row>75</xdr:row>
      <xdr:rowOff>6229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7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22756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53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45827</xdr:rowOff>
    </xdr:from>
    <xdr:to>
      <xdr:col>85</xdr:col>
      <xdr:colOff>127000</xdr:colOff>
      <xdr:row>97</xdr:row>
      <xdr:rowOff>85359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76477"/>
          <a:ext cx="838200" cy="3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27180</xdr:rowOff>
    </xdr:from>
    <xdr:to>
      <xdr:col>81</xdr:col>
      <xdr:colOff>50800</xdr:colOff>
      <xdr:row>97</xdr:row>
      <xdr:rowOff>85359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657830"/>
          <a:ext cx="889000" cy="5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79366</xdr:rowOff>
    </xdr:from>
    <xdr:to>
      <xdr:col>76</xdr:col>
      <xdr:colOff>114300</xdr:colOff>
      <xdr:row>97</xdr:row>
      <xdr:rowOff>27180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538566"/>
          <a:ext cx="889000" cy="11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76002</xdr:rowOff>
    </xdr:from>
    <xdr:to>
      <xdr:col>71</xdr:col>
      <xdr:colOff>177800</xdr:colOff>
      <xdr:row>96</xdr:row>
      <xdr:rowOff>79366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535202"/>
          <a:ext cx="889000" cy="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166477</xdr:rowOff>
    </xdr:from>
    <xdr:to>
      <xdr:col>85</xdr:col>
      <xdr:colOff>177800</xdr:colOff>
      <xdr:row>97</xdr:row>
      <xdr:rowOff>96627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2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17904</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7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34559</xdr:rowOff>
    </xdr:from>
    <xdr:to>
      <xdr:col>81</xdr:col>
      <xdr:colOff>101600</xdr:colOff>
      <xdr:row>97</xdr:row>
      <xdr:rowOff>136159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6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152686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4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147830</xdr:rowOff>
    </xdr:from>
    <xdr:to>
      <xdr:col>76</xdr:col>
      <xdr:colOff>165100</xdr:colOff>
      <xdr:row>97</xdr:row>
      <xdr:rowOff>77980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94507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8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28566</xdr:rowOff>
    </xdr:from>
    <xdr:to>
      <xdr:col>72</xdr:col>
      <xdr:colOff>38100</xdr:colOff>
      <xdr:row>96</xdr:row>
      <xdr:rowOff>130166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48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146693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26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25202</xdr:rowOff>
    </xdr:from>
    <xdr:to>
      <xdr:col>67</xdr:col>
      <xdr:colOff>101600</xdr:colOff>
      <xdr:row>96</xdr:row>
      <xdr:rowOff>126802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48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143329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25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139536</xdr:rowOff>
    </xdr:from>
    <xdr:to>
      <xdr:col>116</xdr:col>
      <xdr:colOff>63500</xdr:colOff>
      <xdr:row>38</xdr:row>
      <xdr:rowOff>156192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654636"/>
          <a:ext cx="8382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135944</xdr:rowOff>
    </xdr:from>
    <xdr:to>
      <xdr:col>111</xdr:col>
      <xdr:colOff>177800</xdr:colOff>
      <xdr:row>38</xdr:row>
      <xdr:rowOff>139536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65104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135944</xdr:rowOff>
    </xdr:from>
    <xdr:to>
      <xdr:col>107</xdr:col>
      <xdr:colOff>50800</xdr:colOff>
      <xdr:row>39</xdr:row>
      <xdr:rowOff>2703</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651044"/>
          <a:ext cx="889000" cy="3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2703</xdr:rowOff>
    </xdr:from>
    <xdr:to>
      <xdr:col>102</xdr:col>
      <xdr:colOff>114300</xdr:colOff>
      <xdr:row>39</xdr:row>
      <xdr:rowOff>58710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689253"/>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105392</xdr:rowOff>
    </xdr:from>
    <xdr:to>
      <xdr:col>116</xdr:col>
      <xdr:colOff>114300</xdr:colOff>
      <xdr:row>39</xdr:row>
      <xdr:rowOff>35542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2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20319</xdr:rowOff>
    </xdr:from>
    <xdr:ext cx="378565"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535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88736</xdr:rowOff>
    </xdr:from>
    <xdr:to>
      <xdr:col>112</xdr:col>
      <xdr:colOff>38100</xdr:colOff>
      <xdr:row>39</xdr:row>
      <xdr:rowOff>18886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0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10013</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696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85144</xdr:rowOff>
    </xdr:from>
    <xdr:to>
      <xdr:col>107</xdr:col>
      <xdr:colOff>101600</xdr:colOff>
      <xdr:row>39</xdr:row>
      <xdr:rowOff>15294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0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6421</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692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123353</xdr:rowOff>
    </xdr:from>
    <xdr:to>
      <xdr:col>102</xdr:col>
      <xdr:colOff>165100</xdr:colOff>
      <xdr:row>39</xdr:row>
      <xdr:rowOff>53503</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3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44630</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731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7910</xdr:rowOff>
    </xdr:from>
    <xdr:to>
      <xdr:col>98</xdr:col>
      <xdr:colOff>38100</xdr:colOff>
      <xdr:row>39</xdr:row>
      <xdr:rowOff>109510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100637</xdr:rowOff>
    </xdr:from>
    <xdr:ext cx="378565"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67017" y="6787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159588</xdr:rowOff>
    </xdr:from>
    <xdr:to>
      <xdr:col>116</xdr:col>
      <xdr:colOff>63500</xdr:colOff>
      <xdr:row>58</xdr:row>
      <xdr:rowOff>159741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03688"/>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55118</xdr:rowOff>
    </xdr:from>
    <xdr:to>
      <xdr:col>111</xdr:col>
      <xdr:colOff>177800</xdr:colOff>
      <xdr:row>58</xdr:row>
      <xdr:rowOff>159741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9999218"/>
          <a:ext cx="889000" cy="10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45212</xdr:rowOff>
    </xdr:from>
    <xdr:to>
      <xdr:col>107</xdr:col>
      <xdr:colOff>50800</xdr:colOff>
      <xdr:row>58</xdr:row>
      <xdr:rowOff>55118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998931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39574</xdr:rowOff>
    </xdr:from>
    <xdr:to>
      <xdr:col>102</xdr:col>
      <xdr:colOff>114300</xdr:colOff>
      <xdr:row>58</xdr:row>
      <xdr:rowOff>45212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9983674"/>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108788</xdr:rowOff>
    </xdr:from>
    <xdr:to>
      <xdr:col>116</xdr:col>
      <xdr:colOff>114300</xdr:colOff>
      <xdr:row>59</xdr:row>
      <xdr:rowOff>38938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5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23715</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67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108941</xdr:rowOff>
    </xdr:from>
    <xdr:to>
      <xdr:col>112</xdr:col>
      <xdr:colOff>38100</xdr:colOff>
      <xdr:row>59</xdr:row>
      <xdr:rowOff>39091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5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30218</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45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4318</xdr:rowOff>
    </xdr:from>
    <xdr:to>
      <xdr:col>107</xdr:col>
      <xdr:colOff>101600</xdr:colOff>
      <xdr:row>58</xdr:row>
      <xdr:rowOff>105918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9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97045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04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165862</xdr:rowOff>
    </xdr:from>
    <xdr:to>
      <xdr:col>102</xdr:col>
      <xdr:colOff>165100</xdr:colOff>
      <xdr:row>58</xdr:row>
      <xdr:rowOff>96012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3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87139</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03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160224</xdr:rowOff>
    </xdr:from>
    <xdr:to>
      <xdr:col>98</xdr:col>
      <xdr:colOff>38100</xdr:colOff>
      <xdr:row>58</xdr:row>
      <xdr:rowOff>90374</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93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81501</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02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73041</xdr:rowOff>
    </xdr:from>
    <xdr:to>
      <xdr:col>116</xdr:col>
      <xdr:colOff>63500</xdr:colOff>
      <xdr:row>75</xdr:row>
      <xdr:rowOff>9764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760341"/>
          <a:ext cx="838200" cy="10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9764</xdr:rowOff>
    </xdr:from>
    <xdr:to>
      <xdr:col>111</xdr:col>
      <xdr:colOff>177800</xdr:colOff>
      <xdr:row>75</xdr:row>
      <xdr:rowOff>85248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868514"/>
          <a:ext cx="889000" cy="7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85248</xdr:rowOff>
    </xdr:from>
    <xdr:to>
      <xdr:col>107</xdr:col>
      <xdr:colOff>50800</xdr:colOff>
      <xdr:row>75</xdr:row>
      <xdr:rowOff>128407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943998"/>
          <a:ext cx="889000" cy="4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128407</xdr:rowOff>
    </xdr:from>
    <xdr:to>
      <xdr:col>102</xdr:col>
      <xdr:colOff>114300</xdr:colOff>
      <xdr:row>76</xdr:row>
      <xdr:rowOff>5009</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987157"/>
          <a:ext cx="889000" cy="4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22241</xdr:rowOff>
    </xdr:from>
    <xdr:to>
      <xdr:col>116</xdr:col>
      <xdr:colOff>114300</xdr:colOff>
      <xdr:row>74</xdr:row>
      <xdr:rowOff>123841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70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668</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68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130414</xdr:rowOff>
    </xdr:from>
    <xdr:to>
      <xdr:col>112</xdr:col>
      <xdr:colOff>38100</xdr:colOff>
      <xdr:row>75</xdr:row>
      <xdr:rowOff>60564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81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51691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91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34448</xdr:rowOff>
    </xdr:from>
    <xdr:to>
      <xdr:col>107</xdr:col>
      <xdr:colOff>101600</xdr:colOff>
      <xdr:row>75</xdr:row>
      <xdr:rowOff>136048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89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127175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98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77607</xdr:rowOff>
    </xdr:from>
    <xdr:to>
      <xdr:col>102</xdr:col>
      <xdr:colOff>165100</xdr:colOff>
      <xdr:row>76</xdr:row>
      <xdr:rowOff>7758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9363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170335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302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125659</xdr:rowOff>
    </xdr:from>
    <xdr:to>
      <xdr:col>98</xdr:col>
      <xdr:colOff>38100</xdr:colOff>
      <xdr:row>76</xdr:row>
      <xdr:rowOff>55809</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98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46936</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307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457,786</a:t>
          </a:r>
          <a:r>
            <a:rPr kumimoji="1" lang="ja-JP" altLang="en-US" sz="1300">
              <a:latin typeface="ＭＳ Ｐゴシック" panose="020B0600070205080204" pitchFamily="50" charset="-128"/>
              <a:ea typeface="ＭＳ Ｐゴシック" panose="020B0600070205080204" pitchFamily="50" charset="-128"/>
            </a:rPr>
            <a:t>円と前年度から</a:t>
          </a:r>
          <a:r>
            <a:rPr kumimoji="1" lang="en-US" altLang="ja-JP" sz="1300">
              <a:latin typeface="ＭＳ Ｐゴシック" panose="020B0600070205080204" pitchFamily="50" charset="-128"/>
              <a:ea typeface="ＭＳ Ｐゴシック" panose="020B0600070205080204" pitchFamily="50" charset="-128"/>
            </a:rPr>
            <a:t>25,021</a:t>
          </a:r>
          <a:r>
            <a:rPr kumimoji="1" lang="ja-JP" altLang="en-US" sz="1300">
              <a:latin typeface="ＭＳ Ｐゴシック" panose="020B0600070205080204" pitchFamily="50" charset="-128"/>
              <a:ea typeface="ＭＳ Ｐゴシック" panose="020B0600070205080204" pitchFamily="50" charset="-128"/>
            </a:rPr>
            <a:t>円増加している。定額減税補足給付金給付事業に伴う補助費等や、特別支援学校建設事業に伴う普通建設事業費の増等によるものである。</a:t>
          </a:r>
        </a:p>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61,255</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円となっており、類似団体平均と比較して低い水準にある。行政需要の増加に伴う職員数の増加等に伴い、近年増加傾向にある。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30,655</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円となっており、類似団体平均と比較して低い水準にある。定額減税補足給付金給付事業給付費の影響で前年度から増加している。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普通建設事業費（うち新規整備）は住民一人当たり</a:t>
          </a:r>
          <a:r>
            <a:rPr kumimoji="1" lang="en-US" altLang="ja-JP" sz="1300">
              <a:latin typeface="ＭＳ Ｐゴシック" panose="020B0600070205080204" pitchFamily="50" charset="-128"/>
              <a:ea typeface="ＭＳ Ｐゴシック" panose="020B0600070205080204" pitchFamily="50" charset="-128"/>
            </a:rPr>
            <a:t>37,176</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円となっており、類似団体平均と比較して高い水準にある。特別支援学校建設事業等の影響により前年度から増加している。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27,068</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円となっており、類似団体平均と比較して低い水準にある。令和５年度でテールヘビー償還が終了した影響により前年度から減少している。</a:t>
          </a:r>
        </a:p>
        <a:p>
          <a:r>
            <a:rPr kumimoji="1" lang="ja-JP" altLang="en-US" sz="1300">
              <a:latin typeface="ＭＳ Ｐゴシック" panose="020B0600070205080204" pitchFamily="50" charset="-128"/>
              <a:ea typeface="ＭＳ Ｐゴシック" panose="020B0600070205080204" pitchFamily="50" charset="-128"/>
            </a:rPr>
            <a:t>　投資及び出資金は、住民一人当たり</a:t>
          </a:r>
          <a:r>
            <a:rPr kumimoji="1" lang="en-US" altLang="ja-JP" sz="1300">
              <a:latin typeface="ＭＳ Ｐゴシック" panose="020B0600070205080204" pitchFamily="50" charset="-128"/>
              <a:ea typeface="ＭＳ Ｐゴシック" panose="020B0600070205080204" pitchFamily="50" charset="-128"/>
            </a:rPr>
            <a:t>699</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円となっており、類似団体平均と比較して低い水準にある。下水道事業会計への出資金の影響により、前年度から減少している。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144,195
139,983
87.81
69,907,065
66,010,466
3,624,731
30,443,252
24,932,245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159294</xdr:rowOff>
    </xdr:from>
    <xdr:to>
      <xdr:col>24</xdr:col>
      <xdr:colOff>63500</xdr:colOff>
      <xdr:row>36</xdr:row>
      <xdr:rowOff>168003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331494"/>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135346</xdr:rowOff>
    </xdr:from>
    <xdr:to>
      <xdr:col>19</xdr:col>
      <xdr:colOff>177800</xdr:colOff>
      <xdr:row>36</xdr:row>
      <xdr:rowOff>159294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307546"/>
          <a:ext cx="889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79120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135346</xdr:rowOff>
    </xdr:from>
    <xdr:to>
      <xdr:col>15</xdr:col>
      <xdr:colOff>50800</xdr:colOff>
      <xdr:row>36</xdr:row>
      <xdr:rowOff>142966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0754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115043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142966</xdr:rowOff>
    </xdr:from>
    <xdr:to>
      <xdr:col>10</xdr:col>
      <xdr:colOff>114300</xdr:colOff>
      <xdr:row>36</xdr:row>
      <xdr:rowOff>144054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1516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147700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0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28501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5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117203</xdr:rowOff>
    </xdr:from>
    <xdr:to>
      <xdr:col>24</xdr:col>
      <xdr:colOff>114300</xdr:colOff>
      <xdr:row>37</xdr:row>
      <xdr:rowOff>47353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8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95630</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6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108494</xdr:rowOff>
    </xdr:from>
    <xdr:to>
      <xdr:col>20</xdr:col>
      <xdr:colOff>38100</xdr:colOff>
      <xdr:row>37</xdr:row>
      <xdr:rowOff>38644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29771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84546</xdr:rowOff>
    </xdr:from>
    <xdr:to>
      <xdr:col>15</xdr:col>
      <xdr:colOff>101600</xdr:colOff>
      <xdr:row>37</xdr:row>
      <xdr:rowOff>14696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5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5823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4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92166</xdr:rowOff>
    </xdr:from>
    <xdr:to>
      <xdr:col>10</xdr:col>
      <xdr:colOff>165100</xdr:colOff>
      <xdr:row>37</xdr:row>
      <xdr:rowOff>22316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6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13443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35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93254</xdr:rowOff>
    </xdr:from>
    <xdr:to>
      <xdr:col>6</xdr:col>
      <xdr:colOff>38100</xdr:colOff>
      <xdr:row>37</xdr:row>
      <xdr:rowOff>23404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6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14531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35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136151</xdr:rowOff>
    </xdr:from>
    <xdr:to>
      <xdr:col>24</xdr:col>
      <xdr:colOff>62865</xdr:colOff>
      <xdr:row>59</xdr:row>
      <xdr:rowOff>23713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051551"/>
          <a:ext cx="1270" cy="108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27540</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4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23713</xdr:rowOff>
    </xdr:from>
    <xdr:to>
      <xdr:col>24</xdr:col>
      <xdr:colOff>152400</xdr:colOff>
      <xdr:row>59</xdr:row>
      <xdr:rowOff>23713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39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82828</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82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136151</xdr:rowOff>
    </xdr:from>
    <xdr:to>
      <xdr:col>24</xdr:col>
      <xdr:colOff>152400</xdr:colOff>
      <xdr:row>52</xdr:row>
      <xdr:rowOff>136151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051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140691</xdr:rowOff>
    </xdr:from>
    <xdr:to>
      <xdr:col>24</xdr:col>
      <xdr:colOff>63500</xdr:colOff>
      <xdr:row>58</xdr:row>
      <xdr:rowOff>34348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913341"/>
          <a:ext cx="838200" cy="6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154471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584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131594</xdr:rowOff>
    </xdr:from>
    <xdr:to>
      <xdr:col>24</xdr:col>
      <xdr:colOff>114300</xdr:colOff>
      <xdr:row>57</xdr:row>
      <xdr:rowOff>61744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32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34348</xdr:rowOff>
    </xdr:from>
    <xdr:to>
      <xdr:col>19</xdr:col>
      <xdr:colOff>177800</xdr:colOff>
      <xdr:row>58</xdr:row>
      <xdr:rowOff>111234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978448"/>
          <a:ext cx="8890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62840</xdr:rowOff>
    </xdr:from>
    <xdr:to>
      <xdr:col>20</xdr:col>
      <xdr:colOff>38100</xdr:colOff>
      <xdr:row>57</xdr:row>
      <xdr:rowOff>164440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9517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54573</xdr:rowOff>
    </xdr:from>
    <xdr:to>
      <xdr:col>15</xdr:col>
      <xdr:colOff>50800</xdr:colOff>
      <xdr:row>58</xdr:row>
      <xdr:rowOff>111234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655773"/>
          <a:ext cx="889000" cy="39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59727</xdr:rowOff>
    </xdr:from>
    <xdr:to>
      <xdr:col>15</xdr:col>
      <xdr:colOff>101600</xdr:colOff>
      <xdr:row>57</xdr:row>
      <xdr:rowOff>161327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83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6404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0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30200</xdr:rowOff>
    </xdr:from>
    <xdr:to>
      <xdr:col>10</xdr:col>
      <xdr:colOff>114300</xdr:colOff>
      <xdr:row>56</xdr:row>
      <xdr:rowOff>54573</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774150"/>
          <a:ext cx="889000" cy="88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40796</xdr:rowOff>
    </xdr:from>
    <xdr:to>
      <xdr:col>10</xdr:col>
      <xdr:colOff>165100</xdr:colOff>
      <xdr:row>57</xdr:row>
      <xdr:rowOff>142396</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133523</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74737</xdr:rowOff>
    </xdr:from>
    <xdr:to>
      <xdr:col>6</xdr:col>
      <xdr:colOff>38100</xdr:colOff>
      <xdr:row>52</xdr:row>
      <xdr:rowOff>4887</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81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167464</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91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89891</xdr:rowOff>
    </xdr:from>
    <xdr:to>
      <xdr:col>24</xdr:col>
      <xdr:colOff>114300</xdr:colOff>
      <xdr:row>58</xdr:row>
      <xdr:rowOff>20041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86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68318</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84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154998</xdr:rowOff>
    </xdr:from>
    <xdr:to>
      <xdr:col>20</xdr:col>
      <xdr:colOff>38100</xdr:colOff>
      <xdr:row>58</xdr:row>
      <xdr:rowOff>85148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92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76275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0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60434</xdr:rowOff>
    </xdr:from>
    <xdr:to>
      <xdr:col>15</xdr:col>
      <xdr:colOff>101600</xdr:colOff>
      <xdr:row>58</xdr:row>
      <xdr:rowOff>162034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0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153161</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09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3773</xdr:rowOff>
    </xdr:from>
    <xdr:to>
      <xdr:col>10</xdr:col>
      <xdr:colOff>165100</xdr:colOff>
      <xdr:row>56</xdr:row>
      <xdr:rowOff>105373</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6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121900</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38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150850</xdr:rowOff>
    </xdr:from>
    <xdr:to>
      <xdr:col>6</xdr:col>
      <xdr:colOff>38100</xdr:colOff>
      <xdr:row>51</xdr:row>
      <xdr:rowOff>81000</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2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97527</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49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44537</xdr:rowOff>
    </xdr:from>
    <xdr:to>
      <xdr:col>24</xdr:col>
      <xdr:colOff>62865</xdr:colOff>
      <xdr:row>76</xdr:row>
      <xdr:rowOff>150543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046037"/>
          <a:ext cx="1270" cy="1134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154370</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18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150543</xdr:rowOff>
    </xdr:from>
    <xdr:to>
      <xdr:col>24</xdr:col>
      <xdr:colOff>152400</xdr:colOff>
      <xdr:row>76</xdr:row>
      <xdr:rowOff>150543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1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162664</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8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44537</xdr:rowOff>
    </xdr:from>
    <xdr:to>
      <xdr:col>24</xdr:col>
      <xdr:colOff>152400</xdr:colOff>
      <xdr:row>70</xdr:row>
      <xdr:rowOff>44537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0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124988</xdr:rowOff>
    </xdr:from>
    <xdr:to>
      <xdr:col>24</xdr:col>
      <xdr:colOff>63500</xdr:colOff>
      <xdr:row>76</xdr:row>
      <xdr:rowOff>29499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2983738"/>
          <a:ext cx="838200" cy="7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58105</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402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35228</xdr:rowOff>
    </xdr:from>
    <xdr:to>
      <xdr:col>24</xdr:col>
      <xdr:colOff>114300</xdr:colOff>
      <xdr:row>73</xdr:row>
      <xdr:rowOff>136828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5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29499</xdr:rowOff>
    </xdr:from>
    <xdr:to>
      <xdr:col>19</xdr:col>
      <xdr:colOff>177800</xdr:colOff>
      <xdr:row>77</xdr:row>
      <xdr:rowOff>92281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059699"/>
          <a:ext cx="889000" cy="23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88067</xdr:rowOff>
    </xdr:from>
    <xdr:to>
      <xdr:col>20</xdr:col>
      <xdr:colOff>38100</xdr:colOff>
      <xdr:row>75</xdr:row>
      <xdr:rowOff>18217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77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34744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55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44521</xdr:rowOff>
    </xdr:from>
    <xdr:to>
      <xdr:col>15</xdr:col>
      <xdr:colOff>50800</xdr:colOff>
      <xdr:row>77</xdr:row>
      <xdr:rowOff>92281</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074721"/>
          <a:ext cx="889000" cy="21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63607</xdr:rowOff>
    </xdr:from>
    <xdr:to>
      <xdr:col>15</xdr:col>
      <xdr:colOff>101600</xdr:colOff>
      <xdr:row>75</xdr:row>
      <xdr:rowOff>165207</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29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10284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269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44521</xdr:rowOff>
    </xdr:from>
    <xdr:to>
      <xdr:col>10</xdr:col>
      <xdr:colOff>114300</xdr:colOff>
      <xdr:row>79</xdr:row>
      <xdr:rowOff>12533</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074721"/>
          <a:ext cx="889000" cy="48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90892</xdr:rowOff>
    </xdr:from>
    <xdr:to>
      <xdr:col>10</xdr:col>
      <xdr:colOff>165100</xdr:colOff>
      <xdr:row>75</xdr:row>
      <xdr:rowOff>21042</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27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37569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255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143993</xdr:rowOff>
    </xdr:from>
    <xdr:to>
      <xdr:col>6</xdr:col>
      <xdr:colOff>38100</xdr:colOff>
      <xdr:row>77</xdr:row>
      <xdr:rowOff>74143</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17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90670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294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74188</xdr:rowOff>
    </xdr:from>
    <xdr:to>
      <xdr:col>24</xdr:col>
      <xdr:colOff>114300</xdr:colOff>
      <xdr:row>76</xdr:row>
      <xdr:rowOff>4338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293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52615</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91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150149</xdr:rowOff>
    </xdr:from>
    <xdr:to>
      <xdr:col>20</xdr:col>
      <xdr:colOff>38100</xdr:colOff>
      <xdr:row>76</xdr:row>
      <xdr:rowOff>80299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00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71426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101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41481</xdr:rowOff>
    </xdr:from>
    <xdr:to>
      <xdr:col>15</xdr:col>
      <xdr:colOff>101600</xdr:colOff>
      <xdr:row>77</xdr:row>
      <xdr:rowOff>143081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24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134208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33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165171</xdr:rowOff>
    </xdr:from>
    <xdr:to>
      <xdr:col>10</xdr:col>
      <xdr:colOff>165100</xdr:colOff>
      <xdr:row>76</xdr:row>
      <xdr:rowOff>95321</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02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86448</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116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133183</xdr:rowOff>
    </xdr:from>
    <xdr:to>
      <xdr:col>6</xdr:col>
      <xdr:colOff>38100</xdr:colOff>
      <xdr:row>79</xdr:row>
      <xdr:rowOff>63333</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50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54460</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599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125261</xdr:rowOff>
    </xdr:from>
    <xdr:to>
      <xdr:col>24</xdr:col>
      <xdr:colOff>62865</xdr:colOff>
      <xdr:row>97</xdr:row>
      <xdr:rowOff>14694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384311"/>
          <a:ext cx="1270" cy="126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18521</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64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14694</xdr:rowOff>
    </xdr:from>
    <xdr:to>
      <xdr:col>24</xdr:col>
      <xdr:colOff>152400</xdr:colOff>
      <xdr:row>97</xdr:row>
      <xdr:rowOff>14694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645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71938</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15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125261</xdr:rowOff>
    </xdr:from>
    <xdr:to>
      <xdr:col>24</xdr:col>
      <xdr:colOff>152400</xdr:colOff>
      <xdr:row>89</xdr:row>
      <xdr:rowOff>125261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384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6959</xdr:rowOff>
    </xdr:from>
    <xdr:to>
      <xdr:col>24</xdr:col>
      <xdr:colOff>63500</xdr:colOff>
      <xdr:row>94</xdr:row>
      <xdr:rowOff>147129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123259"/>
          <a:ext cx="838200" cy="14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135741</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5909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112864</xdr:rowOff>
    </xdr:from>
    <xdr:to>
      <xdr:col>24</xdr:col>
      <xdr:colOff>114300</xdr:colOff>
      <xdr:row>94</xdr:row>
      <xdr:rowOff>43014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05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6959</xdr:rowOff>
    </xdr:from>
    <xdr:to>
      <xdr:col>19</xdr:col>
      <xdr:colOff>177800</xdr:colOff>
      <xdr:row>96</xdr:row>
      <xdr:rowOff>3111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123259"/>
          <a:ext cx="889000" cy="33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101815</xdr:rowOff>
    </xdr:from>
    <xdr:to>
      <xdr:col>20</xdr:col>
      <xdr:colOff>38100</xdr:colOff>
      <xdr:row>94</xdr:row>
      <xdr:rowOff>31965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0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48492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582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3111</xdr:rowOff>
    </xdr:from>
    <xdr:to>
      <xdr:col>15</xdr:col>
      <xdr:colOff>50800</xdr:colOff>
      <xdr:row>96</xdr:row>
      <xdr:rowOff>45935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6462311"/>
          <a:ext cx="889000" cy="4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80518</xdr:rowOff>
    </xdr:from>
    <xdr:to>
      <xdr:col>15</xdr:col>
      <xdr:colOff>101600</xdr:colOff>
      <xdr:row>94</xdr:row>
      <xdr:rowOff>10668</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02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27195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580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45935</xdr:rowOff>
    </xdr:from>
    <xdr:to>
      <xdr:col>10</xdr:col>
      <xdr:colOff>114300</xdr:colOff>
      <xdr:row>98</xdr:row>
      <xdr:rowOff>55842</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505135"/>
          <a:ext cx="889000" cy="35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70689</xdr:rowOff>
    </xdr:from>
    <xdr:to>
      <xdr:col>10</xdr:col>
      <xdr:colOff>165100</xdr:colOff>
      <xdr:row>94</xdr:row>
      <xdr:rowOff>839</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015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17366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579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49200</xdr:rowOff>
    </xdr:from>
    <xdr:to>
      <xdr:col>6</xdr:col>
      <xdr:colOff>38100</xdr:colOff>
      <xdr:row>95</xdr:row>
      <xdr:rowOff>150800</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3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167327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11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96329</xdr:rowOff>
    </xdr:from>
    <xdr:to>
      <xdr:col>24</xdr:col>
      <xdr:colOff>114300</xdr:colOff>
      <xdr:row>95</xdr:row>
      <xdr:rowOff>26479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21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74756</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19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127609</xdr:rowOff>
    </xdr:from>
    <xdr:to>
      <xdr:col>20</xdr:col>
      <xdr:colOff>38100</xdr:colOff>
      <xdr:row>94</xdr:row>
      <xdr:rowOff>57759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07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48886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16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123761</xdr:rowOff>
    </xdr:from>
    <xdr:to>
      <xdr:col>15</xdr:col>
      <xdr:colOff>101600</xdr:colOff>
      <xdr:row>96</xdr:row>
      <xdr:rowOff>53911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41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45038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50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166585</xdr:rowOff>
    </xdr:from>
    <xdr:to>
      <xdr:col>10</xdr:col>
      <xdr:colOff>165100</xdr:colOff>
      <xdr:row>96</xdr:row>
      <xdr:rowOff>96735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4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87862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54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5042</xdr:rowOff>
    </xdr:from>
    <xdr:to>
      <xdr:col>6</xdr:col>
      <xdr:colOff>38100</xdr:colOff>
      <xdr:row>98</xdr:row>
      <xdr:rowOff>106642</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80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97769</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89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107970</xdr:rowOff>
    </xdr:from>
    <xdr:to>
      <xdr:col>55</xdr:col>
      <xdr:colOff>0</xdr:colOff>
      <xdr:row>38</xdr:row>
      <xdr:rowOff>110622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23070"/>
          <a:ext cx="8382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108153</xdr:rowOff>
    </xdr:from>
    <xdr:to>
      <xdr:col>50</xdr:col>
      <xdr:colOff>114300</xdr:colOff>
      <xdr:row>38</xdr:row>
      <xdr:rowOff>110622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623253"/>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93797</xdr:rowOff>
    </xdr:from>
    <xdr:to>
      <xdr:col>45</xdr:col>
      <xdr:colOff>177800</xdr:colOff>
      <xdr:row>38</xdr:row>
      <xdr:rowOff>108153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608897"/>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76149</xdr:rowOff>
    </xdr:from>
    <xdr:to>
      <xdr:col>41</xdr:col>
      <xdr:colOff>50800</xdr:colOff>
      <xdr:row>38</xdr:row>
      <xdr:rowOff>93797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91249"/>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57170</xdr:rowOff>
    </xdr:from>
    <xdr:to>
      <xdr:col>55</xdr:col>
      <xdr:colOff>50800</xdr:colOff>
      <xdr:row>38</xdr:row>
      <xdr:rowOff>158770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7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143547</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87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59822</xdr:rowOff>
    </xdr:from>
    <xdr:to>
      <xdr:col>50</xdr:col>
      <xdr:colOff>165100</xdr:colOff>
      <xdr:row>38</xdr:row>
      <xdr:rowOff>161422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7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152549</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67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57353</xdr:rowOff>
    </xdr:from>
    <xdr:to>
      <xdr:col>46</xdr:col>
      <xdr:colOff>38100</xdr:colOff>
      <xdr:row>38</xdr:row>
      <xdr:rowOff>158953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150080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65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42997</xdr:rowOff>
    </xdr:from>
    <xdr:to>
      <xdr:col>41</xdr:col>
      <xdr:colOff>101600</xdr:colOff>
      <xdr:row>38</xdr:row>
      <xdr:rowOff>144597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5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135724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50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25349</xdr:rowOff>
    </xdr:from>
    <xdr:to>
      <xdr:col>36</xdr:col>
      <xdr:colOff>165100</xdr:colOff>
      <xdr:row>38</xdr:row>
      <xdr:rowOff>126949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4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118076</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33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105372</xdr:rowOff>
    </xdr:from>
    <xdr:to>
      <xdr:col>55</xdr:col>
      <xdr:colOff>0</xdr:colOff>
      <xdr:row>58</xdr:row>
      <xdr:rowOff>116916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10049472"/>
          <a:ext cx="8382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116916</xdr:rowOff>
    </xdr:from>
    <xdr:to>
      <xdr:col>50</xdr:col>
      <xdr:colOff>114300</xdr:colOff>
      <xdr:row>58</xdr:row>
      <xdr:rowOff>119697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10061016"/>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119507</xdr:rowOff>
    </xdr:from>
    <xdr:to>
      <xdr:col>45</xdr:col>
      <xdr:colOff>177800</xdr:colOff>
      <xdr:row>58</xdr:row>
      <xdr:rowOff>119697</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10063607"/>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119507</xdr:rowOff>
    </xdr:from>
    <xdr:to>
      <xdr:col>41</xdr:col>
      <xdr:colOff>50800</xdr:colOff>
      <xdr:row>58</xdr:row>
      <xdr:rowOff>121031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1006360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54572</xdr:rowOff>
    </xdr:from>
    <xdr:to>
      <xdr:col>55</xdr:col>
      <xdr:colOff>50800</xdr:colOff>
      <xdr:row>58</xdr:row>
      <xdr:rowOff>156172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140949</xdr:rowOff>
    </xdr:from>
    <xdr:ext cx="469744"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91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66116</xdr:rowOff>
    </xdr:from>
    <xdr:to>
      <xdr:col>50</xdr:col>
      <xdr:colOff>165100</xdr:colOff>
      <xdr:row>58</xdr:row>
      <xdr:rowOff>167716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100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158843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404428" y="1010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68897</xdr:rowOff>
    </xdr:from>
    <xdr:to>
      <xdr:col>46</xdr:col>
      <xdr:colOff>38100</xdr:colOff>
      <xdr:row>58</xdr:row>
      <xdr:rowOff>170497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1001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161624</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515428" y="1010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68707</xdr:rowOff>
    </xdr:from>
    <xdr:to>
      <xdr:col>41</xdr:col>
      <xdr:colOff>101600</xdr:colOff>
      <xdr:row>58</xdr:row>
      <xdr:rowOff>170307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1001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161434</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626428" y="1010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70231</xdr:rowOff>
    </xdr:from>
    <xdr:to>
      <xdr:col>36</xdr:col>
      <xdr:colOff>165100</xdr:colOff>
      <xdr:row>59</xdr:row>
      <xdr:rowOff>381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1001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162958</xdr:rowOff>
    </xdr:from>
    <xdr:ext cx="469744"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37428" y="1010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a:extLst>
            <a:ext uri="{FF2B5EF4-FFF2-40B4-BE49-F238E27FC236}">
              <a16:creationId xmlns:a16="http://schemas.microsoft.com/office/drawing/2014/main" id="{00000000-0008-0000-07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8" name="商工費最小値テキスト">
          <a:extLst>
            <a:ext uri="{FF2B5EF4-FFF2-40B4-BE49-F238E27FC236}">
              <a16:creationId xmlns:a16="http://schemas.microsoft.com/office/drawing/2014/main" id="{00000000-0008-0000-0700-000098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10" name="商工費最大値テキスト">
          <a:extLst>
            <a:ext uri="{FF2B5EF4-FFF2-40B4-BE49-F238E27FC236}">
              <a16:creationId xmlns:a16="http://schemas.microsoft.com/office/drawing/2014/main" id="{00000000-0008-0000-0700-00009A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14329</xdr:rowOff>
    </xdr:from>
    <xdr:to>
      <xdr:col>55</xdr:col>
      <xdr:colOff>0</xdr:colOff>
      <xdr:row>78</xdr:row>
      <xdr:rowOff>65666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9639300" y="13215979"/>
          <a:ext cx="838200" cy="22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13" name="商工費平均値テキスト">
          <a:extLst>
            <a:ext uri="{FF2B5EF4-FFF2-40B4-BE49-F238E27FC236}">
              <a16:creationId xmlns:a16="http://schemas.microsoft.com/office/drawing/2014/main" id="{00000000-0008-0000-0700-00009D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138133</xdr:rowOff>
    </xdr:from>
    <xdr:to>
      <xdr:col>50</xdr:col>
      <xdr:colOff>114300</xdr:colOff>
      <xdr:row>77</xdr:row>
      <xdr:rowOff>14329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8750300" y="13168333"/>
          <a:ext cx="889000" cy="4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138133</xdr:rowOff>
    </xdr:from>
    <xdr:to>
      <xdr:col>45</xdr:col>
      <xdr:colOff>177800</xdr:colOff>
      <xdr:row>77</xdr:row>
      <xdr:rowOff>170528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7861300" y="13168333"/>
          <a:ext cx="889000" cy="20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162234</xdr:rowOff>
    </xdr:from>
    <xdr:to>
      <xdr:col>41</xdr:col>
      <xdr:colOff>50800</xdr:colOff>
      <xdr:row>77</xdr:row>
      <xdr:rowOff>170528</xdr:rowOff>
    </xdr:to>
    <xdr:cxnSp macro="">
      <xdr:nvCxnSpPr>
        <xdr:cNvPr id="421" name="直線コネクタ 420">
          <a:extLst>
            <a:ext uri="{FF2B5EF4-FFF2-40B4-BE49-F238E27FC236}">
              <a16:creationId xmlns:a16="http://schemas.microsoft.com/office/drawing/2014/main" id="{00000000-0008-0000-0700-0000A5010000}"/>
            </a:ext>
          </a:extLst>
        </xdr:cNvPr>
        <xdr:cNvCxnSpPr/>
      </xdr:nvCxnSpPr>
      <xdr:spPr>
        <a:xfrm>
          <a:off x="6972300" y="13192434"/>
          <a:ext cx="889000" cy="17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14866</xdr:rowOff>
    </xdr:from>
    <xdr:to>
      <xdr:col>55</xdr:col>
      <xdr:colOff>50800</xdr:colOff>
      <xdr:row>78</xdr:row>
      <xdr:rowOff>116466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10426700" y="133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101243</xdr:rowOff>
    </xdr:from>
    <xdr:ext cx="469744" cy="259045"/>
    <xdr:sp macro="" textlink="">
      <xdr:nvSpPr>
        <xdr:cNvPr id="432" name="商工費該当値テキスト">
          <a:extLst>
            <a:ext uri="{FF2B5EF4-FFF2-40B4-BE49-F238E27FC236}">
              <a16:creationId xmlns:a16="http://schemas.microsoft.com/office/drawing/2014/main" id="{00000000-0008-0000-0700-0000B0010000}"/>
            </a:ext>
          </a:extLst>
        </xdr:cNvPr>
        <xdr:cNvSpPr txBox="1"/>
      </xdr:nvSpPr>
      <xdr:spPr>
        <a:xfrm>
          <a:off x="10528300" y="1330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134979</xdr:rowOff>
    </xdr:from>
    <xdr:to>
      <xdr:col>50</xdr:col>
      <xdr:colOff>165100</xdr:colOff>
      <xdr:row>77</xdr:row>
      <xdr:rowOff>65129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9588500" y="1316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56256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9372111" y="1325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87333</xdr:rowOff>
    </xdr:from>
    <xdr:to>
      <xdr:col>46</xdr:col>
      <xdr:colOff>38100</xdr:colOff>
      <xdr:row>77</xdr:row>
      <xdr:rowOff>17483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8699500" y="1311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8610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8483111" y="1321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119728</xdr:rowOff>
    </xdr:from>
    <xdr:to>
      <xdr:col>41</xdr:col>
      <xdr:colOff>101600</xdr:colOff>
      <xdr:row>78</xdr:row>
      <xdr:rowOff>49878</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7810500" y="1332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41005</xdr:rowOff>
    </xdr:from>
    <xdr:ext cx="469744"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7626428" y="1341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111434</xdr:rowOff>
    </xdr:from>
    <xdr:to>
      <xdr:col>36</xdr:col>
      <xdr:colOff>165100</xdr:colOff>
      <xdr:row>77</xdr:row>
      <xdr:rowOff>41584</xdr:rowOff>
    </xdr:to>
    <xdr:sp macro="" textlink="">
      <xdr:nvSpPr>
        <xdr:cNvPr id="439" name="楕円 438">
          <a:extLst>
            <a:ext uri="{FF2B5EF4-FFF2-40B4-BE49-F238E27FC236}">
              <a16:creationId xmlns:a16="http://schemas.microsoft.com/office/drawing/2014/main" id="{00000000-0008-0000-0700-0000B7010000}"/>
            </a:ext>
          </a:extLst>
        </xdr:cNvPr>
        <xdr:cNvSpPr/>
      </xdr:nvSpPr>
      <xdr:spPr>
        <a:xfrm>
          <a:off x="6921500" y="1314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32711</xdr:rowOff>
    </xdr:from>
    <xdr:ext cx="534377"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705111" y="1323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土木費グラフ枠">
          <a:extLst>
            <a:ext uri="{FF2B5EF4-FFF2-40B4-BE49-F238E27FC236}">
              <a16:creationId xmlns:a16="http://schemas.microsoft.com/office/drawing/2014/main" id="{00000000-0008-0000-07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8" name="土木費最小値テキスト">
          <a:extLst>
            <a:ext uri="{FF2B5EF4-FFF2-40B4-BE49-F238E27FC236}">
              <a16:creationId xmlns:a16="http://schemas.microsoft.com/office/drawing/2014/main" id="{00000000-0008-0000-0700-0000D4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70" name="土木費最大値テキスト">
          <a:extLst>
            <a:ext uri="{FF2B5EF4-FFF2-40B4-BE49-F238E27FC236}">
              <a16:creationId xmlns:a16="http://schemas.microsoft.com/office/drawing/2014/main" id="{00000000-0008-0000-0700-0000D6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169467</xdr:rowOff>
    </xdr:from>
    <xdr:to>
      <xdr:col>55</xdr:col>
      <xdr:colOff>0</xdr:colOff>
      <xdr:row>98</xdr:row>
      <xdr:rowOff>4319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9639300" y="16800117"/>
          <a:ext cx="838200" cy="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73" name="土木費平均値テキスト">
          <a:extLst>
            <a:ext uri="{FF2B5EF4-FFF2-40B4-BE49-F238E27FC236}">
              <a16:creationId xmlns:a16="http://schemas.microsoft.com/office/drawing/2014/main" id="{00000000-0008-0000-0700-0000D9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4319</xdr:rowOff>
    </xdr:from>
    <xdr:to>
      <xdr:col>50</xdr:col>
      <xdr:colOff>114300</xdr:colOff>
      <xdr:row>98</xdr:row>
      <xdr:rowOff>47803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8750300" y="16806419"/>
          <a:ext cx="889000" cy="4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47803</xdr:rowOff>
    </xdr:from>
    <xdr:to>
      <xdr:col>45</xdr:col>
      <xdr:colOff>177800</xdr:colOff>
      <xdr:row>98</xdr:row>
      <xdr:rowOff>89588</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7861300" y="16849903"/>
          <a:ext cx="889000" cy="4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89588</xdr:rowOff>
    </xdr:from>
    <xdr:to>
      <xdr:col>41</xdr:col>
      <xdr:colOff>50800</xdr:colOff>
      <xdr:row>98</xdr:row>
      <xdr:rowOff>93703</xdr:rowOff>
    </xdr:to>
    <xdr:cxnSp macro="">
      <xdr:nvCxnSpPr>
        <xdr:cNvPr id="481" name="直線コネクタ 480">
          <a:extLst>
            <a:ext uri="{FF2B5EF4-FFF2-40B4-BE49-F238E27FC236}">
              <a16:creationId xmlns:a16="http://schemas.microsoft.com/office/drawing/2014/main" id="{00000000-0008-0000-0700-0000E1010000}"/>
            </a:ext>
          </a:extLst>
        </xdr:cNvPr>
        <xdr:cNvCxnSpPr/>
      </xdr:nvCxnSpPr>
      <xdr:spPr>
        <a:xfrm flipV="1">
          <a:off x="6972300" y="1689168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4" name="フローチャート: 判断 483">
          <a:extLst>
            <a:ext uri="{FF2B5EF4-FFF2-40B4-BE49-F238E27FC236}">
              <a16:creationId xmlns:a16="http://schemas.microsoft.com/office/drawing/2014/main" id="{00000000-0008-0000-0700-0000E4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118667</xdr:rowOff>
    </xdr:from>
    <xdr:to>
      <xdr:col>55</xdr:col>
      <xdr:colOff>50800</xdr:colOff>
      <xdr:row>98</xdr:row>
      <xdr:rowOff>48817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10426700" y="1674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97094</xdr:rowOff>
    </xdr:from>
    <xdr:ext cx="534377" cy="259045"/>
    <xdr:sp macro="" textlink="">
      <xdr:nvSpPr>
        <xdr:cNvPr id="492" name="土木費該当値テキスト">
          <a:extLst>
            <a:ext uri="{FF2B5EF4-FFF2-40B4-BE49-F238E27FC236}">
              <a16:creationId xmlns:a16="http://schemas.microsoft.com/office/drawing/2014/main" id="{00000000-0008-0000-0700-0000EC010000}"/>
            </a:ext>
          </a:extLst>
        </xdr:cNvPr>
        <xdr:cNvSpPr txBox="1"/>
      </xdr:nvSpPr>
      <xdr:spPr>
        <a:xfrm>
          <a:off x="10528300" y="1672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124969</xdr:rowOff>
    </xdr:from>
    <xdr:to>
      <xdr:col>50</xdr:col>
      <xdr:colOff>165100</xdr:colOff>
      <xdr:row>98</xdr:row>
      <xdr:rowOff>55119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9588500" y="167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46246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9372111" y="168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168453</xdr:rowOff>
    </xdr:from>
    <xdr:to>
      <xdr:col>46</xdr:col>
      <xdr:colOff>38100</xdr:colOff>
      <xdr:row>98</xdr:row>
      <xdr:rowOff>98603</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8699500" y="1679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89730</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8483111" y="1689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38788</xdr:rowOff>
    </xdr:from>
    <xdr:to>
      <xdr:col>41</xdr:col>
      <xdr:colOff>101600</xdr:colOff>
      <xdr:row>98</xdr:row>
      <xdr:rowOff>140388</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7810500" y="1684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131515</xdr:rowOff>
    </xdr:from>
    <xdr:ext cx="534377"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7594111" y="1693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42903</xdr:rowOff>
    </xdr:from>
    <xdr:to>
      <xdr:col>36</xdr:col>
      <xdr:colOff>165100</xdr:colOff>
      <xdr:row>98</xdr:row>
      <xdr:rowOff>144503</xdr:rowOff>
    </xdr:to>
    <xdr:sp macro="" textlink="">
      <xdr:nvSpPr>
        <xdr:cNvPr id="499" name="楕円 498">
          <a:extLst>
            <a:ext uri="{FF2B5EF4-FFF2-40B4-BE49-F238E27FC236}">
              <a16:creationId xmlns:a16="http://schemas.microsoft.com/office/drawing/2014/main" id="{00000000-0008-0000-0700-0000F3010000}"/>
            </a:ext>
          </a:extLst>
        </xdr:cNvPr>
        <xdr:cNvSpPr/>
      </xdr:nvSpPr>
      <xdr:spPr>
        <a:xfrm>
          <a:off x="6921500" y="168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135630</xdr:rowOff>
    </xdr:from>
    <xdr:ext cx="534377"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6705111" y="1693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7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70846</xdr:rowOff>
    </xdr:from>
    <xdr:to>
      <xdr:col>85</xdr:col>
      <xdr:colOff>127000</xdr:colOff>
      <xdr:row>37</xdr:row>
      <xdr:rowOff>137963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5481300" y="6243046"/>
          <a:ext cx="838200" cy="23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44467</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6216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137963</xdr:rowOff>
    </xdr:from>
    <xdr:to>
      <xdr:col>81</xdr:col>
      <xdr:colOff>50800</xdr:colOff>
      <xdr:row>38</xdr:row>
      <xdr:rowOff>37470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6481613"/>
          <a:ext cx="889000" cy="7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150901</xdr:rowOff>
    </xdr:from>
    <xdr:to>
      <xdr:col>76</xdr:col>
      <xdr:colOff>114300</xdr:colOff>
      <xdr:row>38</xdr:row>
      <xdr:rowOff>37470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3703300" y="6494551"/>
          <a:ext cx="889000" cy="5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130556</xdr:rowOff>
    </xdr:from>
    <xdr:to>
      <xdr:col>71</xdr:col>
      <xdr:colOff>177800</xdr:colOff>
      <xdr:row>37</xdr:row>
      <xdr:rowOff>150901</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814300" y="6474206"/>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20046</xdr:rowOff>
    </xdr:from>
    <xdr:to>
      <xdr:col>85</xdr:col>
      <xdr:colOff>177800</xdr:colOff>
      <xdr:row>36</xdr:row>
      <xdr:rowOff>121646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619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42923</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60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87163</xdr:rowOff>
    </xdr:from>
    <xdr:to>
      <xdr:col>81</xdr:col>
      <xdr:colOff>101600</xdr:colOff>
      <xdr:row>38</xdr:row>
      <xdr:rowOff>17312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64308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8440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652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158120</xdr:rowOff>
    </xdr:from>
    <xdr:to>
      <xdr:col>76</xdr:col>
      <xdr:colOff>165100</xdr:colOff>
      <xdr:row>38</xdr:row>
      <xdr:rowOff>88271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5017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79397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659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100101</xdr:rowOff>
    </xdr:from>
    <xdr:to>
      <xdr:col>72</xdr:col>
      <xdr:colOff>38100</xdr:colOff>
      <xdr:row>38</xdr:row>
      <xdr:rowOff>30251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44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21379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653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79756</xdr:rowOff>
    </xdr:from>
    <xdr:to>
      <xdr:col>67</xdr:col>
      <xdr:colOff>101600</xdr:colOff>
      <xdr:row>38</xdr:row>
      <xdr:rowOff>9906</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42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1033</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651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134845</xdr:rowOff>
    </xdr:from>
    <xdr:to>
      <xdr:col>85</xdr:col>
      <xdr:colOff>127000</xdr:colOff>
      <xdr:row>56</xdr:row>
      <xdr:rowOff>68159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5481300" y="9393145"/>
          <a:ext cx="838200" cy="27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68159</xdr:rowOff>
    </xdr:from>
    <xdr:to>
      <xdr:col>81</xdr:col>
      <xdr:colOff>50800</xdr:colOff>
      <xdr:row>57</xdr:row>
      <xdr:rowOff>56882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4592300" y="9669359"/>
          <a:ext cx="889000" cy="16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56882</xdr:rowOff>
    </xdr:from>
    <xdr:to>
      <xdr:col>76</xdr:col>
      <xdr:colOff>114300</xdr:colOff>
      <xdr:row>58</xdr:row>
      <xdr:rowOff>7014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3703300" y="9829532"/>
          <a:ext cx="889000" cy="12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20425</xdr:rowOff>
    </xdr:from>
    <xdr:to>
      <xdr:col>71</xdr:col>
      <xdr:colOff>177800</xdr:colOff>
      <xdr:row>58</xdr:row>
      <xdr:rowOff>7014</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a:off x="12814300" y="9793075"/>
          <a:ext cx="889000" cy="15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84045</xdr:rowOff>
    </xdr:from>
    <xdr:to>
      <xdr:col>85</xdr:col>
      <xdr:colOff>177800</xdr:colOff>
      <xdr:row>55</xdr:row>
      <xdr:rowOff>14195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93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106922</xdr:rowOff>
    </xdr:from>
    <xdr:ext cx="599010"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919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17359</xdr:rowOff>
    </xdr:from>
    <xdr:to>
      <xdr:col>81</xdr:col>
      <xdr:colOff>101600</xdr:colOff>
      <xdr:row>56</xdr:row>
      <xdr:rowOff>118959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961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135486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939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6082</xdr:rowOff>
    </xdr:from>
    <xdr:to>
      <xdr:col>76</xdr:col>
      <xdr:colOff>165100</xdr:colOff>
      <xdr:row>57</xdr:row>
      <xdr:rowOff>107682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77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124209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955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127664</xdr:rowOff>
    </xdr:from>
    <xdr:to>
      <xdr:col>72</xdr:col>
      <xdr:colOff>38100</xdr:colOff>
      <xdr:row>58</xdr:row>
      <xdr:rowOff>57814</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990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74341</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967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141075</xdr:rowOff>
    </xdr:from>
    <xdr:to>
      <xdr:col>67</xdr:col>
      <xdr:colOff>101600</xdr:colOff>
      <xdr:row>57</xdr:row>
      <xdr:rowOff>71225</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974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87752</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951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1" name="災害復旧費グラフ枠">
          <a:extLst>
            <a:ext uri="{FF2B5EF4-FFF2-40B4-BE49-F238E27FC236}">
              <a16:creationId xmlns:a16="http://schemas.microsoft.com/office/drawing/2014/main" id="{00000000-0008-0000-0700-00008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3" name="災害復旧費最小値テキスト">
          <a:extLst>
            <a:ext uri="{FF2B5EF4-FFF2-40B4-BE49-F238E27FC236}">
              <a16:creationId xmlns:a16="http://schemas.microsoft.com/office/drawing/2014/main" id="{00000000-0008-0000-0700-000083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5" name="災害復旧費最大値テキスト">
          <a:extLst>
            <a:ext uri="{FF2B5EF4-FFF2-40B4-BE49-F238E27FC236}">
              <a16:creationId xmlns:a16="http://schemas.microsoft.com/office/drawing/2014/main" id="{00000000-0008-0000-0700-000085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8" name="災害復旧費平均値テキスト">
          <a:extLst>
            <a:ext uri="{FF2B5EF4-FFF2-40B4-BE49-F238E27FC236}">
              <a16:creationId xmlns:a16="http://schemas.microsoft.com/office/drawing/2014/main" id="{00000000-0008-0000-0700-000088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6" name="直線コネクタ 655">
          <a:extLst>
            <a:ext uri="{FF2B5EF4-FFF2-40B4-BE49-F238E27FC236}">
              <a16:creationId xmlns:a16="http://schemas.microsoft.com/office/drawing/2014/main" id="{00000000-0008-0000-0700-000090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9" name="フローチャート: 判断 658">
          <a:extLst>
            <a:ext uri="{FF2B5EF4-FFF2-40B4-BE49-F238E27FC236}">
              <a16:creationId xmlns:a16="http://schemas.microsoft.com/office/drawing/2014/main" id="{00000000-0008-0000-0700-000093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7" name="災害復旧費該当値テキスト">
          <a:extLst>
            <a:ext uri="{FF2B5EF4-FFF2-40B4-BE49-F238E27FC236}">
              <a16:creationId xmlns:a16="http://schemas.microsoft.com/office/drawing/2014/main" id="{00000000-0008-0000-0700-00009B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4" name="楕円 673">
          <a:extLst>
            <a:ext uri="{FF2B5EF4-FFF2-40B4-BE49-F238E27FC236}">
              <a16:creationId xmlns:a16="http://schemas.microsoft.com/office/drawing/2014/main" id="{00000000-0008-0000-0700-0000A2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2" name="正方形/長方形 681">
          <a:extLst>
            <a:ext uri="{FF2B5EF4-FFF2-40B4-BE49-F238E27FC236}">
              <a16:creationId xmlns:a16="http://schemas.microsoft.com/office/drawing/2014/main" id="{00000000-0008-0000-0700-0000A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3" name="正方形/長方形 682">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92436</xdr:rowOff>
    </xdr:from>
    <xdr:to>
      <xdr:col>85</xdr:col>
      <xdr:colOff>127000</xdr:colOff>
      <xdr:row>96</xdr:row>
      <xdr:rowOff>43154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380186"/>
          <a:ext cx="838200" cy="12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22924</xdr:rowOff>
    </xdr:from>
    <xdr:to>
      <xdr:col>81</xdr:col>
      <xdr:colOff>50800</xdr:colOff>
      <xdr:row>95</xdr:row>
      <xdr:rowOff>92436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4592300" y="16310674"/>
          <a:ext cx="889000" cy="6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3550</xdr:rowOff>
    </xdr:from>
    <xdr:to>
      <xdr:col>76</xdr:col>
      <xdr:colOff>114300</xdr:colOff>
      <xdr:row>95</xdr:row>
      <xdr:rowOff>22924</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3703300" y="16291300"/>
          <a:ext cx="8890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126879</xdr:rowOff>
    </xdr:from>
    <xdr:to>
      <xdr:col>71</xdr:col>
      <xdr:colOff>177800</xdr:colOff>
      <xdr:row>95</xdr:row>
      <xdr:rowOff>3550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2814300" y="16243179"/>
          <a:ext cx="889000" cy="4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163804</xdr:rowOff>
    </xdr:from>
    <xdr:to>
      <xdr:col>85</xdr:col>
      <xdr:colOff>177800</xdr:colOff>
      <xdr:row>96</xdr:row>
      <xdr:rowOff>93954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45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142231</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4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41636</xdr:rowOff>
    </xdr:from>
    <xdr:to>
      <xdr:col>81</xdr:col>
      <xdr:colOff>101600</xdr:colOff>
      <xdr:row>95</xdr:row>
      <xdr:rowOff>143236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32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134363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42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143574</xdr:rowOff>
    </xdr:from>
    <xdr:to>
      <xdr:col>76</xdr:col>
      <xdr:colOff>165100</xdr:colOff>
      <xdr:row>95</xdr:row>
      <xdr:rowOff>73724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25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64851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35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124200</xdr:rowOff>
    </xdr:from>
    <xdr:to>
      <xdr:col>72</xdr:col>
      <xdr:colOff>38100</xdr:colOff>
      <xdr:row>95</xdr:row>
      <xdr:rowOff>54350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2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45477</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33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76079</xdr:rowOff>
    </xdr:from>
    <xdr:to>
      <xdr:col>67</xdr:col>
      <xdr:colOff>101600</xdr:colOff>
      <xdr:row>95</xdr:row>
      <xdr:rowOff>6229</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19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22756</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596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a:extLst>
            <a:ext uri="{FF2B5EF4-FFF2-40B4-BE49-F238E27FC236}">
              <a16:creationId xmlns:a16="http://schemas.microsoft.com/office/drawing/2014/main" id="{00000000-0008-0000-0700-0000F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5" name="諸支出金最小値テキスト">
          <a:extLst>
            <a:ext uri="{FF2B5EF4-FFF2-40B4-BE49-F238E27FC236}">
              <a16:creationId xmlns:a16="http://schemas.microsoft.com/office/drawing/2014/main" id="{00000000-0008-0000-0700-0000F3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7" name="諸支出金最大値テキスト">
          <a:extLst>
            <a:ext uri="{FF2B5EF4-FFF2-40B4-BE49-F238E27FC236}">
              <a16:creationId xmlns:a16="http://schemas.microsoft.com/office/drawing/2014/main" id="{00000000-0008-0000-0700-0000F5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60" name="諸支出金平均値テキスト">
          <a:extLst>
            <a:ext uri="{FF2B5EF4-FFF2-40B4-BE49-F238E27FC236}">
              <a16:creationId xmlns:a16="http://schemas.microsoft.com/office/drawing/2014/main" id="{00000000-0008-0000-0700-0000F8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9" name="諸支出金該当値テキスト">
          <a:extLst>
            <a:ext uri="{FF2B5EF4-FFF2-40B4-BE49-F238E27FC236}">
              <a16:creationId xmlns:a16="http://schemas.microsoft.com/office/drawing/2014/main" id="{00000000-0008-0000-0700-00000B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a:extLst>
            <a:ext uri="{FF2B5EF4-FFF2-40B4-BE49-F238E27FC236}">
              <a16:creationId xmlns:a16="http://schemas.microsoft.com/office/drawing/2014/main" id="{00000000-0008-0000-0700-00002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a:extLst>
            <a:ext uri="{FF2B5EF4-FFF2-40B4-BE49-F238E27FC236}">
              <a16:creationId xmlns:a16="http://schemas.microsoft.com/office/drawing/2014/main" id="{00000000-0008-0000-0700-00002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a:extLst>
            <a:ext uri="{FF2B5EF4-FFF2-40B4-BE49-F238E27FC236}">
              <a16:creationId xmlns:a16="http://schemas.microsoft.com/office/drawing/2014/main" id="{00000000-0008-0000-0700-00002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a:extLst>
            <a:ext uri="{FF2B5EF4-FFF2-40B4-BE49-F238E27FC236}">
              <a16:creationId xmlns:a16="http://schemas.microsoft.com/office/drawing/2014/main" id="{00000000-0008-0000-0700-00003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57,659</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円となっており、類似団体平均と比較して低い水準となった。前年度から増加した要因は、標準化によるものである。</a:t>
          </a:r>
        </a:p>
        <a:p>
          <a:r>
            <a:rPr kumimoji="1" lang="ja-JP" altLang="en-US" sz="1300">
              <a:latin typeface="ＭＳ Ｐゴシック" panose="020B0600070205080204" pitchFamily="50" charset="-128"/>
              <a:ea typeface="ＭＳ Ｐゴシック" panose="020B0600070205080204" pitchFamily="50" charset="-128"/>
            </a:rPr>
            <a:t>　商工費は住民一人当たり</a:t>
          </a:r>
          <a:r>
            <a:rPr kumimoji="1" lang="en-US" altLang="ja-JP" sz="1300">
              <a:latin typeface="ＭＳ Ｐゴシック" panose="020B0600070205080204" pitchFamily="50" charset="-128"/>
              <a:ea typeface="ＭＳ Ｐゴシック" panose="020B0600070205080204" pitchFamily="50" charset="-128"/>
            </a:rPr>
            <a:t>6,267</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円となっており、類似団体平均と比較して低い水準となった。前年度から大きく減少した要因は、臨時交付金を活用したプレミアム付商品券事業の終了によるものである。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消防費は住民一人当たり</a:t>
          </a:r>
          <a:r>
            <a:rPr kumimoji="1" lang="en-US" altLang="ja-JP" sz="1300">
              <a:latin typeface="ＭＳ Ｐゴシック" panose="020B0600070205080204" pitchFamily="50" charset="-128"/>
              <a:ea typeface="ＭＳ Ｐゴシック" panose="020B0600070205080204" pitchFamily="50" charset="-128"/>
            </a:rPr>
            <a:t>19,006</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円となっており、類似団体平均と比較してやや高い水準となった。前年度から増加した要因は、消防指令センター更新事業によるものである。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105,446</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円となっており、類似団体と比較して高い水準である。前年度から大きく増加した要因は特別支援学校建設事業によるものである。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27,068</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円となっており、類似団体平均と比較して低い水準である。令和５年度でテールヘビー償還が終了した影響により対前年度で減少している。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岐阜県各務原市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実質収支については黒字で推移しているが、一方で財政調整基金については扶助費の増等の要因により、前年度比</a:t>
          </a:r>
          <a:r>
            <a:rPr kumimoji="1" lang="en-US" altLang="ja-JP" sz="1400">
              <a:latin typeface="ＭＳ ゴシック" pitchFamily="49" charset="-128"/>
              <a:ea typeface="ＭＳ ゴシック" pitchFamily="49" charset="-128"/>
            </a:rPr>
            <a:t>5.13</a:t>
          </a:r>
          <a:r>
            <a:rPr kumimoji="1" lang="ja-JP" altLang="en-US" sz="1400">
              <a:latin typeface="ＭＳ ゴシック" pitchFamily="49" charset="-128"/>
              <a:ea typeface="ＭＳ ゴシック" pitchFamily="49" charset="-128"/>
            </a:rPr>
            <a:t>ポイント減少しており、実質単年度収支も▲</a:t>
          </a:r>
          <a:r>
            <a:rPr kumimoji="1" lang="en-US" altLang="ja-JP" sz="1400">
              <a:latin typeface="ＭＳ ゴシック" pitchFamily="49" charset="-128"/>
              <a:ea typeface="ＭＳ ゴシック" pitchFamily="49" charset="-128"/>
            </a:rPr>
            <a:t>3.93</a:t>
          </a:r>
          <a:r>
            <a:rPr kumimoji="1" lang="ja-JP" altLang="en-US" sz="1400">
              <a:latin typeface="ＭＳ ゴシック" pitchFamily="49" charset="-128"/>
              <a:ea typeface="ＭＳ ゴシック" pitchFamily="49" charset="-128"/>
            </a:rPr>
            <a:t>％と赤字額が増加傾向にある。</a:t>
          </a:r>
        </a:p>
        <a:p>
          <a:r>
            <a:rPr kumimoji="1" lang="ja-JP" altLang="en-US" sz="1400">
              <a:latin typeface="ＭＳ ゴシック" pitchFamily="49" charset="-128"/>
              <a:ea typeface="ＭＳ ゴシック" pitchFamily="49" charset="-128"/>
            </a:rPr>
            <a:t>　今後、人口減少等といった社会構造の変化や、老朽化した公共施設の更新等により、一層の財政需要が見込まれるため、引き続き健全財政の堅持に努めていく。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岐阜県各務原市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一般会計を筆頭に、概ね高水準の黒字を維持している。</a:t>
          </a:r>
        </a:p>
        <a:p>
          <a:r>
            <a:rPr kumimoji="1" lang="ja-JP" altLang="en-US" sz="1400">
              <a:latin typeface="ＭＳ ゴシック" pitchFamily="49" charset="-128"/>
              <a:ea typeface="ＭＳ ゴシック" pitchFamily="49" charset="-128"/>
            </a:rPr>
            <a:t>　一般会計については、今後、公共施設の老朽化や扶助費の増等にともなう財政需要の拡大が見込まれるため、事業全体のコスト意識を強化し、引き続き健全財政の堅持に努めていく。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岐阜県各務原市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将来の公債費の縮減のために行ったテールヘビー償還により令和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年度から増加していたが、令和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年度と比較しテールヘビー償還額がやや減少。令和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年度以降はテールヘビーの影響はない。</a:t>
          </a:r>
        </a:p>
        <a:p>
          <a:r>
            <a:rPr kumimoji="1" lang="ja-JP" altLang="en-US" sz="1400">
              <a:latin typeface="ＭＳ ゴシック" pitchFamily="49" charset="-128"/>
              <a:ea typeface="ＭＳ ゴシック" pitchFamily="49" charset="-128"/>
            </a:rPr>
            <a:t>今後も新規の起債は交付税算入率を考慮して厳選し、据置期間の廃止、償還年限短縮等の借入方法等により公債費抑制に努める。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岐阜県各務原市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年度決算と令和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年度決算を比較すると、将来負担額は</a:t>
          </a:r>
          <a:r>
            <a:rPr kumimoji="1" lang="en-US" altLang="ja-JP" sz="1400">
              <a:latin typeface="ＭＳ ゴシック" pitchFamily="49" charset="-128"/>
              <a:ea typeface="ＭＳ ゴシック" pitchFamily="49" charset="-128"/>
            </a:rPr>
            <a:t>2,768</a:t>
          </a:r>
          <a:r>
            <a:rPr kumimoji="1" lang="ja-JP" altLang="en-US" sz="1400">
              <a:latin typeface="ＭＳ ゴシック" pitchFamily="49" charset="-128"/>
              <a:ea typeface="ＭＳ ゴシック" pitchFamily="49" charset="-128"/>
            </a:rPr>
            <a:t>百万円増加しており、充当可能財源等は</a:t>
          </a:r>
          <a:r>
            <a:rPr kumimoji="1" lang="en-US" altLang="ja-JP" sz="1400">
              <a:latin typeface="ＭＳ ゴシック" pitchFamily="49" charset="-128"/>
              <a:ea typeface="ＭＳ ゴシック" pitchFamily="49" charset="-128"/>
            </a:rPr>
            <a:t>1,212</a:t>
          </a:r>
          <a:r>
            <a:rPr kumimoji="1" lang="ja-JP" altLang="en-US" sz="1400">
              <a:latin typeface="ＭＳ ゴシック" pitchFamily="49" charset="-128"/>
              <a:ea typeface="ＭＳ ゴシック" pitchFamily="49" charset="-128"/>
            </a:rPr>
            <a:t>百万円減少している。その結果、将来負担比率の分子は</a:t>
          </a:r>
          <a:r>
            <a:rPr kumimoji="1" lang="en-US" altLang="ja-JP" sz="1400">
              <a:latin typeface="ＭＳ ゴシック" pitchFamily="49" charset="-128"/>
              <a:ea typeface="ＭＳ ゴシック" pitchFamily="49" charset="-128"/>
            </a:rPr>
            <a:t>3,980</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公共施設等の老朽化対策や新特別支援学校建設に伴い借入を行ってきたことで地方債の現在高が増加し、将来負担額は増となったことによるもの。</a:t>
          </a:r>
        </a:p>
        <a:p>
          <a:r>
            <a:rPr kumimoji="1" lang="ja-JP" altLang="en-US" sz="1400">
              <a:latin typeface="ＭＳ ゴシック" pitchFamily="49" charset="-128"/>
              <a:ea typeface="ＭＳ ゴシック" pitchFamily="49" charset="-128"/>
            </a:rPr>
            <a:t>　今後見込まれる財政需要に備え、引き続き堅実な財政運営に努める。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岐阜県各務原市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市債償還に備え減債基金に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百万円、学校施設整備に向けて学校施設整備基金に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百万円、新総合体育館の建設工事に向けて新総合体育館整備基金に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百万円を積み立てたほか、将来の突発的な資金需要等への備えとして財政調整基金に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百万円などを積み立てた一方、当年度の市債償還のため減債基金を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百万円、学校施設整備基金を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事態や経済変動による税収減など今後の社会情勢の変化等への対応に加え、学校施設の整備や新総合体育館の整備など大規模整備事業や今後の財政需要の増大にも対応していけるよう、適切に積立や取崩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学校施設整備基金：学校施設の整備のため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新総合体育館整備基金：新総合体育館の整備のため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福祉振興基金：福祉の振興のため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学校施設整備基金：新特別支援学校建設費を踏まえ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百万円の取崩を行った一方、想定される学校施設の整備のために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百万円の積立を行ったことによる微増。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新総合体育館整備基金：想定される新総合体育館の整備のために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学校施設整備基金：将来的に学校施設の整備の財源として活用していくため、適切に積立を行っていく。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新総合体育館整備基金：将来的に新総合体育館の整備の財源として活用していくため、適切に積立を行っていく。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将来の突発的な資金需要等への備えとして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百万円の積立を行った一方、財源不足の資源として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百万円を取崩を行ったことによるもの。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年度間の財源不均衡を調整し、災害等の不測の事態や経済変動による税収減に対応するため、適切に積立や取崩を実施する。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後年度の市債償還への備えとして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百万円積み立てた一方、当年度の市債償還のために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百万円の取崩を行ったことによるもの。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今後も、市債償還に適切に活用していく。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DD98315-7F78-4E09-83DA-83ECB39C3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6E672AA-5E1E-4CDD-9838-703CA3D94B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DA3935E-5E0F-4C43-AAE6-6C62E2A1C6C9}"/>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EF94CA0-F69D-41E1-9CEF-B4145BD29BCF}"/>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E487227-7ACE-4E18-85BC-CF4C0DD8EC63}"/>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6A6FAC1-9428-4505-8802-EDF3A9D8C966}"/>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1200150-8B32-4192-BE6A-4BD89250B997}"/>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335E74C-2EE0-4D7B-9B90-13F23667C079}"/>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F57E300-A72F-4492-9922-0A4045987634}"/>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385FABF-1714-42BF-9D26-F88FC28973D7}"/>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DE34F9A-E678-4D2C-A614-A9BA3ECBA4D4}"/>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4433F29-B15A-4BC4-B135-987557E334EB}"/>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EF6A68D-371F-4CE7-AE46-DBC3DFF2E397}"/>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7445E38-621D-4A4C-9F8C-99A7445CFB4B}"/>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9C3B776-92FF-4703-8C7E-216267A03F1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17E38C2-B3D0-4FDF-9EC4-35EE88BD8317}"/>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090A33D-FFAF-4825-8194-5927BD097A4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0CC5F21-419F-414C-8CB3-E5D70BD153F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B795EC4-1966-443B-9A5D-4614078C59C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AA65CA4-4970-4CB4-96BD-1A2689C042A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368BA12-3D9B-460F-AAE7-C84AF496F48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56C0745-8560-4B4F-A1AC-E90F086DDA3B}"/>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144,195
139,983
87.81
69,907,065
66,010,466
3,624,731
30,443,252
24,932,245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AA64000-6F67-4B1A-AFFA-D6CBFC76793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B501916-8B2A-45F9-B27A-527376F7D8A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189CFE5-7862-46AB-8C09-EBA33310B12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6B73375-6E16-4BFB-B3AC-4EA8BD14D9B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D84D804-8DC4-43F5-81E6-D7E2A49B3CB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53B3876-1150-4146-A4C6-2C7C0C29EC0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A8EA4B-3A68-42EC-AD57-8B6EBD17327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19F5FB0-B18B-4F09-A690-1BEC0F41F58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E2C001D-42A0-456C-B56D-BE3F2544FD5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EF045A0-7F5B-4075-A97F-9EF44D125D5C}"/>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4550B8E-4324-4134-9204-3B8419A198ED}"/>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82F62AD-41FD-485A-AFFE-1B74B1004031}"/>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211322B-273B-4B31-B189-96C90DC8860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23D4279-DC3E-484D-86BD-ECF7E9E5802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49674E5-2BB1-4D0D-86DF-298CFC86893A}"/>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00F738D-26C0-4563-942E-E9B3797FAB0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72E686E-4B9A-458D-9781-DDD3A3E995A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83A580A-22B9-40F9-82DA-D3571AB8D82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58176C8-29AE-4710-9E7B-A08E3A2AD32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E3F5947-2C55-4484-82A9-BF4F1F5B2A73}"/>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4F53863-586B-4BBA-90DA-FACE0212362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9B5D708-B7AD-4B09-B7A5-113F27B8ECD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9533A31-31FC-4F95-B290-94220561832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39BA910-5BB9-47E1-97E0-5BD4BA6C1C1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8B2FAC7-825D-4CC5-83F0-3E5477AA4AD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78E4FBE-E705-4AC0-AA5C-52569861149F}"/>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FB1C0F5-9167-4790-8CAF-3834F04A25B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D818FE3-DD82-4187-AD04-6ADE87DA339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835D729-B922-4EB7-90EC-EEA8CA66616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BF02A36-F4BA-4EDB-BA87-03DCBAF2B6D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CEA7F8C-F3B5-4988-834B-06DEA53104A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7615B9A-3297-40DD-8AEE-5FC08584C20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5C5541A-4DFB-4EEE-B29D-130C2FFD4AB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92E3095-6FDA-4DC1-A5E9-1B9E3899FB7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5A693D2-6A09-4E23-9DC6-A592E00D2BC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有形固定資産減価償却率は、類似団体、全国・県平均より高い水準となっている。</a:t>
          </a:r>
          <a:r>
            <a:rPr kumimoji="1" lang="ja-JP" altLang="en-US" sz="1100">
              <a:solidFill>
                <a:sysClr val="windowText" lastClr="000000"/>
              </a:solidFill>
              <a:effectLst/>
              <a:latin typeface="+mn-lt"/>
              <a:ea typeface="+mn-ea"/>
              <a:cs typeface="+mn-cs"/>
            </a:rPr>
            <a:t>減価償却累計額が増加した一方</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償却資産が増加したことが下降の原因となっている</a:t>
          </a:r>
          <a:r>
            <a:rPr kumimoji="1" lang="ja-JP" altLang="ja-JP" sz="1100">
              <a:solidFill>
                <a:sysClr val="windowText" lastClr="000000"/>
              </a:solidFill>
              <a:effectLst/>
              <a:latin typeface="+mn-lt"/>
              <a:ea typeface="+mn-ea"/>
              <a:cs typeface="+mn-cs"/>
            </a:rPr>
            <a:t>。今後は平成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年度に策定、</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年度に改訂した公共施設等総合管理計画に基づき、施設総量の適正化、計画的な維持管理と長寿命化、効率的な施設運営による維持管理の縮減を推進していく。</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EC15BA8-4E56-4A85-9021-732E72DB1AC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EA0E8B2-04A2-4B74-96AF-A9D4016A106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2AA5EA23-5026-435E-80AE-3956FCB11F57}"/>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7F6EE0B-565F-4568-800F-A3EDA4FC712F}"/>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1F4C8F79-DE27-449C-9A30-E996573AF1BB}"/>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0358805-5213-4D53-BCFD-779E0ECB1397}"/>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3A11FAE-45C2-4C4B-A91E-53A5C25ABFB7}"/>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3682106-8BD3-4857-A42F-D6FD666851F8}"/>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B457790B-FDC4-48D7-944C-F846016F3D63}"/>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99AC007A-E14C-41B1-9F77-4C0C1E805C64}"/>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43CF313-40C8-4677-9B20-BE07DC9CFB05}"/>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F84A77B-BE72-4434-BB4F-A58E90916A0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02A1CEC-8468-4932-8FD2-F9186DEFCE56}"/>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EABD96D-0165-45EB-B01A-48AB0DD3A9F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3" name="直線コネクタ 72">
          <a:extLst>
            <a:ext uri="{FF2B5EF4-FFF2-40B4-BE49-F238E27FC236}">
              <a16:creationId xmlns:a16="http://schemas.microsoft.com/office/drawing/2014/main" id="{CA8713C9-ED66-499C-86A5-37C9597C136E}"/>
            </a:ext>
          </a:extLst>
        </xdr:cNvPr>
        <xdr:cNvCxnSpPr/>
      </xdr:nvCxnSpPr>
      <xdr:spPr>
        <a:xfrm flipV="1">
          <a:off x="4206240" y="5223383"/>
          <a:ext cx="1270" cy="1056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4" name="有形固定資産減価償却率最小値テキスト">
          <a:extLst>
            <a:ext uri="{FF2B5EF4-FFF2-40B4-BE49-F238E27FC236}">
              <a16:creationId xmlns:a16="http://schemas.microsoft.com/office/drawing/2014/main" id="{D09331B4-18FD-4188-B258-10067CCA803A}"/>
            </a:ext>
          </a:extLst>
        </xdr:cNvPr>
        <xdr:cNvSpPr txBox="1"/>
      </xdr:nvSpPr>
      <xdr:spPr>
        <a:xfrm>
          <a:off x="4258945" y="6283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5" name="直線コネクタ 74">
          <a:extLst>
            <a:ext uri="{FF2B5EF4-FFF2-40B4-BE49-F238E27FC236}">
              <a16:creationId xmlns:a16="http://schemas.microsoft.com/office/drawing/2014/main" id="{58C73426-8A29-4CA6-B38C-227040066F7A}"/>
            </a:ext>
          </a:extLst>
        </xdr:cNvPr>
        <xdr:cNvCxnSpPr/>
      </xdr:nvCxnSpPr>
      <xdr:spPr>
        <a:xfrm>
          <a:off x="4119245" y="628002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6" name="有形固定資産減価償却率最大値テキスト">
          <a:extLst>
            <a:ext uri="{FF2B5EF4-FFF2-40B4-BE49-F238E27FC236}">
              <a16:creationId xmlns:a16="http://schemas.microsoft.com/office/drawing/2014/main" id="{274872F6-BF13-4E74-8131-A6255A2E3BD2}"/>
            </a:ext>
          </a:extLst>
        </xdr:cNvPr>
        <xdr:cNvSpPr txBox="1"/>
      </xdr:nvSpPr>
      <xdr:spPr>
        <a:xfrm>
          <a:off x="4258945" y="500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7" name="直線コネクタ 76">
          <a:extLst>
            <a:ext uri="{FF2B5EF4-FFF2-40B4-BE49-F238E27FC236}">
              <a16:creationId xmlns:a16="http://schemas.microsoft.com/office/drawing/2014/main" id="{45855DED-14D9-4BF9-A507-1E234C8DD898}"/>
            </a:ext>
          </a:extLst>
        </xdr:cNvPr>
        <xdr:cNvCxnSpPr/>
      </xdr:nvCxnSpPr>
      <xdr:spPr>
        <a:xfrm>
          <a:off x="4119245" y="52233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78" name="有形固定資産減価償却率平均値テキスト">
          <a:extLst>
            <a:ext uri="{FF2B5EF4-FFF2-40B4-BE49-F238E27FC236}">
              <a16:creationId xmlns:a16="http://schemas.microsoft.com/office/drawing/2014/main" id="{978934D7-65A7-4011-9EC8-A07784CE1FE3}"/>
            </a:ext>
          </a:extLst>
        </xdr:cNvPr>
        <xdr:cNvSpPr txBox="1"/>
      </xdr:nvSpPr>
      <xdr:spPr>
        <a:xfrm>
          <a:off x="4258945" y="57250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9" name="フローチャート: 判断 78">
          <a:extLst>
            <a:ext uri="{FF2B5EF4-FFF2-40B4-BE49-F238E27FC236}">
              <a16:creationId xmlns:a16="http://schemas.microsoft.com/office/drawing/2014/main" id="{EE01512E-3458-46F3-BD61-8C263BB1C329}"/>
            </a:ext>
          </a:extLst>
        </xdr:cNvPr>
        <xdr:cNvSpPr/>
      </xdr:nvSpPr>
      <xdr:spPr>
        <a:xfrm>
          <a:off x="4157345" y="5869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80" name="フローチャート: 判断 79">
          <a:extLst>
            <a:ext uri="{FF2B5EF4-FFF2-40B4-BE49-F238E27FC236}">
              <a16:creationId xmlns:a16="http://schemas.microsoft.com/office/drawing/2014/main" id="{100F796D-7565-42C9-A335-63308D56F4D3}"/>
            </a:ext>
          </a:extLst>
        </xdr:cNvPr>
        <xdr:cNvSpPr/>
      </xdr:nvSpPr>
      <xdr:spPr>
        <a:xfrm>
          <a:off x="3537585" y="5878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78C5BB55-4938-4DE6-9101-C84D60E84B64}"/>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2" name="フローチャート: 判断 81">
          <a:extLst>
            <a:ext uri="{FF2B5EF4-FFF2-40B4-BE49-F238E27FC236}">
              <a16:creationId xmlns:a16="http://schemas.microsoft.com/office/drawing/2014/main" id="{4F7A81D1-331B-4BCA-96A4-4EEED3A15511}"/>
            </a:ext>
          </a:extLst>
        </xdr:cNvPr>
        <xdr:cNvSpPr/>
      </xdr:nvSpPr>
      <xdr:spPr>
        <a:xfrm>
          <a:off x="2196465" y="57743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7A273421-6F04-4FE1-BE02-E6D024C3CAEE}"/>
            </a:ext>
          </a:extLst>
        </xdr:cNvPr>
        <xdr:cNvSpPr/>
      </xdr:nvSpPr>
      <xdr:spPr>
        <a:xfrm>
          <a:off x="1525905" y="57354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DA62984-2360-4D01-A2B7-8362E9A4091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447A317-2E73-42B9-9813-D0FAF1F6456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F297120-5712-4C1A-A981-62293431C492}"/>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C994771-29E2-4274-9651-A00C4607F09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E680F24-1825-4529-B098-B42E0508C319}"/>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21717</xdr:rowOff>
    </xdr:from>
    <xdr:to>
      <xdr:col>23</xdr:col>
      <xdr:colOff>136525</xdr:colOff>
      <xdr:row>32</xdr:row>
      <xdr:rowOff>123317</xdr:rowOff>
    </xdr:to>
    <xdr:sp macro="" textlink="">
      <xdr:nvSpPr>
        <xdr:cNvPr id="89" name="楕円 88">
          <a:extLst>
            <a:ext uri="{FF2B5EF4-FFF2-40B4-BE49-F238E27FC236}">
              <a16:creationId xmlns:a16="http://schemas.microsoft.com/office/drawing/2014/main" id="{53856378-BD60-4F70-819B-193FC49C8CC1}"/>
            </a:ext>
          </a:extLst>
        </xdr:cNvPr>
        <xdr:cNvSpPr/>
      </xdr:nvSpPr>
      <xdr:spPr>
        <a:xfrm>
          <a:off x="4157345" y="61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108094</xdr:rowOff>
    </xdr:from>
    <xdr:ext cx="405111" cy="259045"/>
    <xdr:sp macro="" textlink="">
      <xdr:nvSpPr>
        <xdr:cNvPr id="90" name="有形固定資産減価償却率該当値テキスト">
          <a:extLst>
            <a:ext uri="{FF2B5EF4-FFF2-40B4-BE49-F238E27FC236}">
              <a16:creationId xmlns:a16="http://schemas.microsoft.com/office/drawing/2014/main" id="{7308DE7B-9976-4D14-92A5-04CD6AE64292}"/>
            </a:ext>
          </a:extLst>
        </xdr:cNvPr>
        <xdr:cNvSpPr txBox="1"/>
      </xdr:nvSpPr>
      <xdr:spPr>
        <a:xfrm>
          <a:off x="4258945" y="607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34671</xdr:rowOff>
    </xdr:from>
    <xdr:to>
      <xdr:col>19</xdr:col>
      <xdr:colOff>187325</xdr:colOff>
      <xdr:row>32</xdr:row>
      <xdr:rowOff>136271</xdr:rowOff>
    </xdr:to>
    <xdr:sp macro="" textlink="">
      <xdr:nvSpPr>
        <xdr:cNvPr id="91" name="楕円 90">
          <a:extLst>
            <a:ext uri="{FF2B5EF4-FFF2-40B4-BE49-F238E27FC236}">
              <a16:creationId xmlns:a16="http://schemas.microsoft.com/office/drawing/2014/main" id="{DFC0E838-7DAD-44CC-A4AB-80CE5FE35A76}"/>
            </a:ext>
          </a:extLst>
        </xdr:cNvPr>
        <xdr:cNvSpPr/>
      </xdr:nvSpPr>
      <xdr:spPr>
        <a:xfrm>
          <a:off x="3537585" y="61687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72517</xdr:rowOff>
    </xdr:from>
    <xdr:to>
      <xdr:col>23</xdr:col>
      <xdr:colOff>85725</xdr:colOff>
      <xdr:row>32</xdr:row>
      <xdr:rowOff>85471</xdr:rowOff>
    </xdr:to>
    <xdr:cxnSp macro="">
      <xdr:nvCxnSpPr>
        <xdr:cNvPr id="92" name="直線コネクタ 91">
          <a:extLst>
            <a:ext uri="{FF2B5EF4-FFF2-40B4-BE49-F238E27FC236}">
              <a16:creationId xmlns:a16="http://schemas.microsoft.com/office/drawing/2014/main" id="{F8A13787-EDBC-45C3-B2BC-EE6F3FEFDB92}"/>
            </a:ext>
          </a:extLst>
        </xdr:cNvPr>
        <xdr:cNvCxnSpPr/>
      </xdr:nvCxnSpPr>
      <xdr:spPr>
        <a:xfrm flipV="1">
          <a:off x="3588385" y="6206617"/>
          <a:ext cx="61976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149987</xdr:rowOff>
    </xdr:from>
    <xdr:to>
      <xdr:col>15</xdr:col>
      <xdr:colOff>187325</xdr:colOff>
      <xdr:row>32</xdr:row>
      <xdr:rowOff>80137</xdr:rowOff>
    </xdr:to>
    <xdr:sp macro="" textlink="">
      <xdr:nvSpPr>
        <xdr:cNvPr id="93" name="楕円 92">
          <a:extLst>
            <a:ext uri="{FF2B5EF4-FFF2-40B4-BE49-F238E27FC236}">
              <a16:creationId xmlns:a16="http://schemas.microsoft.com/office/drawing/2014/main" id="{4085138C-EEC2-443F-A997-C280EB5741CE}"/>
            </a:ext>
          </a:extLst>
        </xdr:cNvPr>
        <xdr:cNvSpPr/>
      </xdr:nvSpPr>
      <xdr:spPr>
        <a:xfrm>
          <a:off x="2867025" y="61164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29337</xdr:rowOff>
    </xdr:from>
    <xdr:to>
      <xdr:col>19</xdr:col>
      <xdr:colOff>136525</xdr:colOff>
      <xdr:row>32</xdr:row>
      <xdr:rowOff>85471</xdr:rowOff>
    </xdr:to>
    <xdr:cxnSp macro="">
      <xdr:nvCxnSpPr>
        <xdr:cNvPr id="94" name="直線コネクタ 93">
          <a:extLst>
            <a:ext uri="{FF2B5EF4-FFF2-40B4-BE49-F238E27FC236}">
              <a16:creationId xmlns:a16="http://schemas.microsoft.com/office/drawing/2014/main" id="{3E031440-7E9C-48E3-A86B-7BCD6CFAB05B}"/>
            </a:ext>
          </a:extLst>
        </xdr:cNvPr>
        <xdr:cNvCxnSpPr/>
      </xdr:nvCxnSpPr>
      <xdr:spPr>
        <a:xfrm>
          <a:off x="2917825" y="6163437"/>
          <a:ext cx="6705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89535</xdr:rowOff>
    </xdr:from>
    <xdr:to>
      <xdr:col>11</xdr:col>
      <xdr:colOff>187325</xdr:colOff>
      <xdr:row>32</xdr:row>
      <xdr:rowOff>19685</xdr:rowOff>
    </xdr:to>
    <xdr:sp macro="" textlink="">
      <xdr:nvSpPr>
        <xdr:cNvPr id="95" name="楕円 94">
          <a:extLst>
            <a:ext uri="{FF2B5EF4-FFF2-40B4-BE49-F238E27FC236}">
              <a16:creationId xmlns:a16="http://schemas.microsoft.com/office/drawing/2014/main" id="{3FFCBFF6-BD7F-4567-A59E-398BF00FCA60}"/>
            </a:ext>
          </a:extLst>
        </xdr:cNvPr>
        <xdr:cNvSpPr/>
      </xdr:nvSpPr>
      <xdr:spPr>
        <a:xfrm>
          <a:off x="2196465" y="6055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140335</xdr:rowOff>
    </xdr:from>
    <xdr:to>
      <xdr:col>15</xdr:col>
      <xdr:colOff>136525</xdr:colOff>
      <xdr:row>32</xdr:row>
      <xdr:rowOff>29337</xdr:rowOff>
    </xdr:to>
    <xdr:cxnSp macro="">
      <xdr:nvCxnSpPr>
        <xdr:cNvPr id="96" name="直線コネクタ 95">
          <a:extLst>
            <a:ext uri="{FF2B5EF4-FFF2-40B4-BE49-F238E27FC236}">
              <a16:creationId xmlns:a16="http://schemas.microsoft.com/office/drawing/2014/main" id="{671D501C-0184-4539-A724-9DB0305CF235}"/>
            </a:ext>
          </a:extLst>
        </xdr:cNvPr>
        <xdr:cNvCxnSpPr/>
      </xdr:nvCxnSpPr>
      <xdr:spPr>
        <a:xfrm>
          <a:off x="2247265" y="6106795"/>
          <a:ext cx="67056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80899</xdr:rowOff>
    </xdr:from>
    <xdr:to>
      <xdr:col>7</xdr:col>
      <xdr:colOff>187325</xdr:colOff>
      <xdr:row>32</xdr:row>
      <xdr:rowOff>11049</xdr:rowOff>
    </xdr:to>
    <xdr:sp macro="" textlink="">
      <xdr:nvSpPr>
        <xdr:cNvPr id="97" name="楕円 96">
          <a:extLst>
            <a:ext uri="{FF2B5EF4-FFF2-40B4-BE49-F238E27FC236}">
              <a16:creationId xmlns:a16="http://schemas.microsoft.com/office/drawing/2014/main" id="{9783DB41-8E4B-4A26-9588-703D7FC11762}"/>
            </a:ext>
          </a:extLst>
        </xdr:cNvPr>
        <xdr:cNvSpPr/>
      </xdr:nvSpPr>
      <xdr:spPr>
        <a:xfrm>
          <a:off x="1525905" y="60473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131699</xdr:rowOff>
    </xdr:from>
    <xdr:to>
      <xdr:col>11</xdr:col>
      <xdr:colOff>136525</xdr:colOff>
      <xdr:row>31</xdr:row>
      <xdr:rowOff>140335</xdr:rowOff>
    </xdr:to>
    <xdr:cxnSp macro="">
      <xdr:nvCxnSpPr>
        <xdr:cNvPr id="98" name="直線コネクタ 97">
          <a:extLst>
            <a:ext uri="{FF2B5EF4-FFF2-40B4-BE49-F238E27FC236}">
              <a16:creationId xmlns:a16="http://schemas.microsoft.com/office/drawing/2014/main" id="{8FFF5372-1D65-44DA-BFBF-CDDB026DD352}"/>
            </a:ext>
          </a:extLst>
        </xdr:cNvPr>
        <xdr:cNvCxnSpPr/>
      </xdr:nvCxnSpPr>
      <xdr:spPr>
        <a:xfrm>
          <a:off x="1576705" y="6098159"/>
          <a:ext cx="67056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99" name="n_1aveValue有形固定資産減価償却率">
          <a:extLst>
            <a:ext uri="{FF2B5EF4-FFF2-40B4-BE49-F238E27FC236}">
              <a16:creationId xmlns:a16="http://schemas.microsoft.com/office/drawing/2014/main" id="{10744D0B-75F5-4386-BC58-38E57434930E}"/>
            </a:ext>
          </a:extLst>
        </xdr:cNvPr>
        <xdr:cNvSpPr txBox="1"/>
      </xdr:nvSpPr>
      <xdr:spPr>
        <a:xfrm>
          <a:off x="3395989" y="565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0" name="n_2aveValue有形固定資産減価償却率">
          <a:extLst>
            <a:ext uri="{FF2B5EF4-FFF2-40B4-BE49-F238E27FC236}">
              <a16:creationId xmlns:a16="http://schemas.microsoft.com/office/drawing/2014/main" id="{7478210D-8B65-48EC-B319-4FAFB7766C1F}"/>
            </a:ext>
          </a:extLst>
        </xdr:cNvPr>
        <xdr:cNvSpPr txBox="1"/>
      </xdr:nvSpPr>
      <xdr:spPr>
        <a:xfrm>
          <a:off x="273812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101" name="n_3aveValue有形固定資産減価償却率">
          <a:extLst>
            <a:ext uri="{FF2B5EF4-FFF2-40B4-BE49-F238E27FC236}">
              <a16:creationId xmlns:a16="http://schemas.microsoft.com/office/drawing/2014/main" id="{9C0F39E1-51DC-42B1-B8F2-4DBC75265DEE}"/>
            </a:ext>
          </a:extLst>
        </xdr:cNvPr>
        <xdr:cNvSpPr txBox="1"/>
      </xdr:nvSpPr>
      <xdr:spPr>
        <a:xfrm>
          <a:off x="2067569" y="555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2" name="n_4aveValue有形固定資産減価償却率">
          <a:extLst>
            <a:ext uri="{FF2B5EF4-FFF2-40B4-BE49-F238E27FC236}">
              <a16:creationId xmlns:a16="http://schemas.microsoft.com/office/drawing/2014/main" id="{F34B196D-39F4-44C7-9874-1497A4FD3554}"/>
            </a:ext>
          </a:extLst>
        </xdr:cNvPr>
        <xdr:cNvSpPr txBox="1"/>
      </xdr:nvSpPr>
      <xdr:spPr>
        <a:xfrm>
          <a:off x="1397009" y="5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127398</xdr:rowOff>
    </xdr:from>
    <xdr:ext cx="405111" cy="259045"/>
    <xdr:sp macro="" textlink="">
      <xdr:nvSpPr>
        <xdr:cNvPr id="103" name="n_1mainValue有形固定資産減価償却率">
          <a:extLst>
            <a:ext uri="{FF2B5EF4-FFF2-40B4-BE49-F238E27FC236}">
              <a16:creationId xmlns:a16="http://schemas.microsoft.com/office/drawing/2014/main" id="{26D9FE39-C9FC-411E-BFED-7E0A3AD16779}"/>
            </a:ext>
          </a:extLst>
        </xdr:cNvPr>
        <xdr:cNvSpPr txBox="1"/>
      </xdr:nvSpPr>
      <xdr:spPr>
        <a:xfrm>
          <a:off x="3395989" y="6261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71264</xdr:rowOff>
    </xdr:from>
    <xdr:ext cx="405111" cy="259045"/>
    <xdr:sp macro="" textlink="">
      <xdr:nvSpPr>
        <xdr:cNvPr id="104" name="n_2mainValue有形固定資産減価償却率">
          <a:extLst>
            <a:ext uri="{FF2B5EF4-FFF2-40B4-BE49-F238E27FC236}">
              <a16:creationId xmlns:a16="http://schemas.microsoft.com/office/drawing/2014/main" id="{6BAED1BA-BEC5-46CA-9414-8E1322559EA7}"/>
            </a:ext>
          </a:extLst>
        </xdr:cNvPr>
        <xdr:cNvSpPr txBox="1"/>
      </xdr:nvSpPr>
      <xdr:spPr>
        <a:xfrm>
          <a:off x="2738129" y="620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10812</xdr:rowOff>
    </xdr:from>
    <xdr:ext cx="405111" cy="259045"/>
    <xdr:sp macro="" textlink="">
      <xdr:nvSpPr>
        <xdr:cNvPr id="105" name="n_3mainValue有形固定資産減価償却率">
          <a:extLst>
            <a:ext uri="{FF2B5EF4-FFF2-40B4-BE49-F238E27FC236}">
              <a16:creationId xmlns:a16="http://schemas.microsoft.com/office/drawing/2014/main" id="{C69ECBA7-4BEE-4755-BF21-4BF51F9E1F38}"/>
            </a:ext>
          </a:extLst>
        </xdr:cNvPr>
        <xdr:cNvSpPr txBox="1"/>
      </xdr:nvSpPr>
      <xdr:spPr>
        <a:xfrm>
          <a:off x="2067569" y="614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2176</xdr:rowOff>
    </xdr:from>
    <xdr:ext cx="405111" cy="259045"/>
    <xdr:sp macro="" textlink="">
      <xdr:nvSpPr>
        <xdr:cNvPr id="106" name="n_4mainValue有形固定資産減価償却率">
          <a:extLst>
            <a:ext uri="{FF2B5EF4-FFF2-40B4-BE49-F238E27FC236}">
              <a16:creationId xmlns:a16="http://schemas.microsoft.com/office/drawing/2014/main" id="{C1249337-5CA6-4659-AB2A-6E2DC84A9B0A}"/>
            </a:ext>
          </a:extLst>
        </xdr:cNvPr>
        <xdr:cNvSpPr txBox="1"/>
      </xdr:nvSpPr>
      <xdr:spPr>
        <a:xfrm>
          <a:off x="1397009" y="61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A4FEB28E-5BB2-4CA7-A0CD-9881D73E0AE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FB2721E-BC94-4A21-ABEC-25E67621B0A6}"/>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BE03DEBF-DE84-4766-BD98-FFEF5F955A89}"/>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A343A8E-0626-44A4-9345-21A541DDE11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A53D4D6-3403-4A01-853A-0669ED94F60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B33962C-A65E-4114-8B9D-90CFCA12125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9C35EE6-87BF-475C-97B3-649ADAD5A9D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D1BABD0-A0BD-41FA-8642-72A94A51084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AC7F774-4C44-4719-BE58-671608D00BE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21EC889-3D88-4E52-A064-84CC37E1BD9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3FC3F78-39A3-4565-9964-05D8A2A100F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EB7BC26-7269-4EC8-8142-0688D6A4A1B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864248D-122D-4FFA-8974-46B540F0238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債務償還比率は、類似団体・全国・県平均を大きく下回る数値となっている。これまで適切な公債管理を推進してきたことや、定員適正化計画に基づき、職員数の削減を行った結果、市民一人当たりの職員数が少なく、人件費が抑制されていることが挙げられる。</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F398B55-FBD9-4390-9A02-2096C9BE27B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0A285CD-9CD9-4EFB-88D7-9A9EAA2ED981}"/>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858C018-2B0C-40F0-A36B-DCFEC4A1941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E1DEE9A-BEE9-4A26-9343-F5FBB993ADD7}"/>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8C5E1E1B-AA0C-4F67-BDC3-4449256E02F7}"/>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D2E3024B-87E5-42E0-9D68-031A6912A4B4}"/>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E46B4937-1185-4675-8DFE-C32A7DD4BA8D}"/>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E3A4B481-F5DD-4C06-A0BA-DFD3207B8B6D}"/>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6103A55C-33B0-49DA-A6B0-5CD84E6C8EED}"/>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762C49FC-03F5-411F-B42A-FBA5B26EDE06}"/>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F8D76C88-50C7-484B-9BCD-CCE2D2D46B0C}"/>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12E35B22-5724-45DD-A0DE-1B55AE5D2135}"/>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92410B09-E7FC-4212-B332-518C4522FBE9}"/>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AA8D2AE-2008-405F-AFE9-82C79DD0CBE3}"/>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BE327728-EE1E-43F3-93A1-29AF5A65F572}"/>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0D55C70-0FA4-4D7E-8283-4D1ED23D75A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DC32F02-254B-470F-B78C-A898CEC69B2F}"/>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7" name="直線コネクタ 136">
          <a:extLst>
            <a:ext uri="{FF2B5EF4-FFF2-40B4-BE49-F238E27FC236}">
              <a16:creationId xmlns:a16="http://schemas.microsoft.com/office/drawing/2014/main" id="{6D71BB39-9E85-4181-BB22-BE61E31C33EC}"/>
            </a:ext>
          </a:extLst>
        </xdr:cNvPr>
        <xdr:cNvCxnSpPr/>
      </xdr:nvCxnSpPr>
      <xdr:spPr>
        <a:xfrm flipV="1">
          <a:off x="13027660" y="5160463"/>
          <a:ext cx="1269" cy="1352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8" name="債務償還比率最小値テキスト">
          <a:extLst>
            <a:ext uri="{FF2B5EF4-FFF2-40B4-BE49-F238E27FC236}">
              <a16:creationId xmlns:a16="http://schemas.microsoft.com/office/drawing/2014/main" id="{83C4326B-3262-4FA5-826F-7460AEEC3DCC}"/>
            </a:ext>
          </a:extLst>
        </xdr:cNvPr>
        <xdr:cNvSpPr txBox="1"/>
      </xdr:nvSpPr>
      <xdr:spPr>
        <a:xfrm>
          <a:off x="13080365" y="651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9" name="直線コネクタ 138">
          <a:extLst>
            <a:ext uri="{FF2B5EF4-FFF2-40B4-BE49-F238E27FC236}">
              <a16:creationId xmlns:a16="http://schemas.microsoft.com/office/drawing/2014/main" id="{DB5AAEE7-9637-41E7-A418-46BF4DA025D5}"/>
            </a:ext>
          </a:extLst>
        </xdr:cNvPr>
        <xdr:cNvCxnSpPr/>
      </xdr:nvCxnSpPr>
      <xdr:spPr>
        <a:xfrm>
          <a:off x="12963525" y="6513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A13D72AF-9822-487D-AF72-084E70500714}"/>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9E28AF9B-539E-4A71-9F07-61036B83D711}"/>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42" name="債務償還比率平均値テキスト">
          <a:extLst>
            <a:ext uri="{FF2B5EF4-FFF2-40B4-BE49-F238E27FC236}">
              <a16:creationId xmlns:a16="http://schemas.microsoft.com/office/drawing/2014/main" id="{73508DC6-FBFE-482B-9B48-F5963058E0BC}"/>
            </a:ext>
          </a:extLst>
        </xdr:cNvPr>
        <xdr:cNvSpPr txBox="1"/>
      </xdr:nvSpPr>
      <xdr:spPr>
        <a:xfrm>
          <a:off x="13080365" y="58598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3" name="フローチャート: 判断 142">
          <a:extLst>
            <a:ext uri="{FF2B5EF4-FFF2-40B4-BE49-F238E27FC236}">
              <a16:creationId xmlns:a16="http://schemas.microsoft.com/office/drawing/2014/main" id="{6533B538-A5BC-4CBA-B88E-7EC489556CC1}"/>
            </a:ext>
          </a:extLst>
        </xdr:cNvPr>
        <xdr:cNvSpPr/>
      </xdr:nvSpPr>
      <xdr:spPr>
        <a:xfrm>
          <a:off x="13001625" y="58813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4" name="フローチャート: 判断 143">
          <a:extLst>
            <a:ext uri="{FF2B5EF4-FFF2-40B4-BE49-F238E27FC236}">
              <a16:creationId xmlns:a16="http://schemas.microsoft.com/office/drawing/2014/main" id="{0E1F38AA-9842-471F-BD9B-6313E9D7A01E}"/>
            </a:ext>
          </a:extLst>
        </xdr:cNvPr>
        <xdr:cNvSpPr/>
      </xdr:nvSpPr>
      <xdr:spPr>
        <a:xfrm>
          <a:off x="12359005" y="583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5" name="フローチャート: 判断 144">
          <a:extLst>
            <a:ext uri="{FF2B5EF4-FFF2-40B4-BE49-F238E27FC236}">
              <a16:creationId xmlns:a16="http://schemas.microsoft.com/office/drawing/2014/main" id="{FCD032A4-FBC0-4D52-BF2F-7A2BFA5CE28A}"/>
            </a:ext>
          </a:extLst>
        </xdr:cNvPr>
        <xdr:cNvSpPr/>
      </xdr:nvSpPr>
      <xdr:spPr>
        <a:xfrm>
          <a:off x="11688445" y="585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6" name="フローチャート: 判断 145">
          <a:extLst>
            <a:ext uri="{FF2B5EF4-FFF2-40B4-BE49-F238E27FC236}">
              <a16:creationId xmlns:a16="http://schemas.microsoft.com/office/drawing/2014/main" id="{D8812D20-8464-4F72-BCB3-E3939DCA7172}"/>
            </a:ext>
          </a:extLst>
        </xdr:cNvPr>
        <xdr:cNvSpPr/>
      </xdr:nvSpPr>
      <xdr:spPr>
        <a:xfrm>
          <a:off x="11017885" y="5797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7" name="フローチャート: 判断 146">
          <a:extLst>
            <a:ext uri="{FF2B5EF4-FFF2-40B4-BE49-F238E27FC236}">
              <a16:creationId xmlns:a16="http://schemas.microsoft.com/office/drawing/2014/main" id="{572EAC54-3467-44C1-92BF-ECDC308F18BE}"/>
            </a:ext>
          </a:extLst>
        </xdr:cNvPr>
        <xdr:cNvSpPr/>
      </xdr:nvSpPr>
      <xdr:spPr>
        <a:xfrm>
          <a:off x="10347325" y="5958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8608768-013A-4AFC-B736-9D2F6A1BADCC}"/>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90663F9-38E2-42A5-97AA-148641B00A1E}"/>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C76C15D-A383-4516-925D-25AF101718A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7C57688-81B8-490D-AEEF-E7EBBBB39A9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B452D2A-9DFA-4A0D-AF65-7C6C9D4C16D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BEE76197-DF03-4F31-8C3D-16530A663D23}"/>
            </a:ext>
          </a:extLst>
        </xdr:cNvPr>
        <xdr:cNvSpPr txBox="1"/>
      </xdr:nvSpPr>
      <xdr:spPr>
        <a:xfrm>
          <a:off x="12185092" y="562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88BBD319-C974-475F-A787-7A51313642D7}"/>
            </a:ext>
          </a:extLst>
        </xdr:cNvPr>
        <xdr:cNvSpPr txBox="1"/>
      </xdr:nvSpPr>
      <xdr:spPr>
        <a:xfrm>
          <a:off x="11527232" y="563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C4FDF852-B0C5-47F4-95B3-4652FC26BDC2}"/>
            </a:ext>
          </a:extLst>
        </xdr:cNvPr>
        <xdr:cNvSpPr txBox="1"/>
      </xdr:nvSpPr>
      <xdr:spPr>
        <a:xfrm>
          <a:off x="10856672" y="557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56" name="n_4aveValue債務償還比率">
          <a:extLst>
            <a:ext uri="{FF2B5EF4-FFF2-40B4-BE49-F238E27FC236}">
              <a16:creationId xmlns:a16="http://schemas.microsoft.com/office/drawing/2014/main" id="{429CF5A1-E4CE-42E7-AA4B-232157EE5105}"/>
            </a:ext>
          </a:extLst>
        </xdr:cNvPr>
        <xdr:cNvSpPr txBox="1"/>
      </xdr:nvSpPr>
      <xdr:spPr>
        <a:xfrm>
          <a:off x="10186112" y="573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FCF2B310-CFE7-4DAE-A888-130D6E42A7C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73E82914-27F6-4258-8D2D-2E7A9189E93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D0EAFBC7-587C-4A1D-8DAF-12A882A11AF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08804C17-681D-42AE-AFA9-F7680D46EA4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7381BCB4-B5B6-49F2-9F66-B7B67148A95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12372C53-9E0C-4327-AE5C-1AB2BE139F8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69BEE3-C734-4590-A832-F07430EA0B0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22EF37-4D06-4A3D-9EAA-4BEC761407F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C1DEB5-FE01-44A1-AE1F-85ABB3D1621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A7FB69-2F1F-4D0D-A748-DF0090BB96C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AB21177-31A7-4C13-B3DD-9D58BED5B72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08B742-0D1E-4DA7-909D-F800E64DB95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BEB85CC-783D-4F6A-9062-1452745E6CC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4446DD4-B12A-4512-9A1F-10403E44745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12D748-5097-41FF-86F3-608D1E2AF36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C4DDB0-4D98-471B-966D-E6C79A1D698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144,195
139,983
87.81
69,907,065
66,010,466
3,624,731
30,443,252
24,932,245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8BA71B-2610-4A86-B9A8-BB61F5ECD16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1D832A-A801-4C00-871B-52C9C29CE70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8D3250-D9AF-43BE-9DFA-ABA49B90057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E59DED-C952-4C45-8652-577B9630A77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E16E11-3E67-40D0-8746-F210CFE2E55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1FCD384-1960-4F68-9818-28FA2418A69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4B36E6-8C0D-404E-8BE2-26B2AB73D08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270814-6DDD-4241-B6EB-EB23C0AB209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D4256F-D8AE-467E-93CF-6C7127F8AE6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7A4FDA-034C-4AE6-B4D5-FB17EE78C48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791CB7-40AD-4771-B1FB-EA1C9D7FA21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422B80-52C7-4015-896F-BC0E450C9CE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784952-47D5-4D96-9DA6-5C38FB01CEE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EFD5BE-FD51-4E63-AA2D-CFA7D319DA6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1766130-14E2-4708-9455-6B7E8540371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66A651A-849B-4E3C-A6AE-D8B30A45276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3C750F-C364-4076-8CF8-391CA6428B6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49417E-F236-4272-A61D-F1CA0EA317B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77DB053-3B09-40C0-8B14-DA43BDBDBF2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C1B256-25DF-477D-B571-AD1672B35D0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BEE41B-566F-4B47-B542-7BEE217C05B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C8C92D-7A55-4CC2-B745-56F7DF4B11D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DD74C3-3ADA-4763-8343-3DF4024C367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D9E58E-21ED-4E5E-9E79-2ABD4F9C6CF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EB9E5D-F1CF-417F-8FE6-4896F30E646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E91E12E-D6DC-46E4-8EFD-90AD59B38A6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5A2FFDB-F8B0-478F-900F-5DF0AACF918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844C47-DDA8-48A7-BCB3-C23E9584F9D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82E24F-EF84-4D10-99FF-1770C0BBCC6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B2E5768-03D7-46BD-8CE4-8A575BC3887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F643EE-D9E8-489A-A97A-BFBE2A086E6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B6669E-7642-49E0-A28E-C8C04BAE803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D29AB95-5E77-4D15-855A-DDA0540949A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B9FFDEF-1818-41FE-89D7-BB13E7EFFC5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7A35F5C-8B46-451B-B0DB-5A822E474F6C}"/>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D739D13-C7FE-4E4D-A0A7-2E46B138F296}"/>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F8C498B-3FAF-43DC-9A35-46541140E5A7}"/>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703FD50-4029-4C6F-89A8-59FE70FFDD8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8505390-11D3-4BB5-B409-88B565AACC89}"/>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BFD66E8-4F91-44DF-8A88-557ECA031C6D}"/>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F0186B6-6ED5-46A2-A1B2-50FA208F50C5}"/>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8A5C22F-A91F-4A22-8D13-35F4E3172A4B}"/>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3222857-461E-48A3-8627-05F23A43609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1B86926F-D297-439F-8F6E-12081B5F8081}"/>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8A3E5A8-7A6D-4670-8D40-95D10714B47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E5CB24A3-97FC-4255-B5BC-58C94B3EEE5A}"/>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8225F79-B5FF-4F96-BE56-25887FABF7F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B23C7BD5-99AC-431C-9C30-CC81F381EE48}"/>
            </a:ext>
          </a:extLst>
        </xdr:cNvPr>
        <xdr:cNvCxnSpPr/>
      </xdr:nvCxnSpPr>
      <xdr:spPr>
        <a:xfrm flipV="1">
          <a:off x="4086225" y="555117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834A8CEF-068A-4106-BB92-F4DBC28FC00F}"/>
            </a:ext>
          </a:extLst>
        </xdr:cNvPr>
        <xdr:cNvSpPr txBox="1"/>
      </xdr:nvSpPr>
      <xdr:spPr>
        <a:xfrm>
          <a:off x="412496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30E6E2AC-89D2-431D-84BC-994C53CF641E}"/>
            </a:ext>
          </a:extLst>
        </xdr:cNvPr>
        <xdr:cNvCxnSpPr/>
      </xdr:nvCxnSpPr>
      <xdr:spPr>
        <a:xfrm>
          <a:off x="402082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FE2FA2F1-D55F-4F14-B2AC-B0CEF38927B4}"/>
            </a:ext>
          </a:extLst>
        </xdr:cNvPr>
        <xdr:cNvSpPr txBox="1"/>
      </xdr:nvSpPr>
      <xdr:spPr>
        <a:xfrm>
          <a:off x="412496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AF4EDB2F-1971-4BCF-9EE5-2E63A139F574}"/>
            </a:ext>
          </a:extLst>
        </xdr:cNvPr>
        <xdr:cNvCxnSpPr/>
      </xdr:nvCxnSpPr>
      <xdr:spPr>
        <a:xfrm>
          <a:off x="402082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F3DEB16D-65E7-4B49-BB25-95DBEEDA1393}"/>
            </a:ext>
          </a:extLst>
        </xdr:cNvPr>
        <xdr:cNvSpPr txBox="1"/>
      </xdr:nvSpPr>
      <xdr:spPr>
        <a:xfrm>
          <a:off x="4124960" y="5954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3D67D423-0E1E-4D41-8BED-15D01D16EDFA}"/>
            </a:ext>
          </a:extLst>
        </xdr:cNvPr>
        <xdr:cNvSpPr/>
      </xdr:nvSpPr>
      <xdr:spPr>
        <a:xfrm>
          <a:off x="4036060" y="609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CA773A95-52C1-4FCC-AF1C-1D3E1F731960}"/>
            </a:ext>
          </a:extLst>
        </xdr:cNvPr>
        <xdr:cNvSpPr/>
      </xdr:nvSpPr>
      <xdr:spPr>
        <a:xfrm>
          <a:off x="3312160" y="60669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BC230DED-73E0-4003-BA0B-721D9203694B}"/>
            </a:ext>
          </a:extLst>
        </xdr:cNvPr>
        <xdr:cNvSpPr/>
      </xdr:nvSpPr>
      <xdr:spPr>
        <a:xfrm>
          <a:off x="2514600" y="6021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FB254897-99FF-4EF7-87A1-483E23A76032}"/>
            </a:ext>
          </a:extLst>
        </xdr:cNvPr>
        <xdr:cNvSpPr/>
      </xdr:nvSpPr>
      <xdr:spPr>
        <a:xfrm>
          <a:off x="1739900" y="5972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724E9044-8738-48D9-9B98-5B17678D4852}"/>
            </a:ext>
          </a:extLst>
        </xdr:cNvPr>
        <xdr:cNvSpPr/>
      </xdr:nvSpPr>
      <xdr:spPr>
        <a:xfrm>
          <a:off x="965200" y="59205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81D2B0-8D4D-4D7F-A4CD-58E2B9A481C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47511E-A755-4FEB-9F59-36C53FFE98C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E717EF-372D-40B8-A7E4-9870D15F4C3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E55A6AF-B797-4781-833B-9F777BE77D5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489BF91E-A44C-4C5F-9F3D-E6A8018F629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61323</xdr:rowOff>
    </xdr:from>
    <xdr:to>
      <xdr:col>24</xdr:col>
      <xdr:colOff>114300</xdr:colOff>
      <xdr:row>38</xdr:row>
      <xdr:rowOff>162923</xdr:rowOff>
    </xdr:to>
    <xdr:sp macro="" textlink="">
      <xdr:nvSpPr>
        <xdr:cNvPr id="75" name="楕円 74">
          <a:extLst>
            <a:ext uri="{FF2B5EF4-FFF2-40B4-BE49-F238E27FC236}">
              <a16:creationId xmlns:a16="http://schemas.microsoft.com/office/drawing/2014/main" id="{7F29395E-5B6A-4C7D-85F3-030580819651}"/>
            </a:ext>
          </a:extLst>
        </xdr:cNvPr>
        <xdr:cNvSpPr/>
      </xdr:nvSpPr>
      <xdr:spPr>
        <a:xfrm>
          <a:off x="4036060" y="643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39750</xdr:rowOff>
    </xdr:from>
    <xdr:ext cx="405111" cy="259045"/>
    <xdr:sp macro="" textlink="">
      <xdr:nvSpPr>
        <xdr:cNvPr id="76" name="【道路】&#10;有形固定資産減価償却率該当値テキスト">
          <a:extLst>
            <a:ext uri="{FF2B5EF4-FFF2-40B4-BE49-F238E27FC236}">
              <a16:creationId xmlns:a16="http://schemas.microsoft.com/office/drawing/2014/main" id="{50BCD053-B6EA-43E0-A381-A6DDCA6C43EC}"/>
            </a:ext>
          </a:extLst>
        </xdr:cNvPr>
        <xdr:cNvSpPr txBox="1"/>
      </xdr:nvSpPr>
      <xdr:spPr>
        <a:xfrm>
          <a:off x="4124960" y="641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170724</xdr:rowOff>
    </xdr:from>
    <xdr:to>
      <xdr:col>20</xdr:col>
      <xdr:colOff>38100</xdr:colOff>
      <xdr:row>38</xdr:row>
      <xdr:rowOff>100874</xdr:rowOff>
    </xdr:to>
    <xdr:sp macro="" textlink="">
      <xdr:nvSpPr>
        <xdr:cNvPr id="77" name="楕円 76">
          <a:extLst>
            <a:ext uri="{FF2B5EF4-FFF2-40B4-BE49-F238E27FC236}">
              <a16:creationId xmlns:a16="http://schemas.microsoft.com/office/drawing/2014/main" id="{95E466CD-ED5D-43DB-A755-84D118B0E158}"/>
            </a:ext>
          </a:extLst>
        </xdr:cNvPr>
        <xdr:cNvSpPr/>
      </xdr:nvSpPr>
      <xdr:spPr>
        <a:xfrm>
          <a:off x="3312160" y="63734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50074</xdr:rowOff>
    </xdr:from>
    <xdr:to>
      <xdr:col>24</xdr:col>
      <xdr:colOff>63500</xdr:colOff>
      <xdr:row>38</xdr:row>
      <xdr:rowOff>112123</xdr:rowOff>
    </xdr:to>
    <xdr:cxnSp macro="">
      <xdr:nvCxnSpPr>
        <xdr:cNvPr id="78" name="直線コネクタ 77">
          <a:extLst>
            <a:ext uri="{FF2B5EF4-FFF2-40B4-BE49-F238E27FC236}">
              <a16:creationId xmlns:a16="http://schemas.microsoft.com/office/drawing/2014/main" id="{7C0A771B-3C6C-42F1-8929-39C6A0F1D25E}"/>
            </a:ext>
          </a:extLst>
        </xdr:cNvPr>
        <xdr:cNvCxnSpPr/>
      </xdr:nvCxnSpPr>
      <xdr:spPr>
        <a:xfrm>
          <a:off x="3355340" y="6420394"/>
          <a:ext cx="73152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111942</xdr:rowOff>
    </xdr:from>
    <xdr:to>
      <xdr:col>15</xdr:col>
      <xdr:colOff>101600</xdr:colOff>
      <xdr:row>38</xdr:row>
      <xdr:rowOff>42092</xdr:rowOff>
    </xdr:to>
    <xdr:sp macro="" textlink="">
      <xdr:nvSpPr>
        <xdr:cNvPr id="79" name="楕円 78">
          <a:extLst>
            <a:ext uri="{FF2B5EF4-FFF2-40B4-BE49-F238E27FC236}">
              <a16:creationId xmlns:a16="http://schemas.microsoft.com/office/drawing/2014/main" id="{07E6B0C0-1251-4DCB-B8BE-B06C777B29DD}"/>
            </a:ext>
          </a:extLst>
        </xdr:cNvPr>
        <xdr:cNvSpPr/>
      </xdr:nvSpPr>
      <xdr:spPr>
        <a:xfrm>
          <a:off x="2514600" y="6314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162741</xdr:rowOff>
    </xdr:from>
    <xdr:to>
      <xdr:col>19</xdr:col>
      <xdr:colOff>177800</xdr:colOff>
      <xdr:row>38</xdr:row>
      <xdr:rowOff>50074</xdr:rowOff>
    </xdr:to>
    <xdr:cxnSp macro="">
      <xdr:nvCxnSpPr>
        <xdr:cNvPr id="80" name="直線コネクタ 79">
          <a:extLst>
            <a:ext uri="{FF2B5EF4-FFF2-40B4-BE49-F238E27FC236}">
              <a16:creationId xmlns:a16="http://schemas.microsoft.com/office/drawing/2014/main" id="{2D0C67F3-8D61-407E-AA68-C0137B775F24}"/>
            </a:ext>
          </a:extLst>
        </xdr:cNvPr>
        <xdr:cNvCxnSpPr/>
      </xdr:nvCxnSpPr>
      <xdr:spPr>
        <a:xfrm>
          <a:off x="2565400" y="6365421"/>
          <a:ext cx="78994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53158</xdr:rowOff>
    </xdr:from>
    <xdr:to>
      <xdr:col>10</xdr:col>
      <xdr:colOff>165100</xdr:colOff>
      <xdr:row>37</xdr:row>
      <xdr:rowOff>154758</xdr:rowOff>
    </xdr:to>
    <xdr:sp macro="" textlink="">
      <xdr:nvSpPr>
        <xdr:cNvPr id="81" name="楕円 80">
          <a:extLst>
            <a:ext uri="{FF2B5EF4-FFF2-40B4-BE49-F238E27FC236}">
              <a16:creationId xmlns:a16="http://schemas.microsoft.com/office/drawing/2014/main" id="{E9C09F80-6599-4DF0-B8BA-4FED1B76042F}"/>
            </a:ext>
          </a:extLst>
        </xdr:cNvPr>
        <xdr:cNvSpPr/>
      </xdr:nvSpPr>
      <xdr:spPr>
        <a:xfrm>
          <a:off x="1739900" y="625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103958</xdr:rowOff>
    </xdr:from>
    <xdr:to>
      <xdr:col>15</xdr:col>
      <xdr:colOff>50800</xdr:colOff>
      <xdr:row>37</xdr:row>
      <xdr:rowOff>162741</xdr:rowOff>
    </xdr:to>
    <xdr:cxnSp macro="">
      <xdr:nvCxnSpPr>
        <xdr:cNvPr id="82" name="直線コネクタ 81">
          <a:extLst>
            <a:ext uri="{FF2B5EF4-FFF2-40B4-BE49-F238E27FC236}">
              <a16:creationId xmlns:a16="http://schemas.microsoft.com/office/drawing/2014/main" id="{C8B044F8-74CB-4790-8BB7-D9300E97B065}"/>
            </a:ext>
          </a:extLst>
        </xdr:cNvPr>
        <xdr:cNvCxnSpPr/>
      </xdr:nvCxnSpPr>
      <xdr:spPr>
        <a:xfrm>
          <a:off x="1790700" y="6306638"/>
          <a:ext cx="7747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83" name="楕円 82">
          <a:extLst>
            <a:ext uri="{FF2B5EF4-FFF2-40B4-BE49-F238E27FC236}">
              <a16:creationId xmlns:a16="http://schemas.microsoft.com/office/drawing/2014/main" id="{6038D585-8FEB-49CB-AEA7-4DE5BB08B4C3}"/>
            </a:ext>
          </a:extLst>
        </xdr:cNvPr>
        <xdr:cNvSpPr/>
      </xdr:nvSpPr>
      <xdr:spPr>
        <a:xfrm>
          <a:off x="96520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103958</xdr:rowOff>
    </xdr:to>
    <xdr:cxnSp macro="">
      <xdr:nvCxnSpPr>
        <xdr:cNvPr id="84" name="直線コネクタ 83">
          <a:extLst>
            <a:ext uri="{FF2B5EF4-FFF2-40B4-BE49-F238E27FC236}">
              <a16:creationId xmlns:a16="http://schemas.microsoft.com/office/drawing/2014/main" id="{7205EAB7-072D-416C-AEE8-435E02901F7B}"/>
            </a:ext>
          </a:extLst>
        </xdr:cNvPr>
        <xdr:cNvCxnSpPr/>
      </xdr:nvCxnSpPr>
      <xdr:spPr>
        <a:xfrm>
          <a:off x="1008380" y="6244590"/>
          <a:ext cx="78232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a:extLst>
            <a:ext uri="{FF2B5EF4-FFF2-40B4-BE49-F238E27FC236}">
              <a16:creationId xmlns:a16="http://schemas.microsoft.com/office/drawing/2014/main" id="{FEAF13F7-2728-4FFA-B2DD-17D4D8BC7EC4}"/>
            </a:ext>
          </a:extLst>
        </xdr:cNvPr>
        <xdr:cNvSpPr txBox="1"/>
      </xdr:nvSpPr>
      <xdr:spPr>
        <a:xfrm>
          <a:off x="3170564" y="584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a:extLst>
            <a:ext uri="{FF2B5EF4-FFF2-40B4-BE49-F238E27FC236}">
              <a16:creationId xmlns:a16="http://schemas.microsoft.com/office/drawing/2014/main" id="{253BB9AD-B642-4FEC-9B76-FF05A637B55B}"/>
            </a:ext>
          </a:extLst>
        </xdr:cNvPr>
        <xdr:cNvSpPr txBox="1"/>
      </xdr:nvSpPr>
      <xdr:spPr>
        <a:xfrm>
          <a:off x="2385704" y="58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32FB4193-53B4-4E5E-9C3A-0A18FE6A2B7B}"/>
            </a:ext>
          </a:extLst>
        </xdr:cNvPr>
        <xdr:cNvSpPr txBox="1"/>
      </xdr:nvSpPr>
      <xdr:spPr>
        <a:xfrm>
          <a:off x="161100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E4ECADEC-3EF1-4F4B-A07F-AD5E0B7BF195}"/>
            </a:ext>
          </a:extLst>
        </xdr:cNvPr>
        <xdr:cNvSpPr txBox="1"/>
      </xdr:nvSpPr>
      <xdr:spPr>
        <a:xfrm>
          <a:off x="836304" y="570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92001</xdr:rowOff>
    </xdr:from>
    <xdr:ext cx="405111" cy="259045"/>
    <xdr:sp macro="" textlink="">
      <xdr:nvSpPr>
        <xdr:cNvPr id="89" name="n_1mainValue【道路】&#10;有形固定資産減価償却率">
          <a:extLst>
            <a:ext uri="{FF2B5EF4-FFF2-40B4-BE49-F238E27FC236}">
              <a16:creationId xmlns:a16="http://schemas.microsoft.com/office/drawing/2014/main" id="{9235CC1B-33FD-40B5-B987-BF806A9465D8}"/>
            </a:ext>
          </a:extLst>
        </xdr:cNvPr>
        <xdr:cNvSpPr txBox="1"/>
      </xdr:nvSpPr>
      <xdr:spPr>
        <a:xfrm>
          <a:off x="3170564" y="64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33218</xdr:rowOff>
    </xdr:from>
    <xdr:ext cx="405111" cy="259045"/>
    <xdr:sp macro="" textlink="">
      <xdr:nvSpPr>
        <xdr:cNvPr id="90" name="n_2mainValue【道路】&#10;有形固定資産減価償却率">
          <a:extLst>
            <a:ext uri="{FF2B5EF4-FFF2-40B4-BE49-F238E27FC236}">
              <a16:creationId xmlns:a16="http://schemas.microsoft.com/office/drawing/2014/main" id="{AB2755C6-BCFA-45EF-A96D-41B9FCA6E324}"/>
            </a:ext>
          </a:extLst>
        </xdr:cNvPr>
        <xdr:cNvSpPr txBox="1"/>
      </xdr:nvSpPr>
      <xdr:spPr>
        <a:xfrm>
          <a:off x="2385704" y="640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145886</xdr:rowOff>
    </xdr:from>
    <xdr:ext cx="405111" cy="259045"/>
    <xdr:sp macro="" textlink="">
      <xdr:nvSpPr>
        <xdr:cNvPr id="91" name="n_3mainValue【道路】&#10;有形固定資産減価償却率">
          <a:extLst>
            <a:ext uri="{FF2B5EF4-FFF2-40B4-BE49-F238E27FC236}">
              <a16:creationId xmlns:a16="http://schemas.microsoft.com/office/drawing/2014/main" id="{EB2EEFAB-28AF-4A0C-A9FD-F097CA8914F0}"/>
            </a:ext>
          </a:extLst>
        </xdr:cNvPr>
        <xdr:cNvSpPr txBox="1"/>
      </xdr:nvSpPr>
      <xdr:spPr>
        <a:xfrm>
          <a:off x="1611004" y="634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92" name="n_4mainValue【道路】&#10;有形固定資産減価償却率">
          <a:extLst>
            <a:ext uri="{FF2B5EF4-FFF2-40B4-BE49-F238E27FC236}">
              <a16:creationId xmlns:a16="http://schemas.microsoft.com/office/drawing/2014/main" id="{58F75D55-E4E2-45D2-B399-55D7F88C0E60}"/>
            </a:ext>
          </a:extLst>
        </xdr:cNvPr>
        <xdr:cNvSpPr txBox="1"/>
      </xdr:nvSpPr>
      <xdr:spPr>
        <a:xfrm>
          <a:off x="836304"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948828D1-98F0-489E-959E-C926F4B6C22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126D6518-4E9E-4CFA-BCB6-DFAAF5D7B7F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95D9C337-8DF1-499C-BE60-CE835E31D6C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1CF4C4B-7DD7-43F7-854A-0BE53CA3120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C5B4A77F-98B0-4032-8020-F5853B28172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B57930AE-54C0-422E-824F-326E944AB11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DC46722C-D855-4DCD-A9E2-A8AD098E7BF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EA27F7DD-5375-4F51-9ABD-464D42C6E11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703C82DD-EB8B-4D25-8874-3D91F711252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D320C1A5-B616-4D04-8CF2-7290B0430D5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248A4380-FDFE-416D-99A2-F8FACD1436D0}"/>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2BD7E53B-54FC-4C5B-981D-7544402EE00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444EE409-B9BE-4CFD-92A6-0488440F324D}"/>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3511AB76-035C-4A17-990F-07C9FCE2E2B8}"/>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CEBD2972-FB00-472C-B9AF-72839064D049}"/>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F2950F22-9647-41EE-AD8C-F4F1BECD9A4B}"/>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E442B034-0AEF-4E1C-AAF9-139B38FC1B77}"/>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EAAB297A-3E7D-4E92-A71E-DEA6C6FB0DD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A7781195-BE2D-4D28-9EE9-6EDAAD1CCA32}"/>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DFA6C7AD-1A82-4B00-A251-0B19D36FF1C2}"/>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A6D0DE7B-4459-42E0-9D99-E11B3676EA4E}"/>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51AA3C34-51CC-4D65-A629-16469FB7D3A5}"/>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12A41FF2-25A4-4679-9639-A1E0A2789DBC}"/>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12C5AADB-F173-499C-B12C-04AA270946D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6AE0809D-98C0-4399-B48A-B4BBF3C53A7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DB39FAC3-96D7-4FB0-9BDB-F76CE418DCC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9D1680C6-B076-41A4-AAE2-D794E91B1287}"/>
            </a:ext>
          </a:extLst>
        </xdr:cNvPr>
        <xdr:cNvCxnSpPr/>
      </xdr:nvCxnSpPr>
      <xdr:spPr>
        <a:xfrm flipV="1">
          <a:off x="9219565" y="5547033"/>
          <a:ext cx="0" cy="14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B5E6DFF1-B3BE-4BD0-A0D8-3329A37C02A0}"/>
            </a:ext>
          </a:extLst>
        </xdr:cNvPr>
        <xdr:cNvSpPr txBox="1"/>
      </xdr:nvSpPr>
      <xdr:spPr>
        <a:xfrm>
          <a:off x="9258300" y="69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1CE66BDA-0055-4B52-9895-1E161CFEA77D}"/>
            </a:ext>
          </a:extLst>
        </xdr:cNvPr>
        <xdr:cNvCxnSpPr/>
      </xdr:nvCxnSpPr>
      <xdr:spPr>
        <a:xfrm>
          <a:off x="9154160" y="6963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BD43B86B-DD07-4B24-B608-AFC88623CF41}"/>
            </a:ext>
          </a:extLst>
        </xdr:cNvPr>
        <xdr:cNvSpPr txBox="1"/>
      </xdr:nvSpPr>
      <xdr:spPr>
        <a:xfrm>
          <a:off x="9258300" y="532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999A0195-72E6-42B1-9A56-F0B0296FC995}"/>
            </a:ext>
          </a:extLst>
        </xdr:cNvPr>
        <xdr:cNvCxnSpPr/>
      </xdr:nvCxnSpPr>
      <xdr:spPr>
        <a:xfrm>
          <a:off x="9154160" y="5547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F09B4568-834B-4AB3-A1FC-90ECC17A0D65}"/>
            </a:ext>
          </a:extLst>
        </xdr:cNvPr>
        <xdr:cNvSpPr txBox="1"/>
      </xdr:nvSpPr>
      <xdr:spPr>
        <a:xfrm>
          <a:off x="9258300" y="61558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1A50A286-F73A-4F7A-890F-24B848495610}"/>
            </a:ext>
          </a:extLst>
        </xdr:cNvPr>
        <xdr:cNvSpPr/>
      </xdr:nvSpPr>
      <xdr:spPr>
        <a:xfrm>
          <a:off x="9192260" y="6300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CFA8D17A-1C64-42BB-97CD-8209EE04090F}"/>
            </a:ext>
          </a:extLst>
        </xdr:cNvPr>
        <xdr:cNvSpPr/>
      </xdr:nvSpPr>
      <xdr:spPr>
        <a:xfrm>
          <a:off x="8445500" y="6331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932FAA92-7D58-433B-837E-13B5AC841BF8}"/>
            </a:ext>
          </a:extLst>
        </xdr:cNvPr>
        <xdr:cNvSpPr/>
      </xdr:nvSpPr>
      <xdr:spPr>
        <a:xfrm>
          <a:off x="7670800" y="6342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0DCFDBED-F33E-4D4D-8A56-68D691258513}"/>
            </a:ext>
          </a:extLst>
        </xdr:cNvPr>
        <xdr:cNvSpPr/>
      </xdr:nvSpPr>
      <xdr:spPr>
        <a:xfrm>
          <a:off x="6873240" y="6352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42B4FA64-19CF-43D4-8E2D-6543074B147C}"/>
            </a:ext>
          </a:extLst>
        </xdr:cNvPr>
        <xdr:cNvSpPr/>
      </xdr:nvSpPr>
      <xdr:spPr>
        <a:xfrm>
          <a:off x="6098540" y="645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2FB8881-A6F8-41E8-A3C3-4E6F4608096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84639E8-8C4E-441B-9BCF-C8CDC20928D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2442E21D-6C66-4DE6-BBE1-12C15065E79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AC72FAE4-E278-40A0-8237-9F56ED76AF5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BC1AC1BD-2206-4F56-ACA8-D73A671787F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9616</xdr:rowOff>
    </xdr:from>
    <xdr:to>
      <xdr:col>55</xdr:col>
      <xdr:colOff>50800</xdr:colOff>
      <xdr:row>39</xdr:row>
      <xdr:rowOff>111216</xdr:rowOff>
    </xdr:to>
    <xdr:sp macro="" textlink="">
      <xdr:nvSpPr>
        <xdr:cNvPr id="135" name="楕円 134">
          <a:extLst>
            <a:ext uri="{FF2B5EF4-FFF2-40B4-BE49-F238E27FC236}">
              <a16:creationId xmlns:a16="http://schemas.microsoft.com/office/drawing/2014/main" id="{0228A935-0331-49AF-B244-6529609D699A}"/>
            </a:ext>
          </a:extLst>
        </xdr:cNvPr>
        <xdr:cNvSpPr/>
      </xdr:nvSpPr>
      <xdr:spPr>
        <a:xfrm>
          <a:off x="9192260" y="6547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159493</xdr:rowOff>
    </xdr:from>
    <xdr:ext cx="469744" cy="259045"/>
    <xdr:sp macro="" textlink="">
      <xdr:nvSpPr>
        <xdr:cNvPr id="136" name="【道路】&#10;一人当たり延長該当値テキスト">
          <a:extLst>
            <a:ext uri="{FF2B5EF4-FFF2-40B4-BE49-F238E27FC236}">
              <a16:creationId xmlns:a16="http://schemas.microsoft.com/office/drawing/2014/main" id="{AF67BF4E-9C96-4125-A1DD-31D6CC1255FE}"/>
            </a:ext>
          </a:extLst>
        </xdr:cNvPr>
        <xdr:cNvSpPr txBox="1"/>
      </xdr:nvSpPr>
      <xdr:spPr>
        <a:xfrm>
          <a:off x="9258300" y="652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14188</xdr:rowOff>
    </xdr:from>
    <xdr:to>
      <xdr:col>50</xdr:col>
      <xdr:colOff>165100</xdr:colOff>
      <xdr:row>39</xdr:row>
      <xdr:rowOff>115788</xdr:rowOff>
    </xdr:to>
    <xdr:sp macro="" textlink="">
      <xdr:nvSpPr>
        <xdr:cNvPr id="137" name="楕円 136">
          <a:extLst>
            <a:ext uri="{FF2B5EF4-FFF2-40B4-BE49-F238E27FC236}">
              <a16:creationId xmlns:a16="http://schemas.microsoft.com/office/drawing/2014/main" id="{1F88281D-14A2-47EC-BE80-7EB7BC2CE4D4}"/>
            </a:ext>
          </a:extLst>
        </xdr:cNvPr>
        <xdr:cNvSpPr/>
      </xdr:nvSpPr>
      <xdr:spPr>
        <a:xfrm>
          <a:off x="8445500" y="655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60416</xdr:rowOff>
    </xdr:from>
    <xdr:to>
      <xdr:col>55</xdr:col>
      <xdr:colOff>0</xdr:colOff>
      <xdr:row>39</xdr:row>
      <xdr:rowOff>64988</xdr:rowOff>
    </xdr:to>
    <xdr:cxnSp macro="">
      <xdr:nvCxnSpPr>
        <xdr:cNvPr id="138" name="直線コネクタ 137">
          <a:extLst>
            <a:ext uri="{FF2B5EF4-FFF2-40B4-BE49-F238E27FC236}">
              <a16:creationId xmlns:a16="http://schemas.microsoft.com/office/drawing/2014/main" id="{858B7A26-A6FB-474C-87B7-68A04BB7FF5F}"/>
            </a:ext>
          </a:extLst>
        </xdr:cNvPr>
        <xdr:cNvCxnSpPr/>
      </xdr:nvCxnSpPr>
      <xdr:spPr>
        <a:xfrm flipV="1">
          <a:off x="8496300" y="659837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18651</xdr:rowOff>
    </xdr:from>
    <xdr:to>
      <xdr:col>46</xdr:col>
      <xdr:colOff>38100</xdr:colOff>
      <xdr:row>39</xdr:row>
      <xdr:rowOff>120251</xdr:rowOff>
    </xdr:to>
    <xdr:sp macro="" textlink="">
      <xdr:nvSpPr>
        <xdr:cNvPr id="139" name="楕円 138">
          <a:extLst>
            <a:ext uri="{FF2B5EF4-FFF2-40B4-BE49-F238E27FC236}">
              <a16:creationId xmlns:a16="http://schemas.microsoft.com/office/drawing/2014/main" id="{080D0982-47BD-4586-BEE4-45342EA9E126}"/>
            </a:ext>
          </a:extLst>
        </xdr:cNvPr>
        <xdr:cNvSpPr/>
      </xdr:nvSpPr>
      <xdr:spPr>
        <a:xfrm>
          <a:off x="7670800" y="65566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64988</xdr:rowOff>
    </xdr:from>
    <xdr:to>
      <xdr:col>50</xdr:col>
      <xdr:colOff>114300</xdr:colOff>
      <xdr:row>39</xdr:row>
      <xdr:rowOff>69451</xdr:rowOff>
    </xdr:to>
    <xdr:cxnSp macro="">
      <xdr:nvCxnSpPr>
        <xdr:cNvPr id="140" name="直線コネクタ 139">
          <a:extLst>
            <a:ext uri="{FF2B5EF4-FFF2-40B4-BE49-F238E27FC236}">
              <a16:creationId xmlns:a16="http://schemas.microsoft.com/office/drawing/2014/main" id="{4E16CDB4-0EC7-4B31-811D-3B4BBCB2A82A}"/>
            </a:ext>
          </a:extLst>
        </xdr:cNvPr>
        <xdr:cNvCxnSpPr/>
      </xdr:nvCxnSpPr>
      <xdr:spPr>
        <a:xfrm flipV="1">
          <a:off x="7713980" y="6602948"/>
          <a:ext cx="78232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22570</xdr:rowOff>
    </xdr:from>
    <xdr:to>
      <xdr:col>41</xdr:col>
      <xdr:colOff>101600</xdr:colOff>
      <xdr:row>39</xdr:row>
      <xdr:rowOff>124170</xdr:rowOff>
    </xdr:to>
    <xdr:sp macro="" textlink="">
      <xdr:nvSpPr>
        <xdr:cNvPr id="141" name="楕円 140">
          <a:extLst>
            <a:ext uri="{FF2B5EF4-FFF2-40B4-BE49-F238E27FC236}">
              <a16:creationId xmlns:a16="http://schemas.microsoft.com/office/drawing/2014/main" id="{277F74BF-CA7A-41D3-9177-FEF0782A9D99}"/>
            </a:ext>
          </a:extLst>
        </xdr:cNvPr>
        <xdr:cNvSpPr/>
      </xdr:nvSpPr>
      <xdr:spPr>
        <a:xfrm>
          <a:off x="6873240" y="656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69451</xdr:rowOff>
    </xdr:from>
    <xdr:to>
      <xdr:col>45</xdr:col>
      <xdr:colOff>177800</xdr:colOff>
      <xdr:row>39</xdr:row>
      <xdr:rowOff>73370</xdr:rowOff>
    </xdr:to>
    <xdr:cxnSp macro="">
      <xdr:nvCxnSpPr>
        <xdr:cNvPr id="142" name="直線コネクタ 141">
          <a:extLst>
            <a:ext uri="{FF2B5EF4-FFF2-40B4-BE49-F238E27FC236}">
              <a16:creationId xmlns:a16="http://schemas.microsoft.com/office/drawing/2014/main" id="{E8BCC686-F710-44CC-B51A-CE0A1F07D9B6}"/>
            </a:ext>
          </a:extLst>
        </xdr:cNvPr>
        <xdr:cNvCxnSpPr/>
      </xdr:nvCxnSpPr>
      <xdr:spPr>
        <a:xfrm flipV="1">
          <a:off x="6924040" y="6607411"/>
          <a:ext cx="78994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27795</xdr:rowOff>
    </xdr:from>
    <xdr:to>
      <xdr:col>36</xdr:col>
      <xdr:colOff>165100</xdr:colOff>
      <xdr:row>39</xdr:row>
      <xdr:rowOff>129395</xdr:rowOff>
    </xdr:to>
    <xdr:sp macro="" textlink="">
      <xdr:nvSpPr>
        <xdr:cNvPr id="143" name="楕円 142">
          <a:extLst>
            <a:ext uri="{FF2B5EF4-FFF2-40B4-BE49-F238E27FC236}">
              <a16:creationId xmlns:a16="http://schemas.microsoft.com/office/drawing/2014/main" id="{3273CA93-B23D-4519-BBBF-B6CFCFEC6624}"/>
            </a:ext>
          </a:extLst>
        </xdr:cNvPr>
        <xdr:cNvSpPr/>
      </xdr:nvSpPr>
      <xdr:spPr>
        <a:xfrm>
          <a:off x="6098540" y="656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73370</xdr:rowOff>
    </xdr:from>
    <xdr:to>
      <xdr:col>41</xdr:col>
      <xdr:colOff>50800</xdr:colOff>
      <xdr:row>39</xdr:row>
      <xdr:rowOff>78595</xdr:rowOff>
    </xdr:to>
    <xdr:cxnSp macro="">
      <xdr:nvCxnSpPr>
        <xdr:cNvPr id="144" name="直線コネクタ 143">
          <a:extLst>
            <a:ext uri="{FF2B5EF4-FFF2-40B4-BE49-F238E27FC236}">
              <a16:creationId xmlns:a16="http://schemas.microsoft.com/office/drawing/2014/main" id="{D593A238-0AE2-432D-AEF5-ABE9685D769F}"/>
            </a:ext>
          </a:extLst>
        </xdr:cNvPr>
        <xdr:cNvCxnSpPr/>
      </xdr:nvCxnSpPr>
      <xdr:spPr>
        <a:xfrm flipV="1">
          <a:off x="6149340" y="6611330"/>
          <a:ext cx="7747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D714BFE1-1943-4ECE-BD4F-30DE27401B9C}"/>
            </a:ext>
          </a:extLst>
        </xdr:cNvPr>
        <xdr:cNvSpPr txBox="1"/>
      </xdr:nvSpPr>
      <xdr:spPr>
        <a:xfrm>
          <a:off x="8239271" y="611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FBA6694D-A272-4C6D-9890-BEDF89AC168F}"/>
            </a:ext>
          </a:extLst>
        </xdr:cNvPr>
        <xdr:cNvSpPr txBox="1"/>
      </xdr:nvSpPr>
      <xdr:spPr>
        <a:xfrm>
          <a:off x="7509587" y="612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4E8AD0E6-13AD-4835-90C4-D0EDA6432249}"/>
            </a:ext>
          </a:extLst>
        </xdr:cNvPr>
        <xdr:cNvSpPr txBox="1"/>
      </xdr:nvSpPr>
      <xdr:spPr>
        <a:xfrm>
          <a:off x="6712027" y="613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EA8D5867-A081-4A8D-8594-7C837B85A8B4}"/>
            </a:ext>
          </a:extLst>
        </xdr:cNvPr>
        <xdr:cNvSpPr txBox="1"/>
      </xdr:nvSpPr>
      <xdr:spPr>
        <a:xfrm>
          <a:off x="5937327" y="623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106915</xdr:rowOff>
    </xdr:from>
    <xdr:ext cx="469744" cy="259045"/>
    <xdr:sp macro="" textlink="">
      <xdr:nvSpPr>
        <xdr:cNvPr id="149" name="n_1mainValue【道路】&#10;一人当たり延長">
          <a:extLst>
            <a:ext uri="{FF2B5EF4-FFF2-40B4-BE49-F238E27FC236}">
              <a16:creationId xmlns:a16="http://schemas.microsoft.com/office/drawing/2014/main" id="{7219866B-2FAF-4CDA-8EA7-A48675FF1038}"/>
            </a:ext>
          </a:extLst>
        </xdr:cNvPr>
        <xdr:cNvSpPr txBox="1"/>
      </xdr:nvSpPr>
      <xdr:spPr>
        <a:xfrm>
          <a:off x="8271587" y="664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111378</xdr:rowOff>
    </xdr:from>
    <xdr:ext cx="469744" cy="259045"/>
    <xdr:sp macro="" textlink="">
      <xdr:nvSpPr>
        <xdr:cNvPr id="150" name="n_2mainValue【道路】&#10;一人当たり延長">
          <a:extLst>
            <a:ext uri="{FF2B5EF4-FFF2-40B4-BE49-F238E27FC236}">
              <a16:creationId xmlns:a16="http://schemas.microsoft.com/office/drawing/2014/main" id="{675C0FE1-98B7-4886-B7E5-3FED4B9707FB}"/>
            </a:ext>
          </a:extLst>
        </xdr:cNvPr>
        <xdr:cNvSpPr txBox="1"/>
      </xdr:nvSpPr>
      <xdr:spPr>
        <a:xfrm>
          <a:off x="7509587" y="664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115297</xdr:rowOff>
    </xdr:from>
    <xdr:ext cx="469744" cy="259045"/>
    <xdr:sp macro="" textlink="">
      <xdr:nvSpPr>
        <xdr:cNvPr id="151" name="n_3mainValue【道路】&#10;一人当たり延長">
          <a:extLst>
            <a:ext uri="{FF2B5EF4-FFF2-40B4-BE49-F238E27FC236}">
              <a16:creationId xmlns:a16="http://schemas.microsoft.com/office/drawing/2014/main" id="{79F24BFC-BA2C-4621-8049-B1A5FEB9CA11}"/>
            </a:ext>
          </a:extLst>
        </xdr:cNvPr>
        <xdr:cNvSpPr txBox="1"/>
      </xdr:nvSpPr>
      <xdr:spPr>
        <a:xfrm>
          <a:off x="6712027" y="665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120522</xdr:rowOff>
    </xdr:from>
    <xdr:ext cx="469744" cy="259045"/>
    <xdr:sp macro="" textlink="">
      <xdr:nvSpPr>
        <xdr:cNvPr id="152" name="n_4mainValue【道路】&#10;一人当たり延長">
          <a:extLst>
            <a:ext uri="{FF2B5EF4-FFF2-40B4-BE49-F238E27FC236}">
              <a16:creationId xmlns:a16="http://schemas.microsoft.com/office/drawing/2014/main" id="{93F624A0-1116-4FD8-B162-E80A4E798601}"/>
            </a:ext>
          </a:extLst>
        </xdr:cNvPr>
        <xdr:cNvSpPr txBox="1"/>
      </xdr:nvSpPr>
      <xdr:spPr>
        <a:xfrm>
          <a:off x="5937327" y="665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9BBC1D91-13BD-4BC6-AD89-DDAE50DC158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74397B27-83E2-4562-8823-725762BAF6F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81359BCC-9E69-4D25-97D4-8FAAEEF75AA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ECF28A99-076B-4344-98CA-50F79DA7855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F1A3FC3F-C958-4779-A1E8-37AD04FCA46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1BDDEA80-0045-4C38-A85B-119C07CCF80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683C0AC8-DE0B-4317-B0CC-43ED1C889B4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ED5BAA77-CF4F-4BAF-95F6-235096A6EF2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7B18DC1A-C4AD-4C40-A148-286BE8AC3D5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128D64D1-5937-4337-B94B-63A256CF539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52574844-A349-4166-8EEE-552C89C4AFE2}"/>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4" name="直線コネクタ 163">
          <a:extLst>
            <a:ext uri="{FF2B5EF4-FFF2-40B4-BE49-F238E27FC236}">
              <a16:creationId xmlns:a16="http://schemas.microsoft.com/office/drawing/2014/main" id="{A9A62D26-B53D-4753-9B26-A97353759FD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5" name="テキスト ボックス 164">
          <a:extLst>
            <a:ext uri="{FF2B5EF4-FFF2-40B4-BE49-F238E27FC236}">
              <a16:creationId xmlns:a16="http://schemas.microsoft.com/office/drawing/2014/main" id="{4881CC28-9DE1-4339-A7BB-DED67B5B3A05}"/>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6" name="直線コネクタ 165">
          <a:extLst>
            <a:ext uri="{FF2B5EF4-FFF2-40B4-BE49-F238E27FC236}">
              <a16:creationId xmlns:a16="http://schemas.microsoft.com/office/drawing/2014/main" id="{D8902B88-8345-4E62-B196-8AAF49CCFEA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7" name="テキスト ボックス 166">
          <a:extLst>
            <a:ext uri="{FF2B5EF4-FFF2-40B4-BE49-F238E27FC236}">
              <a16:creationId xmlns:a16="http://schemas.microsoft.com/office/drawing/2014/main" id="{088CE179-BA4B-4BD4-9776-E3331AE9584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8" name="直線コネクタ 167">
          <a:extLst>
            <a:ext uri="{FF2B5EF4-FFF2-40B4-BE49-F238E27FC236}">
              <a16:creationId xmlns:a16="http://schemas.microsoft.com/office/drawing/2014/main" id="{24FDFF2D-45C7-4797-BDCE-CAA72326884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9" name="テキスト ボックス 168">
          <a:extLst>
            <a:ext uri="{FF2B5EF4-FFF2-40B4-BE49-F238E27FC236}">
              <a16:creationId xmlns:a16="http://schemas.microsoft.com/office/drawing/2014/main" id="{C98773BE-0C70-41D3-92D5-143F789F841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70" name="直線コネクタ 169">
          <a:extLst>
            <a:ext uri="{FF2B5EF4-FFF2-40B4-BE49-F238E27FC236}">
              <a16:creationId xmlns:a16="http://schemas.microsoft.com/office/drawing/2014/main" id="{5BC18F20-E24D-41C7-81C0-DF6410EE59E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71" name="テキスト ボックス 170">
          <a:extLst>
            <a:ext uri="{FF2B5EF4-FFF2-40B4-BE49-F238E27FC236}">
              <a16:creationId xmlns:a16="http://schemas.microsoft.com/office/drawing/2014/main" id="{3E525C50-BA44-449F-8090-35F3204FDB2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2" name="直線コネクタ 171">
          <a:extLst>
            <a:ext uri="{FF2B5EF4-FFF2-40B4-BE49-F238E27FC236}">
              <a16:creationId xmlns:a16="http://schemas.microsoft.com/office/drawing/2014/main" id="{084C9FA9-1745-48DA-AFCC-3076C3A65FF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3" name="テキスト ボックス 172">
          <a:extLst>
            <a:ext uri="{FF2B5EF4-FFF2-40B4-BE49-F238E27FC236}">
              <a16:creationId xmlns:a16="http://schemas.microsoft.com/office/drawing/2014/main" id="{A3B2CFAE-1269-445B-BC0C-D4610C02FC2E}"/>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8B7CD5D9-B9E6-4143-AA6E-D87A800F744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5" name="テキスト ボックス 174">
          <a:extLst>
            <a:ext uri="{FF2B5EF4-FFF2-40B4-BE49-F238E27FC236}">
              <a16:creationId xmlns:a16="http://schemas.microsoft.com/office/drawing/2014/main" id="{0455DBA9-A5D1-48A9-80A7-C8447D57DA8E}"/>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D8D9B558-9583-4E75-B15D-FC0C1B9E992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125730</xdr:rowOff>
    </xdr:from>
    <xdr:to>
      <xdr:col>24</xdr:col>
      <xdr:colOff>62865</xdr:colOff>
      <xdr:row>64</xdr:row>
      <xdr:rowOff>91440</xdr:rowOff>
    </xdr:to>
    <xdr:cxnSp macro="">
      <xdr:nvCxnSpPr>
        <xdr:cNvPr id="177" name="直線コネクタ 176">
          <a:extLst>
            <a:ext uri="{FF2B5EF4-FFF2-40B4-BE49-F238E27FC236}">
              <a16:creationId xmlns:a16="http://schemas.microsoft.com/office/drawing/2014/main" id="{5BD6B93B-2CDC-4382-82C5-360DF36172F0}"/>
            </a:ext>
          </a:extLst>
        </xdr:cNvPr>
        <xdr:cNvCxnSpPr/>
      </xdr:nvCxnSpPr>
      <xdr:spPr>
        <a:xfrm flipV="1">
          <a:off x="4086225" y="9681210"/>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95267</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49C1051E-F883-48E0-A664-936BD2DDBA3E}"/>
            </a:ext>
          </a:extLst>
        </xdr:cNvPr>
        <xdr:cNvSpPr txBox="1"/>
      </xdr:nvSpPr>
      <xdr:spPr>
        <a:xfrm>
          <a:off x="412496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91440</xdr:rowOff>
    </xdr:from>
    <xdr:to>
      <xdr:col>24</xdr:col>
      <xdr:colOff>152400</xdr:colOff>
      <xdr:row>64</xdr:row>
      <xdr:rowOff>91440</xdr:rowOff>
    </xdr:to>
    <xdr:cxnSp macro="">
      <xdr:nvCxnSpPr>
        <xdr:cNvPr id="179" name="直線コネクタ 178">
          <a:extLst>
            <a:ext uri="{FF2B5EF4-FFF2-40B4-BE49-F238E27FC236}">
              <a16:creationId xmlns:a16="http://schemas.microsoft.com/office/drawing/2014/main" id="{AE39E236-0BB7-4346-A4E9-50A734ACEA22}"/>
            </a:ext>
          </a:extLst>
        </xdr:cNvPr>
        <xdr:cNvCxnSpPr/>
      </xdr:nvCxnSpPr>
      <xdr:spPr>
        <a:xfrm>
          <a:off x="4020820" y="1082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72407</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47100078-2ED4-43AC-9BB3-8AEECF34EB44}"/>
            </a:ext>
          </a:extLst>
        </xdr:cNvPr>
        <xdr:cNvSpPr txBox="1"/>
      </xdr:nvSpPr>
      <xdr:spPr>
        <a:xfrm>
          <a:off x="4124960"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125730</xdr:rowOff>
    </xdr:from>
    <xdr:to>
      <xdr:col>24</xdr:col>
      <xdr:colOff>152400</xdr:colOff>
      <xdr:row>57</xdr:row>
      <xdr:rowOff>125730</xdr:rowOff>
    </xdr:to>
    <xdr:cxnSp macro="">
      <xdr:nvCxnSpPr>
        <xdr:cNvPr id="181" name="直線コネクタ 180">
          <a:extLst>
            <a:ext uri="{FF2B5EF4-FFF2-40B4-BE49-F238E27FC236}">
              <a16:creationId xmlns:a16="http://schemas.microsoft.com/office/drawing/2014/main" id="{1642FDC1-8C34-4EE5-96B9-1AC32CB0D0AD}"/>
            </a:ext>
          </a:extLst>
        </xdr:cNvPr>
        <xdr:cNvCxnSpPr/>
      </xdr:nvCxnSpPr>
      <xdr:spPr>
        <a:xfrm>
          <a:off x="4020820" y="9681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3827</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2D02BEE2-B29A-46EC-9875-63AA862702BC}"/>
            </a:ext>
          </a:extLst>
        </xdr:cNvPr>
        <xdr:cNvSpPr txBox="1"/>
      </xdr:nvSpPr>
      <xdr:spPr>
        <a:xfrm>
          <a:off x="4124960" y="10229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25400</xdr:rowOff>
    </xdr:from>
    <xdr:to>
      <xdr:col>24</xdr:col>
      <xdr:colOff>114300</xdr:colOff>
      <xdr:row>61</xdr:row>
      <xdr:rowOff>127000</xdr:rowOff>
    </xdr:to>
    <xdr:sp macro="" textlink="">
      <xdr:nvSpPr>
        <xdr:cNvPr id="183" name="フローチャート: 判断 182">
          <a:extLst>
            <a:ext uri="{FF2B5EF4-FFF2-40B4-BE49-F238E27FC236}">
              <a16:creationId xmlns:a16="http://schemas.microsoft.com/office/drawing/2014/main" id="{33519500-4B91-46FA-A3B7-062297F28FB7}"/>
            </a:ext>
          </a:extLst>
        </xdr:cNvPr>
        <xdr:cNvSpPr/>
      </xdr:nvSpPr>
      <xdr:spPr>
        <a:xfrm>
          <a:off x="4036060" y="102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170180</xdr:rowOff>
    </xdr:from>
    <xdr:to>
      <xdr:col>20</xdr:col>
      <xdr:colOff>38100</xdr:colOff>
      <xdr:row>61</xdr:row>
      <xdr:rowOff>100330</xdr:rowOff>
    </xdr:to>
    <xdr:sp macro="" textlink="">
      <xdr:nvSpPr>
        <xdr:cNvPr id="184" name="フローチャート: 判断 183">
          <a:extLst>
            <a:ext uri="{FF2B5EF4-FFF2-40B4-BE49-F238E27FC236}">
              <a16:creationId xmlns:a16="http://schemas.microsoft.com/office/drawing/2014/main" id="{5764F874-50A9-4029-AA32-6D925FF7FBC2}"/>
            </a:ext>
          </a:extLst>
        </xdr:cNvPr>
        <xdr:cNvSpPr/>
      </xdr:nvSpPr>
      <xdr:spPr>
        <a:xfrm>
          <a:off x="3312160" y="1022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5" name="フローチャート: 判断 184">
          <a:extLst>
            <a:ext uri="{FF2B5EF4-FFF2-40B4-BE49-F238E27FC236}">
              <a16:creationId xmlns:a16="http://schemas.microsoft.com/office/drawing/2014/main" id="{678DAD44-17FA-447C-82CA-F7B16BA01966}"/>
            </a:ext>
          </a:extLst>
        </xdr:cNvPr>
        <xdr:cNvSpPr/>
      </xdr:nvSpPr>
      <xdr:spPr>
        <a:xfrm>
          <a:off x="25146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6" name="フローチャート: 判断 185">
          <a:extLst>
            <a:ext uri="{FF2B5EF4-FFF2-40B4-BE49-F238E27FC236}">
              <a16:creationId xmlns:a16="http://schemas.microsoft.com/office/drawing/2014/main" id="{5E626F3D-15EE-4EEA-B850-D628A5DF0390}"/>
            </a:ext>
          </a:extLst>
        </xdr:cNvPr>
        <xdr:cNvSpPr/>
      </xdr:nvSpPr>
      <xdr:spPr>
        <a:xfrm>
          <a:off x="173990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87" name="フローチャート: 判断 186">
          <a:extLst>
            <a:ext uri="{FF2B5EF4-FFF2-40B4-BE49-F238E27FC236}">
              <a16:creationId xmlns:a16="http://schemas.microsoft.com/office/drawing/2014/main" id="{7CCE3BC7-6980-492E-A8C4-7C7C807FDE09}"/>
            </a:ext>
          </a:extLst>
        </xdr:cNvPr>
        <xdr:cNvSpPr/>
      </xdr:nvSpPr>
      <xdr:spPr>
        <a:xfrm>
          <a:off x="965200" y="10087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E2CA461-A77E-4691-8820-8033F8C9C7C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3943804-37BB-4BC1-AAE6-4D2EBC3DC66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24AE1FC-F1E4-40E9-9586-02B028EA5A5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46C69D9D-2398-47CA-A027-2665BC8DA3F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29484A07-8B73-4570-91E7-E7ADA8B7D30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78740</xdr:rowOff>
    </xdr:from>
    <xdr:to>
      <xdr:col>24</xdr:col>
      <xdr:colOff>114300</xdr:colOff>
      <xdr:row>58</xdr:row>
      <xdr:rowOff>8890</xdr:rowOff>
    </xdr:to>
    <xdr:sp macro="" textlink="">
      <xdr:nvSpPr>
        <xdr:cNvPr id="193" name="楕円 192">
          <a:extLst>
            <a:ext uri="{FF2B5EF4-FFF2-40B4-BE49-F238E27FC236}">
              <a16:creationId xmlns:a16="http://schemas.microsoft.com/office/drawing/2014/main" id="{0842023B-34D3-4357-880C-EC5D4B93CB1B}"/>
            </a:ext>
          </a:extLst>
        </xdr:cNvPr>
        <xdr:cNvSpPr/>
      </xdr:nvSpPr>
      <xdr:spPr>
        <a:xfrm>
          <a:off x="4036060" y="9634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27957</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08F8C4F2-7B8B-416A-9CA6-E10EAC79B75A}"/>
            </a:ext>
          </a:extLst>
        </xdr:cNvPr>
        <xdr:cNvSpPr txBox="1"/>
      </xdr:nvSpPr>
      <xdr:spPr>
        <a:xfrm>
          <a:off x="4124960" y="958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21590</xdr:rowOff>
    </xdr:from>
    <xdr:to>
      <xdr:col>20</xdr:col>
      <xdr:colOff>38100</xdr:colOff>
      <xdr:row>57</xdr:row>
      <xdr:rowOff>123190</xdr:rowOff>
    </xdr:to>
    <xdr:sp macro="" textlink="">
      <xdr:nvSpPr>
        <xdr:cNvPr id="195" name="楕円 194">
          <a:extLst>
            <a:ext uri="{FF2B5EF4-FFF2-40B4-BE49-F238E27FC236}">
              <a16:creationId xmlns:a16="http://schemas.microsoft.com/office/drawing/2014/main" id="{267F27C3-99F4-4A42-9286-037974F7C0C4}"/>
            </a:ext>
          </a:extLst>
        </xdr:cNvPr>
        <xdr:cNvSpPr/>
      </xdr:nvSpPr>
      <xdr:spPr>
        <a:xfrm>
          <a:off x="3312160" y="95770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72390</xdr:rowOff>
    </xdr:from>
    <xdr:to>
      <xdr:col>24</xdr:col>
      <xdr:colOff>63500</xdr:colOff>
      <xdr:row>57</xdr:row>
      <xdr:rowOff>129540</xdr:rowOff>
    </xdr:to>
    <xdr:cxnSp macro="">
      <xdr:nvCxnSpPr>
        <xdr:cNvPr id="196" name="直線コネクタ 195">
          <a:extLst>
            <a:ext uri="{FF2B5EF4-FFF2-40B4-BE49-F238E27FC236}">
              <a16:creationId xmlns:a16="http://schemas.microsoft.com/office/drawing/2014/main" id="{1A30832E-7D96-43AA-B7E3-89B9CE7804F4}"/>
            </a:ext>
          </a:extLst>
        </xdr:cNvPr>
        <xdr:cNvCxnSpPr/>
      </xdr:nvCxnSpPr>
      <xdr:spPr>
        <a:xfrm>
          <a:off x="3355340" y="962787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143510</xdr:rowOff>
    </xdr:from>
    <xdr:to>
      <xdr:col>15</xdr:col>
      <xdr:colOff>101600</xdr:colOff>
      <xdr:row>57</xdr:row>
      <xdr:rowOff>73660</xdr:rowOff>
    </xdr:to>
    <xdr:sp macro="" textlink="">
      <xdr:nvSpPr>
        <xdr:cNvPr id="197" name="楕円 196">
          <a:extLst>
            <a:ext uri="{FF2B5EF4-FFF2-40B4-BE49-F238E27FC236}">
              <a16:creationId xmlns:a16="http://schemas.microsoft.com/office/drawing/2014/main" id="{416CB820-DD02-41C1-99FF-6740184771F2}"/>
            </a:ext>
          </a:extLst>
        </xdr:cNvPr>
        <xdr:cNvSpPr/>
      </xdr:nvSpPr>
      <xdr:spPr>
        <a:xfrm>
          <a:off x="2514600" y="9531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22860</xdr:rowOff>
    </xdr:from>
    <xdr:to>
      <xdr:col>19</xdr:col>
      <xdr:colOff>177800</xdr:colOff>
      <xdr:row>57</xdr:row>
      <xdr:rowOff>72390</xdr:rowOff>
    </xdr:to>
    <xdr:cxnSp macro="">
      <xdr:nvCxnSpPr>
        <xdr:cNvPr id="198" name="直線コネクタ 197">
          <a:extLst>
            <a:ext uri="{FF2B5EF4-FFF2-40B4-BE49-F238E27FC236}">
              <a16:creationId xmlns:a16="http://schemas.microsoft.com/office/drawing/2014/main" id="{9486C099-C48B-49D0-9751-38B0CCDAFC68}"/>
            </a:ext>
          </a:extLst>
        </xdr:cNvPr>
        <xdr:cNvCxnSpPr/>
      </xdr:nvCxnSpPr>
      <xdr:spPr>
        <a:xfrm>
          <a:off x="2565400" y="957834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93980</xdr:rowOff>
    </xdr:from>
    <xdr:to>
      <xdr:col>10</xdr:col>
      <xdr:colOff>165100</xdr:colOff>
      <xdr:row>57</xdr:row>
      <xdr:rowOff>24130</xdr:rowOff>
    </xdr:to>
    <xdr:sp macro="" textlink="">
      <xdr:nvSpPr>
        <xdr:cNvPr id="199" name="楕円 198">
          <a:extLst>
            <a:ext uri="{FF2B5EF4-FFF2-40B4-BE49-F238E27FC236}">
              <a16:creationId xmlns:a16="http://schemas.microsoft.com/office/drawing/2014/main" id="{AE21A3AA-4117-4D30-948A-C78320CB7E70}"/>
            </a:ext>
          </a:extLst>
        </xdr:cNvPr>
        <xdr:cNvSpPr/>
      </xdr:nvSpPr>
      <xdr:spPr>
        <a:xfrm>
          <a:off x="1739900" y="9481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144780</xdr:rowOff>
    </xdr:from>
    <xdr:to>
      <xdr:col>15</xdr:col>
      <xdr:colOff>50800</xdr:colOff>
      <xdr:row>57</xdr:row>
      <xdr:rowOff>22860</xdr:rowOff>
    </xdr:to>
    <xdr:cxnSp macro="">
      <xdr:nvCxnSpPr>
        <xdr:cNvPr id="200" name="直線コネクタ 199">
          <a:extLst>
            <a:ext uri="{FF2B5EF4-FFF2-40B4-BE49-F238E27FC236}">
              <a16:creationId xmlns:a16="http://schemas.microsoft.com/office/drawing/2014/main" id="{854062AF-ED90-4E5A-823D-863B337677D4}"/>
            </a:ext>
          </a:extLst>
        </xdr:cNvPr>
        <xdr:cNvCxnSpPr/>
      </xdr:nvCxnSpPr>
      <xdr:spPr>
        <a:xfrm>
          <a:off x="1790700" y="953262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33020</xdr:rowOff>
    </xdr:from>
    <xdr:to>
      <xdr:col>6</xdr:col>
      <xdr:colOff>38100</xdr:colOff>
      <xdr:row>56</xdr:row>
      <xdr:rowOff>134620</xdr:rowOff>
    </xdr:to>
    <xdr:sp macro="" textlink="">
      <xdr:nvSpPr>
        <xdr:cNvPr id="201" name="楕円 200">
          <a:extLst>
            <a:ext uri="{FF2B5EF4-FFF2-40B4-BE49-F238E27FC236}">
              <a16:creationId xmlns:a16="http://schemas.microsoft.com/office/drawing/2014/main" id="{2A14ED51-0A56-48F0-9510-5651501C2C46}"/>
            </a:ext>
          </a:extLst>
        </xdr:cNvPr>
        <xdr:cNvSpPr/>
      </xdr:nvSpPr>
      <xdr:spPr>
        <a:xfrm>
          <a:off x="965200" y="9420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83820</xdr:rowOff>
    </xdr:from>
    <xdr:to>
      <xdr:col>10</xdr:col>
      <xdr:colOff>114300</xdr:colOff>
      <xdr:row>56</xdr:row>
      <xdr:rowOff>144780</xdr:rowOff>
    </xdr:to>
    <xdr:cxnSp macro="">
      <xdr:nvCxnSpPr>
        <xdr:cNvPr id="202" name="直線コネクタ 201">
          <a:extLst>
            <a:ext uri="{FF2B5EF4-FFF2-40B4-BE49-F238E27FC236}">
              <a16:creationId xmlns:a16="http://schemas.microsoft.com/office/drawing/2014/main" id="{53669214-B8E5-49E3-B9B1-26AB6508CC7E}"/>
            </a:ext>
          </a:extLst>
        </xdr:cNvPr>
        <xdr:cNvCxnSpPr/>
      </xdr:nvCxnSpPr>
      <xdr:spPr>
        <a:xfrm>
          <a:off x="1008380" y="9471660"/>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91457</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15726532-1ADF-4C2E-8481-AF925992DA3B}"/>
            </a:ext>
          </a:extLst>
        </xdr:cNvPr>
        <xdr:cNvSpPr txBox="1"/>
      </xdr:nvSpPr>
      <xdr:spPr>
        <a:xfrm>
          <a:off x="317056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53357</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AA11574A-D43B-4450-B666-CF6EA4B85786}"/>
            </a:ext>
          </a:extLst>
        </xdr:cNvPr>
        <xdr:cNvSpPr txBox="1"/>
      </xdr:nvSpPr>
      <xdr:spPr>
        <a:xfrm>
          <a:off x="238570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B70769E0-DB28-4C55-BA69-A3435CE05075}"/>
            </a:ext>
          </a:extLst>
        </xdr:cNvPr>
        <xdr:cNvSpPr txBox="1"/>
      </xdr:nvSpPr>
      <xdr:spPr>
        <a:xfrm>
          <a:off x="161100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7D7123AE-2C34-4C19-800A-DD636FB1193B}"/>
            </a:ext>
          </a:extLst>
        </xdr:cNvPr>
        <xdr:cNvSpPr txBox="1"/>
      </xdr:nvSpPr>
      <xdr:spPr>
        <a:xfrm>
          <a:off x="83630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139717</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33BADB03-1144-4A08-ABD8-7AB6B4425569}"/>
            </a:ext>
          </a:extLst>
        </xdr:cNvPr>
        <xdr:cNvSpPr txBox="1"/>
      </xdr:nvSpPr>
      <xdr:spPr>
        <a:xfrm>
          <a:off x="3170564" y="935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90187</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D4D00112-0A06-47AB-ACB1-37201787DACC}"/>
            </a:ext>
          </a:extLst>
        </xdr:cNvPr>
        <xdr:cNvSpPr txBox="1"/>
      </xdr:nvSpPr>
      <xdr:spPr>
        <a:xfrm>
          <a:off x="2385704" y="931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40657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F0468FEE-26C4-4809-A52B-9BB42D3F94C2}"/>
            </a:ext>
          </a:extLst>
        </xdr:cNvPr>
        <xdr:cNvSpPr txBox="1"/>
      </xdr:nvSpPr>
      <xdr:spPr>
        <a:xfrm>
          <a:off x="161100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151147</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2B03B44C-E8C9-4638-A67A-77A87C0F9AC0}"/>
            </a:ext>
          </a:extLst>
        </xdr:cNvPr>
        <xdr:cNvSpPr txBox="1"/>
      </xdr:nvSpPr>
      <xdr:spPr>
        <a:xfrm>
          <a:off x="836304" y="920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DE5F8205-8BB9-4FCB-AEB4-E593F30DA10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F5F6A52D-4C2A-4873-80F5-2767E295455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B21F8FF2-8BAB-4A86-BB42-80FB2E048C7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443EA9C7-07EF-4870-926E-DDA47FFACAE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2C627CA7-8381-4AA4-B3F9-0FAD074922F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3CE31878-CE27-406B-8628-16FD5AA6AE3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D2B4528A-BD42-4112-9187-898B71B22D9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8C41D147-E1DB-4A50-969F-92203290D44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8BD5A271-96D0-4C9D-B1D5-B9A4360526B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720B0822-1D1F-4C12-A978-B6280CDA560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21" name="直線コネクタ 220">
          <a:extLst>
            <a:ext uri="{FF2B5EF4-FFF2-40B4-BE49-F238E27FC236}">
              <a16:creationId xmlns:a16="http://schemas.microsoft.com/office/drawing/2014/main" id="{7A40199A-AE30-490B-8101-243873406873}"/>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2" name="テキスト ボックス 221">
          <a:extLst>
            <a:ext uri="{FF2B5EF4-FFF2-40B4-BE49-F238E27FC236}">
              <a16:creationId xmlns:a16="http://schemas.microsoft.com/office/drawing/2014/main" id="{D595BCE7-E77C-4FF1-9A78-8DCB56A534B3}"/>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3" name="直線コネクタ 222">
          <a:extLst>
            <a:ext uri="{FF2B5EF4-FFF2-40B4-BE49-F238E27FC236}">
              <a16:creationId xmlns:a16="http://schemas.microsoft.com/office/drawing/2014/main" id="{EBA48711-8819-412D-8915-C3A5A7A4B474}"/>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4" name="テキスト ボックス 223">
          <a:extLst>
            <a:ext uri="{FF2B5EF4-FFF2-40B4-BE49-F238E27FC236}">
              <a16:creationId xmlns:a16="http://schemas.microsoft.com/office/drawing/2014/main" id="{A39D1B6D-3370-4D65-B301-87ABFB63A3FC}"/>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5" name="直線コネクタ 224">
          <a:extLst>
            <a:ext uri="{FF2B5EF4-FFF2-40B4-BE49-F238E27FC236}">
              <a16:creationId xmlns:a16="http://schemas.microsoft.com/office/drawing/2014/main" id="{35509627-85F0-4461-8168-DD1985B86491}"/>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6" name="テキスト ボックス 225">
          <a:extLst>
            <a:ext uri="{FF2B5EF4-FFF2-40B4-BE49-F238E27FC236}">
              <a16:creationId xmlns:a16="http://schemas.microsoft.com/office/drawing/2014/main" id="{C0222BAF-90FF-43F8-8F3D-9AB78DE49D16}"/>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7" name="直線コネクタ 226">
          <a:extLst>
            <a:ext uri="{FF2B5EF4-FFF2-40B4-BE49-F238E27FC236}">
              <a16:creationId xmlns:a16="http://schemas.microsoft.com/office/drawing/2014/main" id="{26C19F4E-8357-4EBB-95C9-63AF963228D5}"/>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8" name="テキスト ボックス 227">
          <a:extLst>
            <a:ext uri="{FF2B5EF4-FFF2-40B4-BE49-F238E27FC236}">
              <a16:creationId xmlns:a16="http://schemas.microsoft.com/office/drawing/2014/main" id="{A4EC0887-4D60-4BB1-9624-4386B497F57E}"/>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9" name="直線コネクタ 228">
          <a:extLst>
            <a:ext uri="{FF2B5EF4-FFF2-40B4-BE49-F238E27FC236}">
              <a16:creationId xmlns:a16="http://schemas.microsoft.com/office/drawing/2014/main" id="{DDB3223A-F23D-4635-960C-E14C395815ED}"/>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30" name="テキスト ボックス 229">
          <a:extLst>
            <a:ext uri="{FF2B5EF4-FFF2-40B4-BE49-F238E27FC236}">
              <a16:creationId xmlns:a16="http://schemas.microsoft.com/office/drawing/2014/main" id="{5FBCAEAB-9A86-4240-B272-6AA3F9B62062}"/>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1" name="直線コネクタ 230">
          <a:extLst>
            <a:ext uri="{FF2B5EF4-FFF2-40B4-BE49-F238E27FC236}">
              <a16:creationId xmlns:a16="http://schemas.microsoft.com/office/drawing/2014/main" id="{6FC77C18-B0EC-4633-B84F-BCBAC5E93554}"/>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2" name="テキスト ボックス 231">
          <a:extLst>
            <a:ext uri="{FF2B5EF4-FFF2-40B4-BE49-F238E27FC236}">
              <a16:creationId xmlns:a16="http://schemas.microsoft.com/office/drawing/2014/main" id="{CF44AE09-8726-452B-BFC8-15DACA92929B}"/>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3" name="直線コネクタ 232">
          <a:extLst>
            <a:ext uri="{FF2B5EF4-FFF2-40B4-BE49-F238E27FC236}">
              <a16:creationId xmlns:a16="http://schemas.microsoft.com/office/drawing/2014/main" id="{0D1A5B68-5551-4303-A5DA-6DA6398A81F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4" name="テキスト ボックス 233">
          <a:extLst>
            <a:ext uri="{FF2B5EF4-FFF2-40B4-BE49-F238E27FC236}">
              <a16:creationId xmlns:a16="http://schemas.microsoft.com/office/drawing/2014/main" id="{22625A8D-C44B-4645-9D6F-DA8AE2051977}"/>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5" name="【橋りょう・トンネル】&#10;一人当たり有形固定資産（償却資産）額グラフ枠">
          <a:extLst>
            <a:ext uri="{FF2B5EF4-FFF2-40B4-BE49-F238E27FC236}">
              <a16:creationId xmlns:a16="http://schemas.microsoft.com/office/drawing/2014/main" id="{ACBFBB26-638D-4342-836A-AD32C458ED6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6" name="直線コネクタ 235">
          <a:extLst>
            <a:ext uri="{FF2B5EF4-FFF2-40B4-BE49-F238E27FC236}">
              <a16:creationId xmlns:a16="http://schemas.microsoft.com/office/drawing/2014/main" id="{CB886ACF-F423-46F4-8FD8-8811CE0AF969}"/>
            </a:ext>
          </a:extLst>
        </xdr:cNvPr>
        <xdr:cNvCxnSpPr/>
      </xdr:nvCxnSpPr>
      <xdr:spPr>
        <a:xfrm flipV="1">
          <a:off x="9219565" y="9278865"/>
          <a:ext cx="0" cy="149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7" name="【橋りょう・トンネル】&#10;一人当たり有形固定資産（償却資産）額最小値テキスト">
          <a:extLst>
            <a:ext uri="{FF2B5EF4-FFF2-40B4-BE49-F238E27FC236}">
              <a16:creationId xmlns:a16="http://schemas.microsoft.com/office/drawing/2014/main" id="{7109C6B0-1945-4EC9-A096-39DC68B15792}"/>
            </a:ext>
          </a:extLst>
        </xdr:cNvPr>
        <xdr:cNvSpPr txBox="1"/>
      </xdr:nvSpPr>
      <xdr:spPr>
        <a:xfrm>
          <a:off x="9258300" y="1078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8" name="直線コネクタ 237">
          <a:extLst>
            <a:ext uri="{FF2B5EF4-FFF2-40B4-BE49-F238E27FC236}">
              <a16:creationId xmlns:a16="http://schemas.microsoft.com/office/drawing/2014/main" id="{A58717AE-E2C2-44A7-8EEE-C81624E92B94}"/>
            </a:ext>
          </a:extLst>
        </xdr:cNvPr>
        <xdr:cNvCxnSpPr/>
      </xdr:nvCxnSpPr>
      <xdr:spPr>
        <a:xfrm>
          <a:off x="9154160" y="10777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9" name="【橋りょう・トンネル】&#10;一人当たり有形固定資産（償却資産）額最大値テキスト">
          <a:extLst>
            <a:ext uri="{FF2B5EF4-FFF2-40B4-BE49-F238E27FC236}">
              <a16:creationId xmlns:a16="http://schemas.microsoft.com/office/drawing/2014/main" id="{9E116E43-D83C-48D4-BEFC-51367B8D47A3}"/>
            </a:ext>
          </a:extLst>
        </xdr:cNvPr>
        <xdr:cNvSpPr txBox="1"/>
      </xdr:nvSpPr>
      <xdr:spPr>
        <a:xfrm>
          <a:off x="9258300" y="90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40" name="直線コネクタ 239">
          <a:extLst>
            <a:ext uri="{FF2B5EF4-FFF2-40B4-BE49-F238E27FC236}">
              <a16:creationId xmlns:a16="http://schemas.microsoft.com/office/drawing/2014/main" id="{086840C4-6B32-4CC8-AA6C-DAF930B2AA24}"/>
            </a:ext>
          </a:extLst>
        </xdr:cNvPr>
        <xdr:cNvCxnSpPr/>
      </xdr:nvCxnSpPr>
      <xdr:spPr>
        <a:xfrm>
          <a:off x="9154160" y="927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41" name="【橋りょう・トンネル】&#10;一人当たり有形固定資産（償却資産）額平均値テキスト">
          <a:extLst>
            <a:ext uri="{FF2B5EF4-FFF2-40B4-BE49-F238E27FC236}">
              <a16:creationId xmlns:a16="http://schemas.microsoft.com/office/drawing/2014/main" id="{64CC3FB9-C668-4910-9673-853D62A5E15D}"/>
            </a:ext>
          </a:extLst>
        </xdr:cNvPr>
        <xdr:cNvSpPr txBox="1"/>
      </xdr:nvSpPr>
      <xdr:spPr>
        <a:xfrm>
          <a:off x="9258300" y="10157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2" name="フローチャート: 判断 241">
          <a:extLst>
            <a:ext uri="{FF2B5EF4-FFF2-40B4-BE49-F238E27FC236}">
              <a16:creationId xmlns:a16="http://schemas.microsoft.com/office/drawing/2014/main" id="{B494F6B9-77B7-4EAC-A63B-FB75CBC50311}"/>
            </a:ext>
          </a:extLst>
        </xdr:cNvPr>
        <xdr:cNvSpPr/>
      </xdr:nvSpPr>
      <xdr:spPr>
        <a:xfrm>
          <a:off x="9192260" y="10302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3" name="フローチャート: 判断 242">
          <a:extLst>
            <a:ext uri="{FF2B5EF4-FFF2-40B4-BE49-F238E27FC236}">
              <a16:creationId xmlns:a16="http://schemas.microsoft.com/office/drawing/2014/main" id="{0C3BC89C-79EE-4317-ABC1-88E769277026}"/>
            </a:ext>
          </a:extLst>
        </xdr:cNvPr>
        <xdr:cNvSpPr/>
      </xdr:nvSpPr>
      <xdr:spPr>
        <a:xfrm>
          <a:off x="8445500" y="10348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4" name="フローチャート: 判断 243">
          <a:extLst>
            <a:ext uri="{FF2B5EF4-FFF2-40B4-BE49-F238E27FC236}">
              <a16:creationId xmlns:a16="http://schemas.microsoft.com/office/drawing/2014/main" id="{A125875D-6973-41AC-961C-4CBEEA539C69}"/>
            </a:ext>
          </a:extLst>
        </xdr:cNvPr>
        <xdr:cNvSpPr/>
      </xdr:nvSpPr>
      <xdr:spPr>
        <a:xfrm>
          <a:off x="7670800" y="103391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5" name="フローチャート: 判断 244">
          <a:extLst>
            <a:ext uri="{FF2B5EF4-FFF2-40B4-BE49-F238E27FC236}">
              <a16:creationId xmlns:a16="http://schemas.microsoft.com/office/drawing/2014/main" id="{02FBD1D7-8FC6-4FAE-B11B-DAB7541E99BE}"/>
            </a:ext>
          </a:extLst>
        </xdr:cNvPr>
        <xdr:cNvSpPr/>
      </xdr:nvSpPr>
      <xdr:spPr>
        <a:xfrm>
          <a:off x="6873240" y="103449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6" name="フローチャート: 判断 245">
          <a:extLst>
            <a:ext uri="{FF2B5EF4-FFF2-40B4-BE49-F238E27FC236}">
              <a16:creationId xmlns:a16="http://schemas.microsoft.com/office/drawing/2014/main" id="{A622BD30-A1C7-41DE-8903-AD57F5B6D88B}"/>
            </a:ext>
          </a:extLst>
        </xdr:cNvPr>
        <xdr:cNvSpPr/>
      </xdr:nvSpPr>
      <xdr:spPr>
        <a:xfrm>
          <a:off x="6098540" y="103753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93989A7-44F9-43C5-875D-250F42F4D80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5D7728D9-09D2-466B-BC87-924342A6413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51B17788-7A90-4152-AF25-82CA5767106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18B45FE3-E640-425E-848F-6F5F8179771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113E0026-B966-4880-A6D4-F0BB27BAE88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153157</xdr:rowOff>
    </xdr:from>
    <xdr:to>
      <xdr:col>55</xdr:col>
      <xdr:colOff>50800</xdr:colOff>
      <xdr:row>62</xdr:row>
      <xdr:rowOff>83307</xdr:rowOff>
    </xdr:to>
    <xdr:sp macro="" textlink="">
      <xdr:nvSpPr>
        <xdr:cNvPr id="252" name="楕円 251">
          <a:extLst>
            <a:ext uri="{FF2B5EF4-FFF2-40B4-BE49-F238E27FC236}">
              <a16:creationId xmlns:a16="http://schemas.microsoft.com/office/drawing/2014/main" id="{F7EEE179-85C6-4840-B16A-016A22CDA1AC}"/>
            </a:ext>
          </a:extLst>
        </xdr:cNvPr>
        <xdr:cNvSpPr/>
      </xdr:nvSpPr>
      <xdr:spPr>
        <a:xfrm>
          <a:off x="9192260" y="10379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131584</xdr:rowOff>
    </xdr:from>
    <xdr:ext cx="599010" cy="259045"/>
    <xdr:sp macro="" textlink="">
      <xdr:nvSpPr>
        <xdr:cNvPr id="253" name="【橋りょう・トンネル】&#10;一人当たり有形固定資産（償却資産）額該当値テキスト">
          <a:extLst>
            <a:ext uri="{FF2B5EF4-FFF2-40B4-BE49-F238E27FC236}">
              <a16:creationId xmlns:a16="http://schemas.microsoft.com/office/drawing/2014/main" id="{19E35774-F81B-4C15-BDDB-69DA374D7500}"/>
            </a:ext>
          </a:extLst>
        </xdr:cNvPr>
        <xdr:cNvSpPr txBox="1"/>
      </xdr:nvSpPr>
      <xdr:spPr>
        <a:xfrm>
          <a:off x="9258300" y="1035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156733</xdr:rowOff>
    </xdr:from>
    <xdr:to>
      <xdr:col>50</xdr:col>
      <xdr:colOff>165100</xdr:colOff>
      <xdr:row>62</xdr:row>
      <xdr:rowOff>86883</xdr:rowOff>
    </xdr:to>
    <xdr:sp macro="" textlink="">
      <xdr:nvSpPr>
        <xdr:cNvPr id="254" name="楕円 253">
          <a:extLst>
            <a:ext uri="{FF2B5EF4-FFF2-40B4-BE49-F238E27FC236}">
              <a16:creationId xmlns:a16="http://schemas.microsoft.com/office/drawing/2014/main" id="{A49FD831-5AE4-4B89-A0FB-6D75079B5DD6}"/>
            </a:ext>
          </a:extLst>
        </xdr:cNvPr>
        <xdr:cNvSpPr/>
      </xdr:nvSpPr>
      <xdr:spPr>
        <a:xfrm>
          <a:off x="8445500" y="10382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32507</xdr:rowOff>
    </xdr:from>
    <xdr:to>
      <xdr:col>55</xdr:col>
      <xdr:colOff>0</xdr:colOff>
      <xdr:row>62</xdr:row>
      <xdr:rowOff>36083</xdr:rowOff>
    </xdr:to>
    <xdr:cxnSp macro="">
      <xdr:nvCxnSpPr>
        <xdr:cNvPr id="255" name="直線コネクタ 254">
          <a:extLst>
            <a:ext uri="{FF2B5EF4-FFF2-40B4-BE49-F238E27FC236}">
              <a16:creationId xmlns:a16="http://schemas.microsoft.com/office/drawing/2014/main" id="{79C706E2-00F6-4592-8B67-15369C82057E}"/>
            </a:ext>
          </a:extLst>
        </xdr:cNvPr>
        <xdr:cNvCxnSpPr/>
      </xdr:nvCxnSpPr>
      <xdr:spPr>
        <a:xfrm flipV="1">
          <a:off x="8496300" y="10426187"/>
          <a:ext cx="723900" cy="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160541</xdr:rowOff>
    </xdr:from>
    <xdr:to>
      <xdr:col>46</xdr:col>
      <xdr:colOff>38100</xdr:colOff>
      <xdr:row>62</xdr:row>
      <xdr:rowOff>90691</xdr:rowOff>
    </xdr:to>
    <xdr:sp macro="" textlink="">
      <xdr:nvSpPr>
        <xdr:cNvPr id="256" name="楕円 255">
          <a:extLst>
            <a:ext uri="{FF2B5EF4-FFF2-40B4-BE49-F238E27FC236}">
              <a16:creationId xmlns:a16="http://schemas.microsoft.com/office/drawing/2014/main" id="{0A798784-3FD9-4289-ABC5-6257154613E2}"/>
            </a:ext>
          </a:extLst>
        </xdr:cNvPr>
        <xdr:cNvSpPr/>
      </xdr:nvSpPr>
      <xdr:spPr>
        <a:xfrm>
          <a:off x="7670800" y="103865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36083</xdr:rowOff>
    </xdr:from>
    <xdr:to>
      <xdr:col>50</xdr:col>
      <xdr:colOff>114300</xdr:colOff>
      <xdr:row>62</xdr:row>
      <xdr:rowOff>39891</xdr:rowOff>
    </xdr:to>
    <xdr:cxnSp macro="">
      <xdr:nvCxnSpPr>
        <xdr:cNvPr id="257" name="直線コネクタ 256">
          <a:extLst>
            <a:ext uri="{FF2B5EF4-FFF2-40B4-BE49-F238E27FC236}">
              <a16:creationId xmlns:a16="http://schemas.microsoft.com/office/drawing/2014/main" id="{632E1EBA-FEA4-4BCF-A84F-9252F932D76D}"/>
            </a:ext>
          </a:extLst>
        </xdr:cNvPr>
        <xdr:cNvCxnSpPr/>
      </xdr:nvCxnSpPr>
      <xdr:spPr>
        <a:xfrm flipV="1">
          <a:off x="7713980" y="10429763"/>
          <a:ext cx="782320" cy="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165126</xdr:rowOff>
    </xdr:from>
    <xdr:to>
      <xdr:col>41</xdr:col>
      <xdr:colOff>101600</xdr:colOff>
      <xdr:row>62</xdr:row>
      <xdr:rowOff>95276</xdr:rowOff>
    </xdr:to>
    <xdr:sp macro="" textlink="">
      <xdr:nvSpPr>
        <xdr:cNvPr id="258" name="楕円 257">
          <a:extLst>
            <a:ext uri="{FF2B5EF4-FFF2-40B4-BE49-F238E27FC236}">
              <a16:creationId xmlns:a16="http://schemas.microsoft.com/office/drawing/2014/main" id="{DDA39E4E-A8E3-4B32-B7E4-375895F86309}"/>
            </a:ext>
          </a:extLst>
        </xdr:cNvPr>
        <xdr:cNvSpPr/>
      </xdr:nvSpPr>
      <xdr:spPr>
        <a:xfrm>
          <a:off x="6873240" y="10391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39891</xdr:rowOff>
    </xdr:from>
    <xdr:to>
      <xdr:col>45</xdr:col>
      <xdr:colOff>177800</xdr:colOff>
      <xdr:row>62</xdr:row>
      <xdr:rowOff>44476</xdr:rowOff>
    </xdr:to>
    <xdr:cxnSp macro="">
      <xdr:nvCxnSpPr>
        <xdr:cNvPr id="259" name="直線コネクタ 258">
          <a:extLst>
            <a:ext uri="{FF2B5EF4-FFF2-40B4-BE49-F238E27FC236}">
              <a16:creationId xmlns:a16="http://schemas.microsoft.com/office/drawing/2014/main" id="{746C9C9B-795A-451A-916F-3E4634CDBF5E}"/>
            </a:ext>
          </a:extLst>
        </xdr:cNvPr>
        <xdr:cNvCxnSpPr/>
      </xdr:nvCxnSpPr>
      <xdr:spPr>
        <a:xfrm flipV="1">
          <a:off x="6924040" y="10433571"/>
          <a:ext cx="789940" cy="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167758</xdr:rowOff>
    </xdr:from>
    <xdr:to>
      <xdr:col>36</xdr:col>
      <xdr:colOff>165100</xdr:colOff>
      <xdr:row>62</xdr:row>
      <xdr:rowOff>97908</xdr:rowOff>
    </xdr:to>
    <xdr:sp macro="" textlink="">
      <xdr:nvSpPr>
        <xdr:cNvPr id="260" name="楕円 259">
          <a:extLst>
            <a:ext uri="{FF2B5EF4-FFF2-40B4-BE49-F238E27FC236}">
              <a16:creationId xmlns:a16="http://schemas.microsoft.com/office/drawing/2014/main" id="{F7224C95-6CD3-4DBF-804E-D9E26B5E688D}"/>
            </a:ext>
          </a:extLst>
        </xdr:cNvPr>
        <xdr:cNvSpPr/>
      </xdr:nvSpPr>
      <xdr:spPr>
        <a:xfrm>
          <a:off x="6098540" y="10393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44476</xdr:rowOff>
    </xdr:from>
    <xdr:to>
      <xdr:col>41</xdr:col>
      <xdr:colOff>50800</xdr:colOff>
      <xdr:row>62</xdr:row>
      <xdr:rowOff>47108</xdr:rowOff>
    </xdr:to>
    <xdr:cxnSp macro="">
      <xdr:nvCxnSpPr>
        <xdr:cNvPr id="261" name="直線コネクタ 260">
          <a:extLst>
            <a:ext uri="{FF2B5EF4-FFF2-40B4-BE49-F238E27FC236}">
              <a16:creationId xmlns:a16="http://schemas.microsoft.com/office/drawing/2014/main" id="{4EBB87BE-1A71-463E-BAB9-D2F42DFFC332}"/>
            </a:ext>
          </a:extLst>
        </xdr:cNvPr>
        <xdr:cNvCxnSpPr/>
      </xdr:nvCxnSpPr>
      <xdr:spPr>
        <a:xfrm flipV="1">
          <a:off x="6149340" y="10438156"/>
          <a:ext cx="774700" cy="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2" name="n_1aveValue【橋りょう・トンネル】&#10;一人当たり有形固定資産（償却資産）額">
          <a:extLst>
            <a:ext uri="{FF2B5EF4-FFF2-40B4-BE49-F238E27FC236}">
              <a16:creationId xmlns:a16="http://schemas.microsoft.com/office/drawing/2014/main" id="{0B5F3C18-2B4D-42CE-B3F8-ED9DB64DFB65}"/>
            </a:ext>
          </a:extLst>
        </xdr:cNvPr>
        <xdr:cNvSpPr txBox="1"/>
      </xdr:nvSpPr>
      <xdr:spPr>
        <a:xfrm>
          <a:off x="8214575" y="1012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3" name="n_2aveValue【橋りょう・トンネル】&#10;一人当たり有形固定資産（償却資産）額">
          <a:extLst>
            <a:ext uri="{FF2B5EF4-FFF2-40B4-BE49-F238E27FC236}">
              <a16:creationId xmlns:a16="http://schemas.microsoft.com/office/drawing/2014/main" id="{94DFC665-819E-4195-96A9-F01B0145204C}"/>
            </a:ext>
          </a:extLst>
        </xdr:cNvPr>
        <xdr:cNvSpPr txBox="1"/>
      </xdr:nvSpPr>
      <xdr:spPr>
        <a:xfrm>
          <a:off x="7444955" y="1011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4" name="n_3aveValue【橋りょう・トンネル】&#10;一人当たり有形固定資産（償却資産）額">
          <a:extLst>
            <a:ext uri="{FF2B5EF4-FFF2-40B4-BE49-F238E27FC236}">
              <a16:creationId xmlns:a16="http://schemas.microsoft.com/office/drawing/2014/main" id="{E22BE09D-D61E-4F52-BAE3-8A86DB8F1BE5}"/>
            </a:ext>
          </a:extLst>
        </xdr:cNvPr>
        <xdr:cNvSpPr txBox="1"/>
      </xdr:nvSpPr>
      <xdr:spPr>
        <a:xfrm>
          <a:off x="6670255" y="1012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5" name="n_4aveValue【橋りょう・トンネル】&#10;一人当たり有形固定資産（償却資産）額">
          <a:extLst>
            <a:ext uri="{FF2B5EF4-FFF2-40B4-BE49-F238E27FC236}">
              <a16:creationId xmlns:a16="http://schemas.microsoft.com/office/drawing/2014/main" id="{80D55547-3168-4FA5-9BC9-95466E2A0A79}"/>
            </a:ext>
          </a:extLst>
        </xdr:cNvPr>
        <xdr:cNvSpPr txBox="1"/>
      </xdr:nvSpPr>
      <xdr:spPr>
        <a:xfrm>
          <a:off x="5872695" y="10154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78010</xdr:rowOff>
    </xdr:from>
    <xdr:ext cx="599010" cy="259045"/>
    <xdr:sp macro="" textlink="">
      <xdr:nvSpPr>
        <xdr:cNvPr id="266" name="n_1mainValue【橋りょう・トンネル】&#10;一人当たり有形固定資産（償却資産）額">
          <a:extLst>
            <a:ext uri="{FF2B5EF4-FFF2-40B4-BE49-F238E27FC236}">
              <a16:creationId xmlns:a16="http://schemas.microsoft.com/office/drawing/2014/main" id="{1CBB57A2-CCBB-4F5E-BC24-D1D099F4C232}"/>
            </a:ext>
          </a:extLst>
        </xdr:cNvPr>
        <xdr:cNvSpPr txBox="1"/>
      </xdr:nvSpPr>
      <xdr:spPr>
        <a:xfrm>
          <a:off x="8214575" y="10471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81818</xdr:rowOff>
    </xdr:from>
    <xdr:ext cx="599010" cy="259045"/>
    <xdr:sp macro="" textlink="">
      <xdr:nvSpPr>
        <xdr:cNvPr id="267" name="n_2mainValue【橋りょう・トンネル】&#10;一人当たり有形固定資産（償却資産）額">
          <a:extLst>
            <a:ext uri="{FF2B5EF4-FFF2-40B4-BE49-F238E27FC236}">
              <a16:creationId xmlns:a16="http://schemas.microsoft.com/office/drawing/2014/main" id="{6E03A036-5AFD-4505-A08A-EA81D3BA6D06}"/>
            </a:ext>
          </a:extLst>
        </xdr:cNvPr>
        <xdr:cNvSpPr txBox="1"/>
      </xdr:nvSpPr>
      <xdr:spPr>
        <a:xfrm>
          <a:off x="7444955" y="1047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86403</xdr:rowOff>
    </xdr:from>
    <xdr:ext cx="599010" cy="259045"/>
    <xdr:sp macro="" textlink="">
      <xdr:nvSpPr>
        <xdr:cNvPr id="268" name="n_3mainValue【橋りょう・トンネル】&#10;一人当たり有形固定資産（償却資産）額">
          <a:extLst>
            <a:ext uri="{FF2B5EF4-FFF2-40B4-BE49-F238E27FC236}">
              <a16:creationId xmlns:a16="http://schemas.microsoft.com/office/drawing/2014/main" id="{6DB16213-A3EB-476C-B5FA-A4E4C5100A93}"/>
            </a:ext>
          </a:extLst>
        </xdr:cNvPr>
        <xdr:cNvSpPr txBox="1"/>
      </xdr:nvSpPr>
      <xdr:spPr>
        <a:xfrm>
          <a:off x="6670255" y="1048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89035</xdr:rowOff>
    </xdr:from>
    <xdr:ext cx="599010" cy="259045"/>
    <xdr:sp macro="" textlink="">
      <xdr:nvSpPr>
        <xdr:cNvPr id="269" name="n_4mainValue【橋りょう・トンネル】&#10;一人当たり有形固定資産（償却資産）額">
          <a:extLst>
            <a:ext uri="{FF2B5EF4-FFF2-40B4-BE49-F238E27FC236}">
              <a16:creationId xmlns:a16="http://schemas.microsoft.com/office/drawing/2014/main" id="{B39D6501-1C36-484C-87CF-FC1ADE702F5A}"/>
            </a:ext>
          </a:extLst>
        </xdr:cNvPr>
        <xdr:cNvSpPr txBox="1"/>
      </xdr:nvSpPr>
      <xdr:spPr>
        <a:xfrm>
          <a:off x="5872695" y="1048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70" name="正方形/長方形 269">
          <a:extLst>
            <a:ext uri="{FF2B5EF4-FFF2-40B4-BE49-F238E27FC236}">
              <a16:creationId xmlns:a16="http://schemas.microsoft.com/office/drawing/2014/main" id="{0DCCDE0D-F7F7-45F1-9DF0-8BED6181059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1" name="正方形/長方形 270">
          <a:extLst>
            <a:ext uri="{FF2B5EF4-FFF2-40B4-BE49-F238E27FC236}">
              <a16:creationId xmlns:a16="http://schemas.microsoft.com/office/drawing/2014/main" id="{230D6CD3-3E0F-4258-86B8-6737C0BF461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2" name="正方形/長方形 271">
          <a:extLst>
            <a:ext uri="{FF2B5EF4-FFF2-40B4-BE49-F238E27FC236}">
              <a16:creationId xmlns:a16="http://schemas.microsoft.com/office/drawing/2014/main" id="{13B4AA3B-646E-478C-A05F-024CED5D2CD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3" name="正方形/長方形 272">
          <a:extLst>
            <a:ext uri="{FF2B5EF4-FFF2-40B4-BE49-F238E27FC236}">
              <a16:creationId xmlns:a16="http://schemas.microsoft.com/office/drawing/2014/main" id="{3F997A6C-42AD-4F77-8D13-BB514EFA6AC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4" name="正方形/長方形 273">
          <a:extLst>
            <a:ext uri="{FF2B5EF4-FFF2-40B4-BE49-F238E27FC236}">
              <a16:creationId xmlns:a16="http://schemas.microsoft.com/office/drawing/2014/main" id="{FA535FC9-D6B3-4D2A-B2FE-C06A0251A9A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5" name="正方形/長方形 274">
          <a:extLst>
            <a:ext uri="{FF2B5EF4-FFF2-40B4-BE49-F238E27FC236}">
              <a16:creationId xmlns:a16="http://schemas.microsoft.com/office/drawing/2014/main" id="{FAE2095A-81DB-4E55-B51B-6B872F34C11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6" name="正方形/長方形 275">
          <a:extLst>
            <a:ext uri="{FF2B5EF4-FFF2-40B4-BE49-F238E27FC236}">
              <a16:creationId xmlns:a16="http://schemas.microsoft.com/office/drawing/2014/main" id="{B3DD1E3E-032B-4D29-953D-9EEBDCCDDC7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7" name="正方形/長方形 276">
          <a:extLst>
            <a:ext uri="{FF2B5EF4-FFF2-40B4-BE49-F238E27FC236}">
              <a16:creationId xmlns:a16="http://schemas.microsoft.com/office/drawing/2014/main" id="{4B146B20-57DB-4AC8-8F53-B15A8640BCA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8" name="テキスト ボックス 277">
          <a:extLst>
            <a:ext uri="{FF2B5EF4-FFF2-40B4-BE49-F238E27FC236}">
              <a16:creationId xmlns:a16="http://schemas.microsoft.com/office/drawing/2014/main" id="{5ED2956B-F163-4E13-861C-050D69BF6F8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9" name="直線コネクタ 278">
          <a:extLst>
            <a:ext uri="{FF2B5EF4-FFF2-40B4-BE49-F238E27FC236}">
              <a16:creationId xmlns:a16="http://schemas.microsoft.com/office/drawing/2014/main" id="{56F64E47-0989-4D29-B1E3-A8684F8EBA1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80" name="テキスト ボックス 279">
          <a:extLst>
            <a:ext uri="{FF2B5EF4-FFF2-40B4-BE49-F238E27FC236}">
              <a16:creationId xmlns:a16="http://schemas.microsoft.com/office/drawing/2014/main" id="{ECD28B87-9A91-4BBB-AD76-C24B67C58E3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81" name="直線コネクタ 280">
          <a:extLst>
            <a:ext uri="{FF2B5EF4-FFF2-40B4-BE49-F238E27FC236}">
              <a16:creationId xmlns:a16="http://schemas.microsoft.com/office/drawing/2014/main" id="{91CBBCC8-71EC-455F-AF55-558236FAD6FA}"/>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2" name="テキスト ボックス 281">
          <a:extLst>
            <a:ext uri="{FF2B5EF4-FFF2-40B4-BE49-F238E27FC236}">
              <a16:creationId xmlns:a16="http://schemas.microsoft.com/office/drawing/2014/main" id="{6B8BD57C-6C7E-4E60-996F-DBEEE3EB5AA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3" name="直線コネクタ 282">
          <a:extLst>
            <a:ext uri="{FF2B5EF4-FFF2-40B4-BE49-F238E27FC236}">
              <a16:creationId xmlns:a16="http://schemas.microsoft.com/office/drawing/2014/main" id="{5CFEEC18-8B87-4F2F-9520-890F43340DA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4" name="テキスト ボックス 283">
          <a:extLst>
            <a:ext uri="{FF2B5EF4-FFF2-40B4-BE49-F238E27FC236}">
              <a16:creationId xmlns:a16="http://schemas.microsoft.com/office/drawing/2014/main" id="{45E0D16D-1929-498A-99C8-0203F2635FD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5" name="直線コネクタ 284">
          <a:extLst>
            <a:ext uri="{FF2B5EF4-FFF2-40B4-BE49-F238E27FC236}">
              <a16:creationId xmlns:a16="http://schemas.microsoft.com/office/drawing/2014/main" id="{69DF14A2-9A03-4F03-A1B0-05CD13E3B19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6" name="テキスト ボックス 285">
          <a:extLst>
            <a:ext uri="{FF2B5EF4-FFF2-40B4-BE49-F238E27FC236}">
              <a16:creationId xmlns:a16="http://schemas.microsoft.com/office/drawing/2014/main" id="{663E5888-EB17-4E1B-9B66-83DC99CD86D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7" name="直線コネクタ 286">
          <a:extLst>
            <a:ext uri="{FF2B5EF4-FFF2-40B4-BE49-F238E27FC236}">
              <a16:creationId xmlns:a16="http://schemas.microsoft.com/office/drawing/2014/main" id="{F324FFDE-57ED-4D4F-803F-BD5963C80DA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8" name="テキスト ボックス 287">
          <a:extLst>
            <a:ext uri="{FF2B5EF4-FFF2-40B4-BE49-F238E27FC236}">
              <a16:creationId xmlns:a16="http://schemas.microsoft.com/office/drawing/2014/main" id="{80683374-B2B2-458B-A8D5-5F0162C7089B}"/>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9" name="直線コネクタ 288">
          <a:extLst>
            <a:ext uri="{FF2B5EF4-FFF2-40B4-BE49-F238E27FC236}">
              <a16:creationId xmlns:a16="http://schemas.microsoft.com/office/drawing/2014/main" id="{4D8530CE-348C-4625-B565-BE9108827C5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90" name="テキスト ボックス 289">
          <a:extLst>
            <a:ext uri="{FF2B5EF4-FFF2-40B4-BE49-F238E27FC236}">
              <a16:creationId xmlns:a16="http://schemas.microsoft.com/office/drawing/2014/main" id="{FC581CEB-5AA2-4F78-870F-1656FD77CBA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9E5AF920-EBCF-44B4-AD02-4D2C1B4D4CC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2" name="テキスト ボックス 291">
          <a:extLst>
            <a:ext uri="{FF2B5EF4-FFF2-40B4-BE49-F238E27FC236}">
              <a16:creationId xmlns:a16="http://schemas.microsoft.com/office/drawing/2014/main" id="{69AE46C3-BD91-4D70-A60D-B5E86FDB660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3" name="【公営住宅】&#10;有形固定資産減価償却率グラフ枠">
          <a:extLst>
            <a:ext uri="{FF2B5EF4-FFF2-40B4-BE49-F238E27FC236}">
              <a16:creationId xmlns:a16="http://schemas.microsoft.com/office/drawing/2014/main" id="{51F7CC9C-D50A-4591-9D7A-9573D99D6C5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4" name="直線コネクタ 293">
          <a:extLst>
            <a:ext uri="{FF2B5EF4-FFF2-40B4-BE49-F238E27FC236}">
              <a16:creationId xmlns:a16="http://schemas.microsoft.com/office/drawing/2014/main" id="{5F4E8FDF-4A96-410E-BE8D-198150926960}"/>
            </a:ext>
          </a:extLst>
        </xdr:cNvPr>
        <xdr:cNvCxnSpPr/>
      </xdr:nvCxnSpPr>
      <xdr:spPr>
        <a:xfrm flipV="1">
          <a:off x="4086225" y="13258799"/>
          <a:ext cx="0" cy="105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5" name="【公営住宅】&#10;有形固定資産減価償却率最小値テキスト">
          <a:extLst>
            <a:ext uri="{FF2B5EF4-FFF2-40B4-BE49-F238E27FC236}">
              <a16:creationId xmlns:a16="http://schemas.microsoft.com/office/drawing/2014/main" id="{C8FE17F8-BF9E-4D28-9BC1-54D2D2E703F7}"/>
            </a:ext>
          </a:extLst>
        </xdr:cNvPr>
        <xdr:cNvSpPr txBox="1"/>
      </xdr:nvSpPr>
      <xdr:spPr>
        <a:xfrm>
          <a:off x="412496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6" name="直線コネクタ 295">
          <a:extLst>
            <a:ext uri="{FF2B5EF4-FFF2-40B4-BE49-F238E27FC236}">
              <a16:creationId xmlns:a16="http://schemas.microsoft.com/office/drawing/2014/main" id="{242E8622-146A-4C50-8DB1-2E6FA316B06E}"/>
            </a:ext>
          </a:extLst>
        </xdr:cNvPr>
        <xdr:cNvCxnSpPr/>
      </xdr:nvCxnSpPr>
      <xdr:spPr>
        <a:xfrm>
          <a:off x="4020820" y="143103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7" name="【公営住宅】&#10;有形固定資産減価償却率最大値テキスト">
          <a:extLst>
            <a:ext uri="{FF2B5EF4-FFF2-40B4-BE49-F238E27FC236}">
              <a16:creationId xmlns:a16="http://schemas.microsoft.com/office/drawing/2014/main" id="{066545EE-6366-4393-8AE9-11EF7080DDFE}"/>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8" name="直線コネクタ 297">
          <a:extLst>
            <a:ext uri="{FF2B5EF4-FFF2-40B4-BE49-F238E27FC236}">
              <a16:creationId xmlns:a16="http://schemas.microsoft.com/office/drawing/2014/main" id="{A9E881F0-A8D3-444E-817E-86E3AFD3EE0D}"/>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9" name="【公営住宅】&#10;有形固定資産減価償却率平均値テキスト">
          <a:extLst>
            <a:ext uri="{FF2B5EF4-FFF2-40B4-BE49-F238E27FC236}">
              <a16:creationId xmlns:a16="http://schemas.microsoft.com/office/drawing/2014/main" id="{61801FD1-5D99-4E03-8AE7-88F63F904393}"/>
            </a:ext>
          </a:extLst>
        </xdr:cNvPr>
        <xdr:cNvSpPr txBox="1"/>
      </xdr:nvSpPr>
      <xdr:spPr>
        <a:xfrm>
          <a:off x="4124960" y="13799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300" name="フローチャート: 判断 299">
          <a:extLst>
            <a:ext uri="{FF2B5EF4-FFF2-40B4-BE49-F238E27FC236}">
              <a16:creationId xmlns:a16="http://schemas.microsoft.com/office/drawing/2014/main" id="{3194B0CC-145B-4DD3-AE35-CF0DC5133BD4}"/>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301" name="フローチャート: 判断 300">
          <a:extLst>
            <a:ext uri="{FF2B5EF4-FFF2-40B4-BE49-F238E27FC236}">
              <a16:creationId xmlns:a16="http://schemas.microsoft.com/office/drawing/2014/main" id="{772476BE-6632-4B49-B70E-BE64B389DA42}"/>
            </a:ext>
          </a:extLst>
        </xdr:cNvPr>
        <xdr:cNvSpPr/>
      </xdr:nvSpPr>
      <xdr:spPr>
        <a:xfrm>
          <a:off x="3312160" y="14011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2" name="フローチャート: 判断 301">
          <a:extLst>
            <a:ext uri="{FF2B5EF4-FFF2-40B4-BE49-F238E27FC236}">
              <a16:creationId xmlns:a16="http://schemas.microsoft.com/office/drawing/2014/main" id="{89830664-8F0D-4D79-A08D-9D9705253AF7}"/>
            </a:ext>
          </a:extLst>
        </xdr:cNvPr>
        <xdr:cNvSpPr/>
      </xdr:nvSpPr>
      <xdr:spPr>
        <a:xfrm>
          <a:off x="25146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3" name="フローチャート: 判断 302">
          <a:extLst>
            <a:ext uri="{FF2B5EF4-FFF2-40B4-BE49-F238E27FC236}">
              <a16:creationId xmlns:a16="http://schemas.microsoft.com/office/drawing/2014/main" id="{5B542633-89C7-433B-BBD7-2152CE41316B}"/>
            </a:ext>
          </a:extLst>
        </xdr:cNvPr>
        <xdr:cNvSpPr/>
      </xdr:nvSpPr>
      <xdr:spPr>
        <a:xfrm>
          <a:off x="17399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4" name="フローチャート: 判断 303">
          <a:extLst>
            <a:ext uri="{FF2B5EF4-FFF2-40B4-BE49-F238E27FC236}">
              <a16:creationId xmlns:a16="http://schemas.microsoft.com/office/drawing/2014/main" id="{F3050FA2-F731-45B2-9345-217AD9FF8EF8}"/>
            </a:ext>
          </a:extLst>
        </xdr:cNvPr>
        <xdr:cNvSpPr/>
      </xdr:nvSpPr>
      <xdr:spPr>
        <a:xfrm>
          <a:off x="965200" y="13987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DD84C82-C299-4640-A513-93655D11B34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F691F4DE-18E4-4D27-A9F9-8FE39344147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A99D83BC-311F-445F-975F-B2B64B4A4C9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F5E7E7C-A2E4-49DB-BEA0-C5E43D7D8D6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B38AA4EB-AB6B-495D-8055-CDDC6CDC1C0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151130</xdr:rowOff>
    </xdr:from>
    <xdr:to>
      <xdr:col>24</xdr:col>
      <xdr:colOff>114300</xdr:colOff>
      <xdr:row>82</xdr:row>
      <xdr:rowOff>81280</xdr:rowOff>
    </xdr:to>
    <xdr:sp macro="" textlink="">
      <xdr:nvSpPr>
        <xdr:cNvPr id="310" name="楕円 309">
          <a:extLst>
            <a:ext uri="{FF2B5EF4-FFF2-40B4-BE49-F238E27FC236}">
              <a16:creationId xmlns:a16="http://schemas.microsoft.com/office/drawing/2014/main" id="{C8EE8FC5-FE56-4FD1-A7B0-4CADC877F389}"/>
            </a:ext>
          </a:extLst>
        </xdr:cNvPr>
        <xdr:cNvSpPr/>
      </xdr:nvSpPr>
      <xdr:spPr>
        <a:xfrm>
          <a:off x="4036060" y="1372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2557</xdr:rowOff>
    </xdr:from>
    <xdr:ext cx="405111" cy="259045"/>
    <xdr:sp macro="" textlink="">
      <xdr:nvSpPr>
        <xdr:cNvPr id="311" name="【公営住宅】&#10;有形固定資産減価償却率該当値テキスト">
          <a:extLst>
            <a:ext uri="{FF2B5EF4-FFF2-40B4-BE49-F238E27FC236}">
              <a16:creationId xmlns:a16="http://schemas.microsoft.com/office/drawing/2014/main" id="{BA865079-0143-419B-B7A7-973BA51D06EF}"/>
            </a:ext>
          </a:extLst>
        </xdr:cNvPr>
        <xdr:cNvSpPr txBox="1"/>
      </xdr:nvSpPr>
      <xdr:spPr>
        <a:xfrm>
          <a:off x="4124960"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27305</xdr:rowOff>
    </xdr:from>
    <xdr:to>
      <xdr:col>20</xdr:col>
      <xdr:colOff>38100</xdr:colOff>
      <xdr:row>82</xdr:row>
      <xdr:rowOff>128905</xdr:rowOff>
    </xdr:to>
    <xdr:sp macro="" textlink="">
      <xdr:nvSpPr>
        <xdr:cNvPr id="312" name="楕円 311">
          <a:extLst>
            <a:ext uri="{FF2B5EF4-FFF2-40B4-BE49-F238E27FC236}">
              <a16:creationId xmlns:a16="http://schemas.microsoft.com/office/drawing/2014/main" id="{DFD09216-6C7D-4F54-88A0-FA61433BC972}"/>
            </a:ext>
          </a:extLst>
        </xdr:cNvPr>
        <xdr:cNvSpPr/>
      </xdr:nvSpPr>
      <xdr:spPr>
        <a:xfrm>
          <a:off x="3312160" y="137737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30480</xdr:rowOff>
    </xdr:from>
    <xdr:to>
      <xdr:col>24</xdr:col>
      <xdr:colOff>63500</xdr:colOff>
      <xdr:row>82</xdr:row>
      <xdr:rowOff>78105</xdr:rowOff>
    </xdr:to>
    <xdr:cxnSp macro="">
      <xdr:nvCxnSpPr>
        <xdr:cNvPr id="313" name="直線コネクタ 312">
          <a:extLst>
            <a:ext uri="{FF2B5EF4-FFF2-40B4-BE49-F238E27FC236}">
              <a16:creationId xmlns:a16="http://schemas.microsoft.com/office/drawing/2014/main" id="{73D931DF-74F6-463D-AA8E-94C761290856}"/>
            </a:ext>
          </a:extLst>
        </xdr:cNvPr>
        <xdr:cNvCxnSpPr/>
      </xdr:nvCxnSpPr>
      <xdr:spPr>
        <a:xfrm flipV="1">
          <a:off x="3355340" y="13776960"/>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57786</xdr:rowOff>
    </xdr:from>
    <xdr:to>
      <xdr:col>15</xdr:col>
      <xdr:colOff>101600</xdr:colOff>
      <xdr:row>82</xdr:row>
      <xdr:rowOff>159386</xdr:rowOff>
    </xdr:to>
    <xdr:sp macro="" textlink="">
      <xdr:nvSpPr>
        <xdr:cNvPr id="314" name="楕円 313">
          <a:extLst>
            <a:ext uri="{FF2B5EF4-FFF2-40B4-BE49-F238E27FC236}">
              <a16:creationId xmlns:a16="http://schemas.microsoft.com/office/drawing/2014/main" id="{A70FC457-93B3-4876-96FC-8051FA39C369}"/>
            </a:ext>
          </a:extLst>
        </xdr:cNvPr>
        <xdr:cNvSpPr/>
      </xdr:nvSpPr>
      <xdr:spPr>
        <a:xfrm>
          <a:off x="2514600" y="1380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78105</xdr:rowOff>
    </xdr:from>
    <xdr:to>
      <xdr:col>19</xdr:col>
      <xdr:colOff>177800</xdr:colOff>
      <xdr:row>82</xdr:row>
      <xdr:rowOff>108586</xdr:rowOff>
    </xdr:to>
    <xdr:cxnSp macro="">
      <xdr:nvCxnSpPr>
        <xdr:cNvPr id="315" name="直線コネクタ 314">
          <a:extLst>
            <a:ext uri="{FF2B5EF4-FFF2-40B4-BE49-F238E27FC236}">
              <a16:creationId xmlns:a16="http://schemas.microsoft.com/office/drawing/2014/main" id="{12A95680-91E3-4AA6-8C49-CA8ED9172DCD}"/>
            </a:ext>
          </a:extLst>
        </xdr:cNvPr>
        <xdr:cNvCxnSpPr/>
      </xdr:nvCxnSpPr>
      <xdr:spPr>
        <a:xfrm flipV="1">
          <a:off x="2565400" y="13824585"/>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116839</xdr:rowOff>
    </xdr:from>
    <xdr:to>
      <xdr:col>10</xdr:col>
      <xdr:colOff>165100</xdr:colOff>
      <xdr:row>83</xdr:row>
      <xdr:rowOff>46989</xdr:rowOff>
    </xdr:to>
    <xdr:sp macro="" textlink="">
      <xdr:nvSpPr>
        <xdr:cNvPr id="316" name="楕円 315">
          <a:extLst>
            <a:ext uri="{FF2B5EF4-FFF2-40B4-BE49-F238E27FC236}">
              <a16:creationId xmlns:a16="http://schemas.microsoft.com/office/drawing/2014/main" id="{C4C21CAA-CA69-4118-B4F4-744036BA0B0A}"/>
            </a:ext>
          </a:extLst>
        </xdr:cNvPr>
        <xdr:cNvSpPr/>
      </xdr:nvSpPr>
      <xdr:spPr>
        <a:xfrm>
          <a:off x="1739900" y="138633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108586</xdr:rowOff>
    </xdr:from>
    <xdr:to>
      <xdr:col>15</xdr:col>
      <xdr:colOff>50800</xdr:colOff>
      <xdr:row>82</xdr:row>
      <xdr:rowOff>167639</xdr:rowOff>
    </xdr:to>
    <xdr:cxnSp macro="">
      <xdr:nvCxnSpPr>
        <xdr:cNvPr id="317" name="直線コネクタ 316">
          <a:extLst>
            <a:ext uri="{FF2B5EF4-FFF2-40B4-BE49-F238E27FC236}">
              <a16:creationId xmlns:a16="http://schemas.microsoft.com/office/drawing/2014/main" id="{99CBFEBC-1DCE-41D1-81CF-738BC48285A3}"/>
            </a:ext>
          </a:extLst>
        </xdr:cNvPr>
        <xdr:cNvCxnSpPr/>
      </xdr:nvCxnSpPr>
      <xdr:spPr>
        <a:xfrm flipV="1">
          <a:off x="1790700" y="13855066"/>
          <a:ext cx="7747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19686</xdr:rowOff>
    </xdr:from>
    <xdr:to>
      <xdr:col>6</xdr:col>
      <xdr:colOff>38100</xdr:colOff>
      <xdr:row>83</xdr:row>
      <xdr:rowOff>121286</xdr:rowOff>
    </xdr:to>
    <xdr:sp macro="" textlink="">
      <xdr:nvSpPr>
        <xdr:cNvPr id="318" name="楕円 317">
          <a:extLst>
            <a:ext uri="{FF2B5EF4-FFF2-40B4-BE49-F238E27FC236}">
              <a16:creationId xmlns:a16="http://schemas.microsoft.com/office/drawing/2014/main" id="{FA077F5E-EDFA-459F-A2C8-5D122EEA5F1C}"/>
            </a:ext>
          </a:extLst>
        </xdr:cNvPr>
        <xdr:cNvSpPr/>
      </xdr:nvSpPr>
      <xdr:spPr>
        <a:xfrm>
          <a:off x="965200" y="1393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167639</xdr:rowOff>
    </xdr:from>
    <xdr:to>
      <xdr:col>10</xdr:col>
      <xdr:colOff>114300</xdr:colOff>
      <xdr:row>83</xdr:row>
      <xdr:rowOff>70486</xdr:rowOff>
    </xdr:to>
    <xdr:cxnSp macro="">
      <xdr:nvCxnSpPr>
        <xdr:cNvPr id="319" name="直線コネクタ 318">
          <a:extLst>
            <a:ext uri="{FF2B5EF4-FFF2-40B4-BE49-F238E27FC236}">
              <a16:creationId xmlns:a16="http://schemas.microsoft.com/office/drawing/2014/main" id="{F9941DE4-4A76-4979-9CAC-BFF2E7A0062A}"/>
            </a:ext>
          </a:extLst>
        </xdr:cNvPr>
        <xdr:cNvCxnSpPr/>
      </xdr:nvCxnSpPr>
      <xdr:spPr>
        <a:xfrm flipV="1">
          <a:off x="1008380" y="13914119"/>
          <a:ext cx="782320" cy="7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20" name="n_1aveValue【公営住宅】&#10;有形固定資産減価償却率">
          <a:extLst>
            <a:ext uri="{FF2B5EF4-FFF2-40B4-BE49-F238E27FC236}">
              <a16:creationId xmlns:a16="http://schemas.microsoft.com/office/drawing/2014/main" id="{E352EE41-E00B-49D0-B5B4-155DFBFB8DDA}"/>
            </a:ext>
          </a:extLst>
        </xdr:cNvPr>
        <xdr:cNvSpPr txBox="1"/>
      </xdr:nvSpPr>
      <xdr:spPr>
        <a:xfrm>
          <a:off x="3170564" y="1410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21" name="n_2aveValue【公営住宅】&#10;有形固定資産減価償却率">
          <a:extLst>
            <a:ext uri="{FF2B5EF4-FFF2-40B4-BE49-F238E27FC236}">
              <a16:creationId xmlns:a16="http://schemas.microsoft.com/office/drawing/2014/main" id="{9140BEE4-F40C-4CCC-9859-E2290FCD8C3A}"/>
            </a:ext>
          </a:extLst>
        </xdr:cNvPr>
        <xdr:cNvSpPr txBox="1"/>
      </xdr:nvSpPr>
      <xdr:spPr>
        <a:xfrm>
          <a:off x="23857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2" name="n_3aveValue【公営住宅】&#10;有形固定資産減価償却率">
          <a:extLst>
            <a:ext uri="{FF2B5EF4-FFF2-40B4-BE49-F238E27FC236}">
              <a16:creationId xmlns:a16="http://schemas.microsoft.com/office/drawing/2014/main" id="{16F32364-8FEE-4D85-894C-B0270945830B}"/>
            </a:ext>
          </a:extLst>
        </xdr:cNvPr>
        <xdr:cNvSpPr txBox="1"/>
      </xdr:nvSpPr>
      <xdr:spPr>
        <a:xfrm>
          <a:off x="16110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3" name="n_4aveValue【公営住宅】&#10;有形固定資産減価償却率">
          <a:extLst>
            <a:ext uri="{FF2B5EF4-FFF2-40B4-BE49-F238E27FC236}">
              <a16:creationId xmlns:a16="http://schemas.microsoft.com/office/drawing/2014/main" id="{2F861BD1-0B03-465E-97DE-652F22CDF9DC}"/>
            </a:ext>
          </a:extLst>
        </xdr:cNvPr>
        <xdr:cNvSpPr txBox="1"/>
      </xdr:nvSpPr>
      <xdr:spPr>
        <a:xfrm>
          <a:off x="83630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145432</xdr:rowOff>
    </xdr:from>
    <xdr:ext cx="405111" cy="259045"/>
    <xdr:sp macro="" textlink="">
      <xdr:nvSpPr>
        <xdr:cNvPr id="324" name="n_1mainValue【公営住宅】&#10;有形固定資産減価償却率">
          <a:extLst>
            <a:ext uri="{FF2B5EF4-FFF2-40B4-BE49-F238E27FC236}">
              <a16:creationId xmlns:a16="http://schemas.microsoft.com/office/drawing/2014/main" id="{B18F2CB3-D795-492E-AB3E-3D9DEC1D17D2}"/>
            </a:ext>
          </a:extLst>
        </xdr:cNvPr>
        <xdr:cNvSpPr txBox="1"/>
      </xdr:nvSpPr>
      <xdr:spPr>
        <a:xfrm>
          <a:off x="317056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25" name="n_2mainValue【公営住宅】&#10;有形固定資産減価償却率">
          <a:extLst>
            <a:ext uri="{FF2B5EF4-FFF2-40B4-BE49-F238E27FC236}">
              <a16:creationId xmlns:a16="http://schemas.microsoft.com/office/drawing/2014/main" id="{0639B577-20BB-4215-A9AB-3E03EE1C43A6}"/>
            </a:ext>
          </a:extLst>
        </xdr:cNvPr>
        <xdr:cNvSpPr txBox="1"/>
      </xdr:nvSpPr>
      <xdr:spPr>
        <a:xfrm>
          <a:off x="238570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63516</xdr:rowOff>
    </xdr:from>
    <xdr:ext cx="405111" cy="259045"/>
    <xdr:sp macro="" textlink="">
      <xdr:nvSpPr>
        <xdr:cNvPr id="326" name="n_3mainValue【公営住宅】&#10;有形固定資産減価償却率">
          <a:extLst>
            <a:ext uri="{FF2B5EF4-FFF2-40B4-BE49-F238E27FC236}">
              <a16:creationId xmlns:a16="http://schemas.microsoft.com/office/drawing/2014/main" id="{27D42799-587A-49BF-A025-FB899031BCBD}"/>
            </a:ext>
          </a:extLst>
        </xdr:cNvPr>
        <xdr:cNvSpPr txBox="1"/>
      </xdr:nvSpPr>
      <xdr:spPr>
        <a:xfrm>
          <a:off x="1611004" y="13642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137813</xdr:rowOff>
    </xdr:from>
    <xdr:ext cx="405111" cy="259045"/>
    <xdr:sp macro="" textlink="">
      <xdr:nvSpPr>
        <xdr:cNvPr id="327" name="n_4mainValue【公営住宅】&#10;有形固定資産減価償却率">
          <a:extLst>
            <a:ext uri="{FF2B5EF4-FFF2-40B4-BE49-F238E27FC236}">
              <a16:creationId xmlns:a16="http://schemas.microsoft.com/office/drawing/2014/main" id="{53475B39-45D0-43CD-AB29-CC1C869E2121}"/>
            </a:ext>
          </a:extLst>
        </xdr:cNvPr>
        <xdr:cNvSpPr txBox="1"/>
      </xdr:nvSpPr>
      <xdr:spPr>
        <a:xfrm>
          <a:off x="836304" y="13716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8" name="正方形/長方形 327">
          <a:extLst>
            <a:ext uri="{FF2B5EF4-FFF2-40B4-BE49-F238E27FC236}">
              <a16:creationId xmlns:a16="http://schemas.microsoft.com/office/drawing/2014/main" id="{ED9776AC-42F9-4EC7-82AC-78BA2219B16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9" name="正方形/長方形 328">
          <a:extLst>
            <a:ext uri="{FF2B5EF4-FFF2-40B4-BE49-F238E27FC236}">
              <a16:creationId xmlns:a16="http://schemas.microsoft.com/office/drawing/2014/main" id="{03C9AD27-B0FF-43C0-A787-0F6C1C77CC4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0" name="正方形/長方形 329">
          <a:extLst>
            <a:ext uri="{FF2B5EF4-FFF2-40B4-BE49-F238E27FC236}">
              <a16:creationId xmlns:a16="http://schemas.microsoft.com/office/drawing/2014/main" id="{9DF04525-B96D-4D5D-9D11-DC7C41DF761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1" name="正方形/長方形 330">
          <a:extLst>
            <a:ext uri="{FF2B5EF4-FFF2-40B4-BE49-F238E27FC236}">
              <a16:creationId xmlns:a16="http://schemas.microsoft.com/office/drawing/2014/main" id="{05BB0F5F-A6EE-4C42-BB05-143BF3E502F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2" name="正方形/長方形 331">
          <a:extLst>
            <a:ext uri="{FF2B5EF4-FFF2-40B4-BE49-F238E27FC236}">
              <a16:creationId xmlns:a16="http://schemas.microsoft.com/office/drawing/2014/main" id="{7202C919-24B4-4EF1-B37D-E7B22BE8ADF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3" name="正方形/長方形 332">
          <a:extLst>
            <a:ext uri="{FF2B5EF4-FFF2-40B4-BE49-F238E27FC236}">
              <a16:creationId xmlns:a16="http://schemas.microsoft.com/office/drawing/2014/main" id="{A444D945-559D-4131-9089-6DE16A8CFF5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4" name="正方形/長方形 333">
          <a:extLst>
            <a:ext uri="{FF2B5EF4-FFF2-40B4-BE49-F238E27FC236}">
              <a16:creationId xmlns:a16="http://schemas.microsoft.com/office/drawing/2014/main" id="{F2F4652B-FF6A-4202-A6E5-B3835AECDB4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5" name="正方形/長方形 334">
          <a:extLst>
            <a:ext uri="{FF2B5EF4-FFF2-40B4-BE49-F238E27FC236}">
              <a16:creationId xmlns:a16="http://schemas.microsoft.com/office/drawing/2014/main" id="{B79F5FCF-423C-4E52-B512-0B79855769C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6" name="テキスト ボックス 335">
          <a:extLst>
            <a:ext uri="{FF2B5EF4-FFF2-40B4-BE49-F238E27FC236}">
              <a16:creationId xmlns:a16="http://schemas.microsoft.com/office/drawing/2014/main" id="{68DAA800-AD49-40B3-9BA4-706605B68D5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7" name="直線コネクタ 336">
          <a:extLst>
            <a:ext uri="{FF2B5EF4-FFF2-40B4-BE49-F238E27FC236}">
              <a16:creationId xmlns:a16="http://schemas.microsoft.com/office/drawing/2014/main" id="{423D3B0E-30FE-4DD5-8DA7-2926AE6996E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8" name="直線コネクタ 337">
          <a:extLst>
            <a:ext uri="{FF2B5EF4-FFF2-40B4-BE49-F238E27FC236}">
              <a16:creationId xmlns:a16="http://schemas.microsoft.com/office/drawing/2014/main" id="{52BB29D8-17DE-4C30-A768-F8304F6C9821}"/>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9" name="テキスト ボックス 338">
          <a:extLst>
            <a:ext uri="{FF2B5EF4-FFF2-40B4-BE49-F238E27FC236}">
              <a16:creationId xmlns:a16="http://schemas.microsoft.com/office/drawing/2014/main" id="{8C5A07D7-95D7-4DE6-ADCD-52C8AE41BED3}"/>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40" name="直線コネクタ 339">
          <a:extLst>
            <a:ext uri="{FF2B5EF4-FFF2-40B4-BE49-F238E27FC236}">
              <a16:creationId xmlns:a16="http://schemas.microsoft.com/office/drawing/2014/main" id="{44E682A6-90BE-4914-BF12-C1C4082B24C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41" name="テキスト ボックス 340">
          <a:extLst>
            <a:ext uri="{FF2B5EF4-FFF2-40B4-BE49-F238E27FC236}">
              <a16:creationId xmlns:a16="http://schemas.microsoft.com/office/drawing/2014/main" id="{01BB1484-DBC4-4872-8719-C0597C0276A7}"/>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2" name="直線コネクタ 341">
          <a:extLst>
            <a:ext uri="{FF2B5EF4-FFF2-40B4-BE49-F238E27FC236}">
              <a16:creationId xmlns:a16="http://schemas.microsoft.com/office/drawing/2014/main" id="{C9B64C80-577D-4D60-B2FE-37A9EFB1296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3" name="テキスト ボックス 342">
          <a:extLst>
            <a:ext uri="{FF2B5EF4-FFF2-40B4-BE49-F238E27FC236}">
              <a16:creationId xmlns:a16="http://schemas.microsoft.com/office/drawing/2014/main" id="{02A6055D-9CC8-4F1C-8D2A-5530C8EF367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4" name="直線コネクタ 343">
          <a:extLst>
            <a:ext uri="{FF2B5EF4-FFF2-40B4-BE49-F238E27FC236}">
              <a16:creationId xmlns:a16="http://schemas.microsoft.com/office/drawing/2014/main" id="{66AAC293-A6A5-4F20-ACBE-1C215832B452}"/>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5" name="テキスト ボックス 344">
          <a:extLst>
            <a:ext uri="{FF2B5EF4-FFF2-40B4-BE49-F238E27FC236}">
              <a16:creationId xmlns:a16="http://schemas.microsoft.com/office/drawing/2014/main" id="{F6A5E8DC-CEF9-47DB-93A3-6708E0A2358C}"/>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93B7A5D-8E78-45E7-95B2-9986CD0C3A5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64675DA-C636-4140-B372-9709F9AE692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4992621-6D79-459F-B88F-EA6E01BE662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9" name="直線コネクタ 348">
          <a:extLst>
            <a:ext uri="{FF2B5EF4-FFF2-40B4-BE49-F238E27FC236}">
              <a16:creationId xmlns:a16="http://schemas.microsoft.com/office/drawing/2014/main" id="{ED734EC8-9952-4208-88A9-C1C89AB282A0}"/>
            </a:ext>
          </a:extLst>
        </xdr:cNvPr>
        <xdr:cNvCxnSpPr/>
      </xdr:nvCxnSpPr>
      <xdr:spPr>
        <a:xfrm flipV="1">
          <a:off x="9219565" y="13243407"/>
          <a:ext cx="0" cy="1191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50" name="【公営住宅】&#10;一人当たり面積最小値テキスト">
          <a:extLst>
            <a:ext uri="{FF2B5EF4-FFF2-40B4-BE49-F238E27FC236}">
              <a16:creationId xmlns:a16="http://schemas.microsoft.com/office/drawing/2014/main" id="{1F17617B-7224-48D8-AEFC-9C70B0FFE7C4}"/>
            </a:ext>
          </a:extLst>
        </xdr:cNvPr>
        <xdr:cNvSpPr txBox="1"/>
      </xdr:nvSpPr>
      <xdr:spPr>
        <a:xfrm>
          <a:off x="9258300" y="1443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51" name="直線コネクタ 350">
          <a:extLst>
            <a:ext uri="{FF2B5EF4-FFF2-40B4-BE49-F238E27FC236}">
              <a16:creationId xmlns:a16="http://schemas.microsoft.com/office/drawing/2014/main" id="{C3E7E92A-FB04-46F4-BE8F-8CE712C4752E}"/>
            </a:ext>
          </a:extLst>
        </xdr:cNvPr>
        <xdr:cNvCxnSpPr/>
      </xdr:nvCxnSpPr>
      <xdr:spPr>
        <a:xfrm>
          <a:off x="9154160" y="1443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2" name="【公営住宅】&#10;一人当たり面積最大値テキスト">
          <a:extLst>
            <a:ext uri="{FF2B5EF4-FFF2-40B4-BE49-F238E27FC236}">
              <a16:creationId xmlns:a16="http://schemas.microsoft.com/office/drawing/2014/main" id="{21FC0E24-E63F-4C02-B774-A50E7A359EF4}"/>
            </a:ext>
          </a:extLst>
        </xdr:cNvPr>
        <xdr:cNvSpPr txBox="1"/>
      </xdr:nvSpPr>
      <xdr:spPr>
        <a:xfrm>
          <a:off x="9258300" y="1302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3" name="直線コネクタ 352">
          <a:extLst>
            <a:ext uri="{FF2B5EF4-FFF2-40B4-BE49-F238E27FC236}">
              <a16:creationId xmlns:a16="http://schemas.microsoft.com/office/drawing/2014/main" id="{A8E789C1-9C07-4F4A-8699-22E5FB12522B}"/>
            </a:ext>
          </a:extLst>
        </xdr:cNvPr>
        <xdr:cNvCxnSpPr/>
      </xdr:nvCxnSpPr>
      <xdr:spPr>
        <a:xfrm>
          <a:off x="9154160" y="13243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4" name="【公営住宅】&#10;一人当たり面積平均値テキスト">
          <a:extLst>
            <a:ext uri="{FF2B5EF4-FFF2-40B4-BE49-F238E27FC236}">
              <a16:creationId xmlns:a16="http://schemas.microsoft.com/office/drawing/2014/main" id="{18164F05-AF75-41F5-88D0-A919A383C9CF}"/>
            </a:ext>
          </a:extLst>
        </xdr:cNvPr>
        <xdr:cNvSpPr txBox="1"/>
      </xdr:nvSpPr>
      <xdr:spPr>
        <a:xfrm>
          <a:off x="9258300" y="13993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5" name="フローチャート: 判断 354">
          <a:extLst>
            <a:ext uri="{FF2B5EF4-FFF2-40B4-BE49-F238E27FC236}">
              <a16:creationId xmlns:a16="http://schemas.microsoft.com/office/drawing/2014/main" id="{DCFEB728-A38D-4EF8-9F67-92307745CC0F}"/>
            </a:ext>
          </a:extLst>
        </xdr:cNvPr>
        <xdr:cNvSpPr/>
      </xdr:nvSpPr>
      <xdr:spPr>
        <a:xfrm>
          <a:off x="9192260" y="14138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6" name="フローチャート: 判断 355">
          <a:extLst>
            <a:ext uri="{FF2B5EF4-FFF2-40B4-BE49-F238E27FC236}">
              <a16:creationId xmlns:a16="http://schemas.microsoft.com/office/drawing/2014/main" id="{3131F537-DCEB-471E-A9B4-5D0603C2A7EB}"/>
            </a:ext>
          </a:extLst>
        </xdr:cNvPr>
        <xdr:cNvSpPr/>
      </xdr:nvSpPr>
      <xdr:spPr>
        <a:xfrm>
          <a:off x="8445500" y="14161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7" name="フローチャート: 判断 356">
          <a:extLst>
            <a:ext uri="{FF2B5EF4-FFF2-40B4-BE49-F238E27FC236}">
              <a16:creationId xmlns:a16="http://schemas.microsoft.com/office/drawing/2014/main" id="{DF09DBDC-EE17-4259-9D85-1F9E64D91878}"/>
            </a:ext>
          </a:extLst>
        </xdr:cNvPr>
        <xdr:cNvSpPr/>
      </xdr:nvSpPr>
      <xdr:spPr>
        <a:xfrm>
          <a:off x="7670800" y="141591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8" name="フローチャート: 判断 357">
          <a:extLst>
            <a:ext uri="{FF2B5EF4-FFF2-40B4-BE49-F238E27FC236}">
              <a16:creationId xmlns:a16="http://schemas.microsoft.com/office/drawing/2014/main" id="{082DFCD8-1490-46C5-BA5A-BC98636CFD44}"/>
            </a:ext>
          </a:extLst>
        </xdr:cNvPr>
        <xdr:cNvSpPr/>
      </xdr:nvSpPr>
      <xdr:spPr>
        <a:xfrm>
          <a:off x="6873240" y="14162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9" name="フローチャート: 判断 358">
          <a:extLst>
            <a:ext uri="{FF2B5EF4-FFF2-40B4-BE49-F238E27FC236}">
              <a16:creationId xmlns:a16="http://schemas.microsoft.com/office/drawing/2014/main" id="{0AC007CD-1BA7-4228-A564-7DDF342A767D}"/>
            </a:ext>
          </a:extLst>
        </xdr:cNvPr>
        <xdr:cNvSpPr/>
      </xdr:nvSpPr>
      <xdr:spPr>
        <a:xfrm>
          <a:off x="6098540" y="141819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88FF8D1-684B-4DF2-B21A-90CCD4FA9BE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151B04E-CBA3-4463-9AC5-D9D3CE4974E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F7635D0-B5FB-4C2A-9989-0D98C08B6DD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55978F5-5599-4DB9-9586-F9E1A5546EE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39444EB-2106-4EB8-866F-6DA08E8A5BD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87885</xdr:rowOff>
    </xdr:from>
    <xdr:to>
      <xdr:col>55</xdr:col>
      <xdr:colOff>50800</xdr:colOff>
      <xdr:row>86</xdr:row>
      <xdr:rowOff>18035</xdr:rowOff>
    </xdr:to>
    <xdr:sp macro="" textlink="">
      <xdr:nvSpPr>
        <xdr:cNvPr id="365" name="楕円 364">
          <a:extLst>
            <a:ext uri="{FF2B5EF4-FFF2-40B4-BE49-F238E27FC236}">
              <a16:creationId xmlns:a16="http://schemas.microsoft.com/office/drawing/2014/main" id="{C652FCDE-0251-4065-8BD5-51D7447178B4}"/>
            </a:ext>
          </a:extLst>
        </xdr:cNvPr>
        <xdr:cNvSpPr/>
      </xdr:nvSpPr>
      <xdr:spPr>
        <a:xfrm>
          <a:off x="9192260" y="14337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2812</xdr:rowOff>
    </xdr:from>
    <xdr:ext cx="469744" cy="259045"/>
    <xdr:sp macro="" textlink="">
      <xdr:nvSpPr>
        <xdr:cNvPr id="366" name="【公営住宅】&#10;一人当たり面積該当値テキスト">
          <a:extLst>
            <a:ext uri="{FF2B5EF4-FFF2-40B4-BE49-F238E27FC236}">
              <a16:creationId xmlns:a16="http://schemas.microsoft.com/office/drawing/2014/main" id="{3F2A8AC2-87FE-4456-AA9F-A381FA96752F}"/>
            </a:ext>
          </a:extLst>
        </xdr:cNvPr>
        <xdr:cNvSpPr txBox="1"/>
      </xdr:nvSpPr>
      <xdr:spPr>
        <a:xfrm>
          <a:off x="9258300" y="1425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88342</xdr:rowOff>
    </xdr:from>
    <xdr:to>
      <xdr:col>50</xdr:col>
      <xdr:colOff>165100</xdr:colOff>
      <xdr:row>86</xdr:row>
      <xdr:rowOff>18492</xdr:rowOff>
    </xdr:to>
    <xdr:sp macro="" textlink="">
      <xdr:nvSpPr>
        <xdr:cNvPr id="367" name="楕円 366">
          <a:extLst>
            <a:ext uri="{FF2B5EF4-FFF2-40B4-BE49-F238E27FC236}">
              <a16:creationId xmlns:a16="http://schemas.microsoft.com/office/drawing/2014/main" id="{B852203A-842A-4697-A105-7D5F32E3BC6B}"/>
            </a:ext>
          </a:extLst>
        </xdr:cNvPr>
        <xdr:cNvSpPr/>
      </xdr:nvSpPr>
      <xdr:spPr>
        <a:xfrm>
          <a:off x="8445500" y="14337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138685</xdr:rowOff>
    </xdr:from>
    <xdr:to>
      <xdr:col>55</xdr:col>
      <xdr:colOff>0</xdr:colOff>
      <xdr:row>85</xdr:row>
      <xdr:rowOff>139142</xdr:rowOff>
    </xdr:to>
    <xdr:cxnSp macro="">
      <xdr:nvCxnSpPr>
        <xdr:cNvPr id="368" name="直線コネクタ 367">
          <a:extLst>
            <a:ext uri="{FF2B5EF4-FFF2-40B4-BE49-F238E27FC236}">
              <a16:creationId xmlns:a16="http://schemas.microsoft.com/office/drawing/2014/main" id="{C04CD928-8E43-4BD8-B95B-D30A99910FEF}"/>
            </a:ext>
          </a:extLst>
        </xdr:cNvPr>
        <xdr:cNvCxnSpPr/>
      </xdr:nvCxnSpPr>
      <xdr:spPr>
        <a:xfrm flipV="1">
          <a:off x="8496300" y="14388085"/>
          <a:ext cx="7239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88798</xdr:rowOff>
    </xdr:from>
    <xdr:to>
      <xdr:col>46</xdr:col>
      <xdr:colOff>38100</xdr:colOff>
      <xdr:row>86</xdr:row>
      <xdr:rowOff>18948</xdr:rowOff>
    </xdr:to>
    <xdr:sp macro="" textlink="">
      <xdr:nvSpPr>
        <xdr:cNvPr id="369" name="楕円 368">
          <a:extLst>
            <a:ext uri="{FF2B5EF4-FFF2-40B4-BE49-F238E27FC236}">
              <a16:creationId xmlns:a16="http://schemas.microsoft.com/office/drawing/2014/main" id="{BA733701-BA9E-4B9A-8FA2-4A4A130CF3B6}"/>
            </a:ext>
          </a:extLst>
        </xdr:cNvPr>
        <xdr:cNvSpPr/>
      </xdr:nvSpPr>
      <xdr:spPr>
        <a:xfrm>
          <a:off x="7670800" y="143381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139142</xdr:rowOff>
    </xdr:from>
    <xdr:to>
      <xdr:col>50</xdr:col>
      <xdr:colOff>114300</xdr:colOff>
      <xdr:row>85</xdr:row>
      <xdr:rowOff>139598</xdr:rowOff>
    </xdr:to>
    <xdr:cxnSp macro="">
      <xdr:nvCxnSpPr>
        <xdr:cNvPr id="370" name="直線コネクタ 369">
          <a:extLst>
            <a:ext uri="{FF2B5EF4-FFF2-40B4-BE49-F238E27FC236}">
              <a16:creationId xmlns:a16="http://schemas.microsoft.com/office/drawing/2014/main" id="{B4823E9A-003A-4ABA-A1EE-45C75716171E}"/>
            </a:ext>
          </a:extLst>
        </xdr:cNvPr>
        <xdr:cNvCxnSpPr/>
      </xdr:nvCxnSpPr>
      <xdr:spPr>
        <a:xfrm flipV="1">
          <a:off x="7713980" y="14388542"/>
          <a:ext cx="78232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88798</xdr:rowOff>
    </xdr:from>
    <xdr:to>
      <xdr:col>41</xdr:col>
      <xdr:colOff>101600</xdr:colOff>
      <xdr:row>86</xdr:row>
      <xdr:rowOff>18948</xdr:rowOff>
    </xdr:to>
    <xdr:sp macro="" textlink="">
      <xdr:nvSpPr>
        <xdr:cNvPr id="371" name="楕円 370">
          <a:extLst>
            <a:ext uri="{FF2B5EF4-FFF2-40B4-BE49-F238E27FC236}">
              <a16:creationId xmlns:a16="http://schemas.microsoft.com/office/drawing/2014/main" id="{FB06FD41-8FAF-4206-9056-6CF586228841}"/>
            </a:ext>
          </a:extLst>
        </xdr:cNvPr>
        <xdr:cNvSpPr/>
      </xdr:nvSpPr>
      <xdr:spPr>
        <a:xfrm>
          <a:off x="6873240" y="14338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139598</xdr:rowOff>
    </xdr:from>
    <xdr:to>
      <xdr:col>45</xdr:col>
      <xdr:colOff>177800</xdr:colOff>
      <xdr:row>85</xdr:row>
      <xdr:rowOff>139598</xdr:rowOff>
    </xdr:to>
    <xdr:cxnSp macro="">
      <xdr:nvCxnSpPr>
        <xdr:cNvPr id="372" name="直線コネクタ 371">
          <a:extLst>
            <a:ext uri="{FF2B5EF4-FFF2-40B4-BE49-F238E27FC236}">
              <a16:creationId xmlns:a16="http://schemas.microsoft.com/office/drawing/2014/main" id="{A876E4D4-8851-4955-996E-25A61E60ADE4}"/>
            </a:ext>
          </a:extLst>
        </xdr:cNvPr>
        <xdr:cNvCxnSpPr/>
      </xdr:nvCxnSpPr>
      <xdr:spPr>
        <a:xfrm>
          <a:off x="6924040" y="1438899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89255</xdr:rowOff>
    </xdr:from>
    <xdr:to>
      <xdr:col>36</xdr:col>
      <xdr:colOff>165100</xdr:colOff>
      <xdr:row>86</xdr:row>
      <xdr:rowOff>19405</xdr:rowOff>
    </xdr:to>
    <xdr:sp macro="" textlink="">
      <xdr:nvSpPr>
        <xdr:cNvPr id="373" name="楕円 372">
          <a:extLst>
            <a:ext uri="{FF2B5EF4-FFF2-40B4-BE49-F238E27FC236}">
              <a16:creationId xmlns:a16="http://schemas.microsoft.com/office/drawing/2014/main" id="{94281CF2-E517-4F75-96EA-245F48772C31}"/>
            </a:ext>
          </a:extLst>
        </xdr:cNvPr>
        <xdr:cNvSpPr/>
      </xdr:nvSpPr>
      <xdr:spPr>
        <a:xfrm>
          <a:off x="6098540" y="14338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139598</xdr:rowOff>
    </xdr:from>
    <xdr:to>
      <xdr:col>41</xdr:col>
      <xdr:colOff>50800</xdr:colOff>
      <xdr:row>85</xdr:row>
      <xdr:rowOff>140055</xdr:rowOff>
    </xdr:to>
    <xdr:cxnSp macro="">
      <xdr:nvCxnSpPr>
        <xdr:cNvPr id="374" name="直線コネクタ 373">
          <a:extLst>
            <a:ext uri="{FF2B5EF4-FFF2-40B4-BE49-F238E27FC236}">
              <a16:creationId xmlns:a16="http://schemas.microsoft.com/office/drawing/2014/main" id="{1573A1E4-3D01-458D-8E94-B99076C9A95A}"/>
            </a:ext>
          </a:extLst>
        </xdr:cNvPr>
        <xdr:cNvCxnSpPr/>
      </xdr:nvCxnSpPr>
      <xdr:spPr>
        <a:xfrm flipV="1">
          <a:off x="6149340" y="14388998"/>
          <a:ext cx="7747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5" name="n_1aveValue【公営住宅】&#10;一人当たり面積">
          <a:extLst>
            <a:ext uri="{FF2B5EF4-FFF2-40B4-BE49-F238E27FC236}">
              <a16:creationId xmlns:a16="http://schemas.microsoft.com/office/drawing/2014/main" id="{E01966C7-58EE-4940-A931-62A07BBD0934}"/>
            </a:ext>
          </a:extLst>
        </xdr:cNvPr>
        <xdr:cNvSpPr txBox="1"/>
      </xdr:nvSpPr>
      <xdr:spPr>
        <a:xfrm>
          <a:off x="8271587" y="1394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6" name="n_2aveValue【公営住宅】&#10;一人当たり面積">
          <a:extLst>
            <a:ext uri="{FF2B5EF4-FFF2-40B4-BE49-F238E27FC236}">
              <a16:creationId xmlns:a16="http://schemas.microsoft.com/office/drawing/2014/main" id="{6FE0B04A-4AF8-4369-92A0-730094C7E99C}"/>
            </a:ext>
          </a:extLst>
        </xdr:cNvPr>
        <xdr:cNvSpPr txBox="1"/>
      </xdr:nvSpPr>
      <xdr:spPr>
        <a:xfrm>
          <a:off x="7509587" y="1393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7" name="n_3aveValue【公営住宅】&#10;一人当たり面積">
          <a:extLst>
            <a:ext uri="{FF2B5EF4-FFF2-40B4-BE49-F238E27FC236}">
              <a16:creationId xmlns:a16="http://schemas.microsoft.com/office/drawing/2014/main" id="{D87AE7F4-C4AD-4F3D-98E9-C490F568E944}"/>
            </a:ext>
          </a:extLst>
        </xdr:cNvPr>
        <xdr:cNvSpPr txBox="1"/>
      </xdr:nvSpPr>
      <xdr:spPr>
        <a:xfrm>
          <a:off x="6712027" y="1394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8" name="n_4aveValue【公営住宅】&#10;一人当たり面積">
          <a:extLst>
            <a:ext uri="{FF2B5EF4-FFF2-40B4-BE49-F238E27FC236}">
              <a16:creationId xmlns:a16="http://schemas.microsoft.com/office/drawing/2014/main" id="{E51A73F8-5336-4DB6-A206-F94AE25C5472}"/>
            </a:ext>
          </a:extLst>
        </xdr:cNvPr>
        <xdr:cNvSpPr txBox="1"/>
      </xdr:nvSpPr>
      <xdr:spPr>
        <a:xfrm>
          <a:off x="5937327" y="1396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9619</xdr:rowOff>
    </xdr:from>
    <xdr:ext cx="469744" cy="259045"/>
    <xdr:sp macro="" textlink="">
      <xdr:nvSpPr>
        <xdr:cNvPr id="379" name="n_1mainValue【公営住宅】&#10;一人当たり面積">
          <a:extLst>
            <a:ext uri="{FF2B5EF4-FFF2-40B4-BE49-F238E27FC236}">
              <a16:creationId xmlns:a16="http://schemas.microsoft.com/office/drawing/2014/main" id="{06EC5E46-8AE6-44E0-AFD1-6E0A2035360C}"/>
            </a:ext>
          </a:extLst>
        </xdr:cNvPr>
        <xdr:cNvSpPr txBox="1"/>
      </xdr:nvSpPr>
      <xdr:spPr>
        <a:xfrm>
          <a:off x="8271587" y="1442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10075</xdr:rowOff>
    </xdr:from>
    <xdr:ext cx="469744" cy="259045"/>
    <xdr:sp macro="" textlink="">
      <xdr:nvSpPr>
        <xdr:cNvPr id="380" name="n_2mainValue【公営住宅】&#10;一人当たり面積">
          <a:extLst>
            <a:ext uri="{FF2B5EF4-FFF2-40B4-BE49-F238E27FC236}">
              <a16:creationId xmlns:a16="http://schemas.microsoft.com/office/drawing/2014/main" id="{45E92599-D7C3-4449-9B90-20E2A580DED0}"/>
            </a:ext>
          </a:extLst>
        </xdr:cNvPr>
        <xdr:cNvSpPr txBox="1"/>
      </xdr:nvSpPr>
      <xdr:spPr>
        <a:xfrm>
          <a:off x="7509587" y="1442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10075</xdr:rowOff>
    </xdr:from>
    <xdr:ext cx="469744" cy="259045"/>
    <xdr:sp macro="" textlink="">
      <xdr:nvSpPr>
        <xdr:cNvPr id="381" name="n_3mainValue【公営住宅】&#10;一人当たり面積">
          <a:extLst>
            <a:ext uri="{FF2B5EF4-FFF2-40B4-BE49-F238E27FC236}">
              <a16:creationId xmlns:a16="http://schemas.microsoft.com/office/drawing/2014/main" id="{5A206FA5-DC54-461A-AFD5-5E8F12A7C2CC}"/>
            </a:ext>
          </a:extLst>
        </xdr:cNvPr>
        <xdr:cNvSpPr txBox="1"/>
      </xdr:nvSpPr>
      <xdr:spPr>
        <a:xfrm>
          <a:off x="6712027" y="1442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10532</xdr:rowOff>
    </xdr:from>
    <xdr:ext cx="469744" cy="259045"/>
    <xdr:sp macro="" textlink="">
      <xdr:nvSpPr>
        <xdr:cNvPr id="382" name="n_4mainValue【公営住宅】&#10;一人当たり面積">
          <a:extLst>
            <a:ext uri="{FF2B5EF4-FFF2-40B4-BE49-F238E27FC236}">
              <a16:creationId xmlns:a16="http://schemas.microsoft.com/office/drawing/2014/main" id="{0EA2D7F9-7FFB-4450-9AA2-755219C4C3E0}"/>
            </a:ext>
          </a:extLst>
        </xdr:cNvPr>
        <xdr:cNvSpPr txBox="1"/>
      </xdr:nvSpPr>
      <xdr:spPr>
        <a:xfrm>
          <a:off x="5937327" y="1442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D342952-8D7A-4B73-AE78-D83AB07A9CD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AFC7181-04BF-4466-92A3-63D33A5315F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1912A6AB-72FD-4062-B85D-678313DDAF4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215370DC-20EE-46E1-AA21-8BD18B1B843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885F4FF6-CC7D-46C4-8837-1431D52B0F6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98B5284-53C5-4687-B503-A7ED8F0B8C4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E389B6C-CD10-434C-964A-8A0C3F0A7E9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5E248693-7E04-4C53-A696-6DA549AF156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FF8E2B37-1993-4CCF-B72E-39DBB5BD120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C99AAA5-CF96-49F7-82F8-B6DC79D8BA2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CEEE06F4-E5A2-48BA-A402-F108CCB4DC7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72D45418-2C3B-4237-A16C-93A90B849DD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A8B1D487-1966-453A-8C70-3C31F97C01A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5341F635-8398-4836-AFD6-50CCE8EEA1C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3F08D13-5E80-403D-B7C6-412FC3A1890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4B0DC4A-5A49-402E-A38B-BA679FB667E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BE92F8E-FEEC-4E41-BA2B-953E22036B6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52E382B5-1B4E-4072-BC4B-C57F1EC06A1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8EF00B38-D5C3-4B7F-937A-A4A4D55DB9E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598B5CC-EB6A-4D50-B3E9-54031120E6F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A6B3110B-7DD7-459E-9102-96BD5E21479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9AD5CD5A-5464-4751-A928-B13C9E51857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64B5DEA5-E706-4FE3-A3FB-29585682E3D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4CA839F-C1BB-43E1-8F2A-8ED896C99B2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CB69E53C-F8D0-42D6-9DDA-814C5637F7E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BD1F2DD0-6DBA-4CE9-93F9-B16ED041CE5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1C24E8C8-0158-4C18-8FC9-ACE1A40B8E1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10" name="直線コネクタ 409">
          <a:extLst>
            <a:ext uri="{FF2B5EF4-FFF2-40B4-BE49-F238E27FC236}">
              <a16:creationId xmlns:a16="http://schemas.microsoft.com/office/drawing/2014/main" id="{68F0A73F-6DE8-45AD-B1B1-2AEC53BE074B}"/>
            </a:ext>
          </a:extLst>
        </xdr:cNvPr>
        <xdr:cNvCxnSpPr/>
      </xdr:nvCxnSpPr>
      <xdr:spPr>
        <a:xfrm>
          <a:off x="10960100" y="71742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11" name="テキスト ボックス 410">
          <a:extLst>
            <a:ext uri="{FF2B5EF4-FFF2-40B4-BE49-F238E27FC236}">
              <a16:creationId xmlns:a16="http://schemas.microsoft.com/office/drawing/2014/main" id="{E7790C4A-B5FE-443C-89AF-F88E2702D345}"/>
            </a:ext>
          </a:extLst>
        </xdr:cNvPr>
        <xdr:cNvSpPr txBox="1"/>
      </xdr:nvSpPr>
      <xdr:spPr>
        <a:xfrm>
          <a:off x="10602761" y="70358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2" name="直線コネクタ 411">
          <a:extLst>
            <a:ext uri="{FF2B5EF4-FFF2-40B4-BE49-F238E27FC236}">
              <a16:creationId xmlns:a16="http://schemas.microsoft.com/office/drawing/2014/main" id="{BD75D508-843E-4965-94A7-47DD4B4B484E}"/>
            </a:ext>
          </a:extLst>
        </xdr:cNvPr>
        <xdr:cNvCxnSpPr/>
      </xdr:nvCxnSpPr>
      <xdr:spPr>
        <a:xfrm>
          <a:off x="10960100" y="68922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3" name="テキスト ボックス 412">
          <a:extLst>
            <a:ext uri="{FF2B5EF4-FFF2-40B4-BE49-F238E27FC236}">
              <a16:creationId xmlns:a16="http://schemas.microsoft.com/office/drawing/2014/main" id="{72FE3B0F-3BA5-4C4E-916D-3171026346FA}"/>
            </a:ext>
          </a:extLst>
        </xdr:cNvPr>
        <xdr:cNvSpPr txBox="1"/>
      </xdr:nvSpPr>
      <xdr:spPr>
        <a:xfrm>
          <a:off x="10602761" y="6753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4" name="直線コネクタ 413">
          <a:extLst>
            <a:ext uri="{FF2B5EF4-FFF2-40B4-BE49-F238E27FC236}">
              <a16:creationId xmlns:a16="http://schemas.microsoft.com/office/drawing/2014/main" id="{CFD02B1A-8BAC-4549-81A1-6C789A7ACD24}"/>
            </a:ext>
          </a:extLst>
        </xdr:cNvPr>
        <xdr:cNvCxnSpPr/>
      </xdr:nvCxnSpPr>
      <xdr:spPr>
        <a:xfrm>
          <a:off x="10960100" y="6614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5" name="テキスト ボックス 414">
          <a:extLst>
            <a:ext uri="{FF2B5EF4-FFF2-40B4-BE49-F238E27FC236}">
              <a16:creationId xmlns:a16="http://schemas.microsoft.com/office/drawing/2014/main" id="{D5BDD415-1E7D-4B8D-8CC4-FCA41BD0FEFE}"/>
            </a:ext>
          </a:extLst>
        </xdr:cNvPr>
        <xdr:cNvSpPr txBox="1"/>
      </xdr:nvSpPr>
      <xdr:spPr>
        <a:xfrm>
          <a:off x="10602761" y="6475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6" name="直線コネクタ 415">
          <a:extLst>
            <a:ext uri="{FF2B5EF4-FFF2-40B4-BE49-F238E27FC236}">
              <a16:creationId xmlns:a16="http://schemas.microsoft.com/office/drawing/2014/main" id="{2483EEC0-E0DA-4E1A-8DCE-7D34699C68CB}"/>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7" name="テキスト ボックス 416">
          <a:extLst>
            <a:ext uri="{FF2B5EF4-FFF2-40B4-BE49-F238E27FC236}">
              <a16:creationId xmlns:a16="http://schemas.microsoft.com/office/drawing/2014/main" id="{0548F54E-AC7C-4AC0-BE66-05E90FBF39FE}"/>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8" name="直線コネクタ 417">
          <a:extLst>
            <a:ext uri="{FF2B5EF4-FFF2-40B4-BE49-F238E27FC236}">
              <a16:creationId xmlns:a16="http://schemas.microsoft.com/office/drawing/2014/main" id="{4CC92E17-9B6A-4CC2-8FE2-A34399D2A39A}"/>
            </a:ext>
          </a:extLst>
        </xdr:cNvPr>
        <xdr:cNvCxnSpPr/>
      </xdr:nvCxnSpPr>
      <xdr:spPr>
        <a:xfrm>
          <a:off x="10960100" y="6054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9" name="テキスト ボックス 418">
          <a:extLst>
            <a:ext uri="{FF2B5EF4-FFF2-40B4-BE49-F238E27FC236}">
              <a16:creationId xmlns:a16="http://schemas.microsoft.com/office/drawing/2014/main" id="{300EECEF-9723-4050-B93E-F8FC18531199}"/>
            </a:ext>
          </a:extLst>
        </xdr:cNvPr>
        <xdr:cNvSpPr txBox="1"/>
      </xdr:nvSpPr>
      <xdr:spPr>
        <a:xfrm>
          <a:off x="10602761" y="5915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20" name="直線コネクタ 419">
          <a:extLst>
            <a:ext uri="{FF2B5EF4-FFF2-40B4-BE49-F238E27FC236}">
              <a16:creationId xmlns:a16="http://schemas.microsoft.com/office/drawing/2014/main" id="{0AA302B7-D26D-4405-90ED-660A9AE828F8}"/>
            </a:ext>
          </a:extLst>
        </xdr:cNvPr>
        <xdr:cNvCxnSpPr/>
      </xdr:nvCxnSpPr>
      <xdr:spPr>
        <a:xfrm>
          <a:off x="10960100" y="5775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21" name="テキスト ボックス 420">
          <a:extLst>
            <a:ext uri="{FF2B5EF4-FFF2-40B4-BE49-F238E27FC236}">
              <a16:creationId xmlns:a16="http://schemas.microsoft.com/office/drawing/2014/main" id="{8A711655-253B-440A-9D74-B3AF2FB45CA2}"/>
            </a:ext>
          </a:extLst>
        </xdr:cNvPr>
        <xdr:cNvSpPr txBox="1"/>
      </xdr:nvSpPr>
      <xdr:spPr>
        <a:xfrm>
          <a:off x="10602761" y="5637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2" name="直線コネクタ 421">
          <a:extLst>
            <a:ext uri="{FF2B5EF4-FFF2-40B4-BE49-F238E27FC236}">
              <a16:creationId xmlns:a16="http://schemas.microsoft.com/office/drawing/2014/main" id="{54001C40-A6EE-4DF3-8373-754610A4752B}"/>
            </a:ext>
          </a:extLst>
        </xdr:cNvPr>
        <xdr:cNvCxnSpPr/>
      </xdr:nvCxnSpPr>
      <xdr:spPr>
        <a:xfrm>
          <a:off x="10960100" y="5497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3" name="テキスト ボックス 422">
          <a:extLst>
            <a:ext uri="{FF2B5EF4-FFF2-40B4-BE49-F238E27FC236}">
              <a16:creationId xmlns:a16="http://schemas.microsoft.com/office/drawing/2014/main" id="{E27FD479-2F5B-4B58-9DB3-8F4E92DA9F53}"/>
            </a:ext>
          </a:extLst>
        </xdr:cNvPr>
        <xdr:cNvSpPr txBox="1"/>
      </xdr:nvSpPr>
      <xdr:spPr>
        <a:xfrm>
          <a:off x="10602761" y="5359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4" name="直線コネクタ 423">
          <a:extLst>
            <a:ext uri="{FF2B5EF4-FFF2-40B4-BE49-F238E27FC236}">
              <a16:creationId xmlns:a16="http://schemas.microsoft.com/office/drawing/2014/main" id="{DABBB08A-1184-49A5-803A-40F1BCBAF33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5" name="テキスト ボックス 424">
          <a:extLst>
            <a:ext uri="{FF2B5EF4-FFF2-40B4-BE49-F238E27FC236}">
              <a16:creationId xmlns:a16="http://schemas.microsoft.com/office/drawing/2014/main" id="{0A785EF4-3868-4D89-92B5-F1D964953CDB}"/>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6" name="【認定こども園・幼稚園・保育所】&#10;有形固定資産減価償却率グラフ枠">
          <a:extLst>
            <a:ext uri="{FF2B5EF4-FFF2-40B4-BE49-F238E27FC236}">
              <a16:creationId xmlns:a16="http://schemas.microsoft.com/office/drawing/2014/main" id="{7689C6A6-BCC5-462D-BC04-406BA283840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7" name="直線コネクタ 426">
          <a:extLst>
            <a:ext uri="{FF2B5EF4-FFF2-40B4-BE49-F238E27FC236}">
              <a16:creationId xmlns:a16="http://schemas.microsoft.com/office/drawing/2014/main" id="{17559409-BE53-40FD-BC57-26614252D8F9}"/>
            </a:ext>
          </a:extLst>
        </xdr:cNvPr>
        <xdr:cNvCxnSpPr/>
      </xdr:nvCxnSpPr>
      <xdr:spPr>
        <a:xfrm flipV="1">
          <a:off x="14375764" y="5656898"/>
          <a:ext cx="0" cy="1366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8" name="【認定こども園・幼稚園・保育所】&#10;有形固定資産減価償却率最小値テキスト">
          <a:extLst>
            <a:ext uri="{FF2B5EF4-FFF2-40B4-BE49-F238E27FC236}">
              <a16:creationId xmlns:a16="http://schemas.microsoft.com/office/drawing/2014/main" id="{9A391F58-4695-495F-AD18-98CD672E55A4}"/>
            </a:ext>
          </a:extLst>
        </xdr:cNvPr>
        <xdr:cNvSpPr txBox="1"/>
      </xdr:nvSpPr>
      <xdr:spPr>
        <a:xfrm>
          <a:off x="14414500"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9" name="直線コネクタ 428">
          <a:extLst>
            <a:ext uri="{FF2B5EF4-FFF2-40B4-BE49-F238E27FC236}">
              <a16:creationId xmlns:a16="http://schemas.microsoft.com/office/drawing/2014/main" id="{1FA4C37B-8A6C-440C-A95C-41B68DEDA8F0}"/>
            </a:ext>
          </a:extLst>
        </xdr:cNvPr>
        <xdr:cNvCxnSpPr/>
      </xdr:nvCxnSpPr>
      <xdr:spPr>
        <a:xfrm>
          <a:off x="14287500" y="7023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30" name="【認定こども園・幼稚園・保育所】&#10;有形固定資産減価償却率最大値テキスト">
          <a:extLst>
            <a:ext uri="{FF2B5EF4-FFF2-40B4-BE49-F238E27FC236}">
              <a16:creationId xmlns:a16="http://schemas.microsoft.com/office/drawing/2014/main" id="{2F65A4FE-3115-4F52-BAA1-7CEA10E5B6F5}"/>
            </a:ext>
          </a:extLst>
        </xdr:cNvPr>
        <xdr:cNvSpPr txBox="1"/>
      </xdr:nvSpPr>
      <xdr:spPr>
        <a:xfrm>
          <a:off x="14414500" y="5435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31" name="直線コネクタ 430">
          <a:extLst>
            <a:ext uri="{FF2B5EF4-FFF2-40B4-BE49-F238E27FC236}">
              <a16:creationId xmlns:a16="http://schemas.microsoft.com/office/drawing/2014/main" id="{71B7B898-068A-4782-B777-2386E4CFC531}"/>
            </a:ext>
          </a:extLst>
        </xdr:cNvPr>
        <xdr:cNvCxnSpPr/>
      </xdr:nvCxnSpPr>
      <xdr:spPr>
        <a:xfrm>
          <a:off x="14287500" y="5656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432" name="【認定こども園・幼稚園・保育所】&#10;有形固定資産減価償却率平均値テキスト">
          <a:extLst>
            <a:ext uri="{FF2B5EF4-FFF2-40B4-BE49-F238E27FC236}">
              <a16:creationId xmlns:a16="http://schemas.microsoft.com/office/drawing/2014/main" id="{57B1C59C-1964-489D-9070-A5C63EFA4F93}"/>
            </a:ext>
          </a:extLst>
        </xdr:cNvPr>
        <xdr:cNvSpPr txBox="1"/>
      </xdr:nvSpPr>
      <xdr:spPr>
        <a:xfrm>
          <a:off x="144145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3" name="フローチャート: 判断 432">
          <a:extLst>
            <a:ext uri="{FF2B5EF4-FFF2-40B4-BE49-F238E27FC236}">
              <a16:creationId xmlns:a16="http://schemas.microsoft.com/office/drawing/2014/main" id="{F9084A4C-A0D5-430B-9992-B0D3C1FAEECD}"/>
            </a:ext>
          </a:extLst>
        </xdr:cNvPr>
        <xdr:cNvSpPr/>
      </xdr:nvSpPr>
      <xdr:spPr>
        <a:xfrm>
          <a:off x="14325600" y="626237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4" name="フローチャート: 判断 433">
          <a:extLst>
            <a:ext uri="{FF2B5EF4-FFF2-40B4-BE49-F238E27FC236}">
              <a16:creationId xmlns:a16="http://schemas.microsoft.com/office/drawing/2014/main" id="{9622A05E-A9E3-4218-9B9A-374EE3828524}"/>
            </a:ext>
          </a:extLst>
        </xdr:cNvPr>
        <xdr:cNvSpPr/>
      </xdr:nvSpPr>
      <xdr:spPr>
        <a:xfrm>
          <a:off x="13578840" y="632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5" name="フローチャート: 判断 434">
          <a:extLst>
            <a:ext uri="{FF2B5EF4-FFF2-40B4-BE49-F238E27FC236}">
              <a16:creationId xmlns:a16="http://schemas.microsoft.com/office/drawing/2014/main" id="{55E53C4C-1F55-4B1C-AFD0-825077B4DF2F}"/>
            </a:ext>
          </a:extLst>
        </xdr:cNvPr>
        <xdr:cNvSpPr/>
      </xdr:nvSpPr>
      <xdr:spPr>
        <a:xfrm>
          <a:off x="12804140" y="632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6" name="フローチャート: 判断 435">
          <a:extLst>
            <a:ext uri="{FF2B5EF4-FFF2-40B4-BE49-F238E27FC236}">
              <a16:creationId xmlns:a16="http://schemas.microsoft.com/office/drawing/2014/main" id="{3F4F0C9E-90B3-48EA-8FD2-0613EB87D94D}"/>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7" name="フローチャート: 判断 436">
          <a:extLst>
            <a:ext uri="{FF2B5EF4-FFF2-40B4-BE49-F238E27FC236}">
              <a16:creationId xmlns:a16="http://schemas.microsoft.com/office/drawing/2014/main" id="{55C9AED9-FDEC-45C5-AB9D-B1F3BA7322A2}"/>
            </a:ext>
          </a:extLst>
        </xdr:cNvPr>
        <xdr:cNvSpPr/>
      </xdr:nvSpPr>
      <xdr:spPr>
        <a:xfrm>
          <a:off x="11231880" y="6174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2B7EE712-A6BA-4ECC-B631-D8BE03806C8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9EF2EB2-1D62-4253-A86B-F35CC5CC7BB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4324A3E6-DC96-4A6C-8673-3FDDC1294A0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95A02FC7-7830-4462-B6DA-0D82B146ACD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2" name="テキスト ボックス 441">
          <a:extLst>
            <a:ext uri="{FF2B5EF4-FFF2-40B4-BE49-F238E27FC236}">
              <a16:creationId xmlns:a16="http://schemas.microsoft.com/office/drawing/2014/main" id="{DA8180A2-7D2C-448D-9F6B-A1CB86E6124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443" name="楕円 442">
          <a:extLst>
            <a:ext uri="{FF2B5EF4-FFF2-40B4-BE49-F238E27FC236}">
              <a16:creationId xmlns:a16="http://schemas.microsoft.com/office/drawing/2014/main" id="{2D574FF6-8833-4657-867F-6A23D899C6B7}"/>
            </a:ext>
          </a:extLst>
        </xdr:cNvPr>
        <xdr:cNvSpPr/>
      </xdr:nvSpPr>
      <xdr:spPr>
        <a:xfrm>
          <a:off x="14325600" y="6273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49547</xdr:rowOff>
    </xdr:from>
    <xdr:ext cx="405111" cy="259045"/>
    <xdr:sp macro="" textlink="">
      <xdr:nvSpPr>
        <xdr:cNvPr id="444" name="【認定こども園・幼稚園・保育所】&#10;有形固定資産減価償却率該当値テキスト">
          <a:extLst>
            <a:ext uri="{FF2B5EF4-FFF2-40B4-BE49-F238E27FC236}">
              <a16:creationId xmlns:a16="http://schemas.microsoft.com/office/drawing/2014/main" id="{19F6F56F-7494-4AAB-8A3F-BD8094FAAA2C}"/>
            </a:ext>
          </a:extLst>
        </xdr:cNvPr>
        <xdr:cNvSpPr txBox="1"/>
      </xdr:nvSpPr>
      <xdr:spPr>
        <a:xfrm>
          <a:off x="14414500"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56832</xdr:rowOff>
    </xdr:from>
    <xdr:to>
      <xdr:col>81</xdr:col>
      <xdr:colOff>101600</xdr:colOff>
      <xdr:row>40</xdr:row>
      <xdr:rowOff>158432</xdr:rowOff>
    </xdr:to>
    <xdr:sp macro="" textlink="">
      <xdr:nvSpPr>
        <xdr:cNvPr id="445" name="楕円 444">
          <a:extLst>
            <a:ext uri="{FF2B5EF4-FFF2-40B4-BE49-F238E27FC236}">
              <a16:creationId xmlns:a16="http://schemas.microsoft.com/office/drawing/2014/main" id="{86E95FD2-E8D3-4E7C-B09F-4620BA5AE62A}"/>
            </a:ext>
          </a:extLst>
        </xdr:cNvPr>
        <xdr:cNvSpPr/>
      </xdr:nvSpPr>
      <xdr:spPr>
        <a:xfrm>
          <a:off x="13578840" y="67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121920</xdr:rowOff>
    </xdr:from>
    <xdr:to>
      <xdr:col>85</xdr:col>
      <xdr:colOff>127000</xdr:colOff>
      <xdr:row>40</xdr:row>
      <xdr:rowOff>107632</xdr:rowOff>
    </xdr:to>
    <xdr:cxnSp macro="">
      <xdr:nvCxnSpPr>
        <xdr:cNvPr id="446" name="直線コネクタ 445">
          <a:extLst>
            <a:ext uri="{FF2B5EF4-FFF2-40B4-BE49-F238E27FC236}">
              <a16:creationId xmlns:a16="http://schemas.microsoft.com/office/drawing/2014/main" id="{9583DF46-F387-402C-81EE-1639E4A5E1C8}"/>
            </a:ext>
          </a:extLst>
        </xdr:cNvPr>
        <xdr:cNvCxnSpPr/>
      </xdr:nvCxnSpPr>
      <xdr:spPr>
        <a:xfrm flipV="1">
          <a:off x="13629640" y="6324600"/>
          <a:ext cx="746760" cy="48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125413</xdr:rowOff>
    </xdr:from>
    <xdr:to>
      <xdr:col>76</xdr:col>
      <xdr:colOff>165100</xdr:colOff>
      <xdr:row>41</xdr:row>
      <xdr:rowOff>55563</xdr:rowOff>
    </xdr:to>
    <xdr:sp macro="" textlink="">
      <xdr:nvSpPr>
        <xdr:cNvPr id="447" name="楕円 446">
          <a:extLst>
            <a:ext uri="{FF2B5EF4-FFF2-40B4-BE49-F238E27FC236}">
              <a16:creationId xmlns:a16="http://schemas.microsoft.com/office/drawing/2014/main" id="{E32A8A4E-FF49-4CB6-A34C-E67DB398B32C}"/>
            </a:ext>
          </a:extLst>
        </xdr:cNvPr>
        <xdr:cNvSpPr/>
      </xdr:nvSpPr>
      <xdr:spPr>
        <a:xfrm>
          <a:off x="12804140" y="68310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107632</xdr:rowOff>
    </xdr:from>
    <xdr:to>
      <xdr:col>81</xdr:col>
      <xdr:colOff>50800</xdr:colOff>
      <xdr:row>41</xdr:row>
      <xdr:rowOff>4763</xdr:rowOff>
    </xdr:to>
    <xdr:cxnSp macro="">
      <xdr:nvCxnSpPr>
        <xdr:cNvPr id="448" name="直線コネクタ 447">
          <a:extLst>
            <a:ext uri="{FF2B5EF4-FFF2-40B4-BE49-F238E27FC236}">
              <a16:creationId xmlns:a16="http://schemas.microsoft.com/office/drawing/2014/main" id="{DEA4E3DC-4182-4B14-87D2-67B9312ABB61}"/>
            </a:ext>
          </a:extLst>
        </xdr:cNvPr>
        <xdr:cNvCxnSpPr/>
      </xdr:nvCxnSpPr>
      <xdr:spPr>
        <a:xfrm flipV="1">
          <a:off x="12854940" y="6813232"/>
          <a:ext cx="7747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85407</xdr:rowOff>
    </xdr:from>
    <xdr:to>
      <xdr:col>72</xdr:col>
      <xdr:colOff>38100</xdr:colOff>
      <xdr:row>41</xdr:row>
      <xdr:rowOff>15557</xdr:rowOff>
    </xdr:to>
    <xdr:sp macro="" textlink="">
      <xdr:nvSpPr>
        <xdr:cNvPr id="449" name="楕円 448">
          <a:extLst>
            <a:ext uri="{FF2B5EF4-FFF2-40B4-BE49-F238E27FC236}">
              <a16:creationId xmlns:a16="http://schemas.microsoft.com/office/drawing/2014/main" id="{FDC48155-A0FB-4507-B462-AA508A9F3A22}"/>
            </a:ext>
          </a:extLst>
        </xdr:cNvPr>
        <xdr:cNvSpPr/>
      </xdr:nvSpPr>
      <xdr:spPr>
        <a:xfrm>
          <a:off x="12029440" y="6791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136207</xdr:rowOff>
    </xdr:from>
    <xdr:to>
      <xdr:col>76</xdr:col>
      <xdr:colOff>114300</xdr:colOff>
      <xdr:row>41</xdr:row>
      <xdr:rowOff>4763</xdr:rowOff>
    </xdr:to>
    <xdr:cxnSp macro="">
      <xdr:nvCxnSpPr>
        <xdr:cNvPr id="450" name="直線コネクタ 449">
          <a:extLst>
            <a:ext uri="{FF2B5EF4-FFF2-40B4-BE49-F238E27FC236}">
              <a16:creationId xmlns:a16="http://schemas.microsoft.com/office/drawing/2014/main" id="{A6079C97-38FA-4B41-BEF2-3EE1201B3F47}"/>
            </a:ext>
          </a:extLst>
        </xdr:cNvPr>
        <xdr:cNvCxnSpPr/>
      </xdr:nvCxnSpPr>
      <xdr:spPr>
        <a:xfrm>
          <a:off x="12072620" y="6841807"/>
          <a:ext cx="78232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116840</xdr:rowOff>
    </xdr:from>
    <xdr:to>
      <xdr:col>67</xdr:col>
      <xdr:colOff>101600</xdr:colOff>
      <xdr:row>41</xdr:row>
      <xdr:rowOff>46990</xdr:rowOff>
    </xdr:to>
    <xdr:sp macro="" textlink="">
      <xdr:nvSpPr>
        <xdr:cNvPr id="451" name="楕円 450">
          <a:extLst>
            <a:ext uri="{FF2B5EF4-FFF2-40B4-BE49-F238E27FC236}">
              <a16:creationId xmlns:a16="http://schemas.microsoft.com/office/drawing/2014/main" id="{98557793-C1C9-4F61-85B9-E058E4EAED33}"/>
            </a:ext>
          </a:extLst>
        </xdr:cNvPr>
        <xdr:cNvSpPr/>
      </xdr:nvSpPr>
      <xdr:spPr>
        <a:xfrm>
          <a:off x="1123188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136207</xdr:rowOff>
    </xdr:from>
    <xdr:to>
      <xdr:col>71</xdr:col>
      <xdr:colOff>177800</xdr:colOff>
      <xdr:row>40</xdr:row>
      <xdr:rowOff>167640</xdr:rowOff>
    </xdr:to>
    <xdr:cxnSp macro="">
      <xdr:nvCxnSpPr>
        <xdr:cNvPr id="452" name="直線コネクタ 451">
          <a:extLst>
            <a:ext uri="{FF2B5EF4-FFF2-40B4-BE49-F238E27FC236}">
              <a16:creationId xmlns:a16="http://schemas.microsoft.com/office/drawing/2014/main" id="{28ADA683-E135-44B5-986B-17F94E6F8480}"/>
            </a:ext>
          </a:extLst>
        </xdr:cNvPr>
        <xdr:cNvCxnSpPr/>
      </xdr:nvCxnSpPr>
      <xdr:spPr>
        <a:xfrm flipV="1">
          <a:off x="11282680" y="6841807"/>
          <a:ext cx="78994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453" name="n_1aveValue【認定こども園・幼稚園・保育所】&#10;有形固定資産減価償却率">
          <a:extLst>
            <a:ext uri="{FF2B5EF4-FFF2-40B4-BE49-F238E27FC236}">
              <a16:creationId xmlns:a16="http://schemas.microsoft.com/office/drawing/2014/main" id="{66992D6C-B22F-47E0-A61D-92A5415B967F}"/>
            </a:ext>
          </a:extLst>
        </xdr:cNvPr>
        <xdr:cNvSpPr txBox="1"/>
      </xdr:nvSpPr>
      <xdr:spPr>
        <a:xfrm>
          <a:off x="13437244" y="6101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54" name="n_2aveValue【認定こども園・幼稚園・保育所】&#10;有形固定資産減価償却率">
          <a:extLst>
            <a:ext uri="{FF2B5EF4-FFF2-40B4-BE49-F238E27FC236}">
              <a16:creationId xmlns:a16="http://schemas.microsoft.com/office/drawing/2014/main" id="{CE6E4059-0586-44A9-B01A-68B062B78AB0}"/>
            </a:ext>
          </a:extLst>
        </xdr:cNvPr>
        <xdr:cNvSpPr txBox="1"/>
      </xdr:nvSpPr>
      <xdr:spPr>
        <a:xfrm>
          <a:off x="12675244" y="6101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55" name="n_3aveValue【認定こども園・幼稚園・保育所】&#10;有形固定資産減価償却率">
          <a:extLst>
            <a:ext uri="{FF2B5EF4-FFF2-40B4-BE49-F238E27FC236}">
              <a16:creationId xmlns:a16="http://schemas.microsoft.com/office/drawing/2014/main" id="{FDB1C4C5-D7A8-4397-B87A-4ADE1F4E4E30}"/>
            </a:ext>
          </a:extLst>
        </xdr:cNvPr>
        <xdr:cNvSpPr txBox="1"/>
      </xdr:nvSpPr>
      <xdr:spPr>
        <a:xfrm>
          <a:off x="119005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456" name="n_4aveValue【認定こども園・幼稚園・保育所】&#10;有形固定資産減価償却率">
          <a:extLst>
            <a:ext uri="{FF2B5EF4-FFF2-40B4-BE49-F238E27FC236}">
              <a16:creationId xmlns:a16="http://schemas.microsoft.com/office/drawing/2014/main" id="{1040A902-7275-49B4-AEC5-393926E08845}"/>
            </a:ext>
          </a:extLst>
        </xdr:cNvPr>
        <xdr:cNvSpPr txBox="1"/>
      </xdr:nvSpPr>
      <xdr:spPr>
        <a:xfrm>
          <a:off x="1110298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149559</xdr:rowOff>
    </xdr:from>
    <xdr:ext cx="405111" cy="259045"/>
    <xdr:sp macro="" textlink="">
      <xdr:nvSpPr>
        <xdr:cNvPr id="457" name="n_1mainValue【認定こども園・幼稚園・保育所】&#10;有形固定資産減価償却率">
          <a:extLst>
            <a:ext uri="{FF2B5EF4-FFF2-40B4-BE49-F238E27FC236}">
              <a16:creationId xmlns:a16="http://schemas.microsoft.com/office/drawing/2014/main" id="{B39103B8-29AA-4A86-B090-2DCA2308B399}"/>
            </a:ext>
          </a:extLst>
        </xdr:cNvPr>
        <xdr:cNvSpPr txBox="1"/>
      </xdr:nvSpPr>
      <xdr:spPr>
        <a:xfrm>
          <a:off x="13437244" y="6855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46690</xdr:rowOff>
    </xdr:from>
    <xdr:ext cx="405111" cy="259045"/>
    <xdr:sp macro="" textlink="">
      <xdr:nvSpPr>
        <xdr:cNvPr id="458" name="n_2mainValue【認定こども園・幼稚園・保育所】&#10;有形固定資産減価償却率">
          <a:extLst>
            <a:ext uri="{FF2B5EF4-FFF2-40B4-BE49-F238E27FC236}">
              <a16:creationId xmlns:a16="http://schemas.microsoft.com/office/drawing/2014/main" id="{E7C00558-B296-4A83-8144-E553B55E3C3B}"/>
            </a:ext>
          </a:extLst>
        </xdr:cNvPr>
        <xdr:cNvSpPr txBox="1"/>
      </xdr:nvSpPr>
      <xdr:spPr>
        <a:xfrm>
          <a:off x="12675244" y="691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6684</xdr:rowOff>
    </xdr:from>
    <xdr:ext cx="405111" cy="259045"/>
    <xdr:sp macro="" textlink="">
      <xdr:nvSpPr>
        <xdr:cNvPr id="459" name="n_3mainValue【認定こども園・幼稚園・保育所】&#10;有形固定資産減価償却率">
          <a:extLst>
            <a:ext uri="{FF2B5EF4-FFF2-40B4-BE49-F238E27FC236}">
              <a16:creationId xmlns:a16="http://schemas.microsoft.com/office/drawing/2014/main" id="{ACE7AF9F-B98D-4E50-8F30-85CBB7D0955F}"/>
            </a:ext>
          </a:extLst>
        </xdr:cNvPr>
        <xdr:cNvSpPr txBox="1"/>
      </xdr:nvSpPr>
      <xdr:spPr>
        <a:xfrm>
          <a:off x="11900544" y="687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38117</xdr:rowOff>
    </xdr:from>
    <xdr:ext cx="405111" cy="259045"/>
    <xdr:sp macro="" textlink="">
      <xdr:nvSpPr>
        <xdr:cNvPr id="460" name="n_4mainValue【認定こども園・幼稚園・保育所】&#10;有形固定資産減価償却率">
          <a:extLst>
            <a:ext uri="{FF2B5EF4-FFF2-40B4-BE49-F238E27FC236}">
              <a16:creationId xmlns:a16="http://schemas.microsoft.com/office/drawing/2014/main" id="{E570CA1D-9808-426E-9A0E-A1D06E7733D1}"/>
            </a:ext>
          </a:extLst>
        </xdr:cNvPr>
        <xdr:cNvSpPr txBox="1"/>
      </xdr:nvSpPr>
      <xdr:spPr>
        <a:xfrm>
          <a:off x="1110298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1" name="正方形/長方形 460">
          <a:extLst>
            <a:ext uri="{FF2B5EF4-FFF2-40B4-BE49-F238E27FC236}">
              <a16:creationId xmlns:a16="http://schemas.microsoft.com/office/drawing/2014/main" id="{3D598A39-3838-4F85-ACEA-60CBC1ED033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2" name="正方形/長方形 461">
          <a:extLst>
            <a:ext uri="{FF2B5EF4-FFF2-40B4-BE49-F238E27FC236}">
              <a16:creationId xmlns:a16="http://schemas.microsoft.com/office/drawing/2014/main" id="{94DEBB2B-DEE8-48FA-8B44-C602EBEB5AA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3" name="正方形/長方形 462">
          <a:extLst>
            <a:ext uri="{FF2B5EF4-FFF2-40B4-BE49-F238E27FC236}">
              <a16:creationId xmlns:a16="http://schemas.microsoft.com/office/drawing/2014/main" id="{C931278E-385B-4A5E-B677-C5D8AEEFF85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4" name="正方形/長方形 463">
          <a:extLst>
            <a:ext uri="{FF2B5EF4-FFF2-40B4-BE49-F238E27FC236}">
              <a16:creationId xmlns:a16="http://schemas.microsoft.com/office/drawing/2014/main" id="{6E77B375-113E-4248-919F-F9353427B43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5" name="正方形/長方形 464">
          <a:extLst>
            <a:ext uri="{FF2B5EF4-FFF2-40B4-BE49-F238E27FC236}">
              <a16:creationId xmlns:a16="http://schemas.microsoft.com/office/drawing/2014/main" id="{9F8886A6-FB65-4C76-9A9E-7FCE17C5254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6" name="正方形/長方形 465">
          <a:extLst>
            <a:ext uri="{FF2B5EF4-FFF2-40B4-BE49-F238E27FC236}">
              <a16:creationId xmlns:a16="http://schemas.microsoft.com/office/drawing/2014/main" id="{73ED11DC-FA53-47A2-B715-8BC69EE923D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7" name="正方形/長方形 466">
          <a:extLst>
            <a:ext uri="{FF2B5EF4-FFF2-40B4-BE49-F238E27FC236}">
              <a16:creationId xmlns:a16="http://schemas.microsoft.com/office/drawing/2014/main" id="{BBA77FF6-2CF8-41FC-AF72-26F5038990B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8" name="正方形/長方形 467">
          <a:extLst>
            <a:ext uri="{FF2B5EF4-FFF2-40B4-BE49-F238E27FC236}">
              <a16:creationId xmlns:a16="http://schemas.microsoft.com/office/drawing/2014/main" id="{4EB3445A-E7FA-4A3B-AD41-89355065933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9" name="テキスト ボックス 468">
          <a:extLst>
            <a:ext uri="{FF2B5EF4-FFF2-40B4-BE49-F238E27FC236}">
              <a16:creationId xmlns:a16="http://schemas.microsoft.com/office/drawing/2014/main" id="{82BCCFB3-18C8-4067-BB8E-41F9F3546AA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70" name="直線コネクタ 469">
          <a:extLst>
            <a:ext uri="{FF2B5EF4-FFF2-40B4-BE49-F238E27FC236}">
              <a16:creationId xmlns:a16="http://schemas.microsoft.com/office/drawing/2014/main" id="{45D76990-2A33-4D74-81B5-B738E5F5EE1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71" name="直線コネクタ 470">
          <a:extLst>
            <a:ext uri="{FF2B5EF4-FFF2-40B4-BE49-F238E27FC236}">
              <a16:creationId xmlns:a16="http://schemas.microsoft.com/office/drawing/2014/main" id="{993D4452-001B-4D9A-B70B-854DC3254025}"/>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2" name="テキスト ボックス 471">
          <a:extLst>
            <a:ext uri="{FF2B5EF4-FFF2-40B4-BE49-F238E27FC236}">
              <a16:creationId xmlns:a16="http://schemas.microsoft.com/office/drawing/2014/main" id="{7A18688E-F430-4300-82BD-D3BFF82CBC95}"/>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3" name="直線コネクタ 472">
          <a:extLst>
            <a:ext uri="{FF2B5EF4-FFF2-40B4-BE49-F238E27FC236}">
              <a16:creationId xmlns:a16="http://schemas.microsoft.com/office/drawing/2014/main" id="{9D249533-0811-46BE-9DF8-9DADC174C023}"/>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4" name="テキスト ボックス 473">
          <a:extLst>
            <a:ext uri="{FF2B5EF4-FFF2-40B4-BE49-F238E27FC236}">
              <a16:creationId xmlns:a16="http://schemas.microsoft.com/office/drawing/2014/main" id="{F524EDF2-32B4-41D7-B88F-DBD627305F73}"/>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5" name="直線コネクタ 474">
          <a:extLst>
            <a:ext uri="{FF2B5EF4-FFF2-40B4-BE49-F238E27FC236}">
              <a16:creationId xmlns:a16="http://schemas.microsoft.com/office/drawing/2014/main" id="{173B8BCF-6105-40ED-875D-D9188D3B81D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6" name="テキスト ボックス 475">
          <a:extLst>
            <a:ext uri="{FF2B5EF4-FFF2-40B4-BE49-F238E27FC236}">
              <a16:creationId xmlns:a16="http://schemas.microsoft.com/office/drawing/2014/main" id="{3EA968C7-2BFF-41C4-9D3E-0D8AC2231AC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7" name="直線コネクタ 476">
          <a:extLst>
            <a:ext uri="{FF2B5EF4-FFF2-40B4-BE49-F238E27FC236}">
              <a16:creationId xmlns:a16="http://schemas.microsoft.com/office/drawing/2014/main" id="{2D388972-2E36-4F6F-B801-8145B54C63F5}"/>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8" name="テキスト ボックス 477">
          <a:extLst>
            <a:ext uri="{FF2B5EF4-FFF2-40B4-BE49-F238E27FC236}">
              <a16:creationId xmlns:a16="http://schemas.microsoft.com/office/drawing/2014/main" id="{FFC593BC-5EE0-463F-860A-16F2997CC63C}"/>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9" name="直線コネクタ 478">
          <a:extLst>
            <a:ext uri="{FF2B5EF4-FFF2-40B4-BE49-F238E27FC236}">
              <a16:creationId xmlns:a16="http://schemas.microsoft.com/office/drawing/2014/main" id="{F8C02CA3-AD32-4546-8DEA-D5363E6A8493}"/>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80" name="テキスト ボックス 479">
          <a:extLst>
            <a:ext uri="{FF2B5EF4-FFF2-40B4-BE49-F238E27FC236}">
              <a16:creationId xmlns:a16="http://schemas.microsoft.com/office/drawing/2014/main" id="{60F0BF01-9DDF-416D-8344-6B43644F0EFD}"/>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a:extLst>
            <a:ext uri="{FF2B5EF4-FFF2-40B4-BE49-F238E27FC236}">
              <a16:creationId xmlns:a16="http://schemas.microsoft.com/office/drawing/2014/main" id="{D89088FB-70B7-428F-848D-991358D3C86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a:extLst>
            <a:ext uri="{FF2B5EF4-FFF2-40B4-BE49-F238E27FC236}">
              <a16:creationId xmlns:a16="http://schemas.microsoft.com/office/drawing/2014/main" id="{F027F91F-C69E-4260-8F76-D2BD1E1013F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a:extLst>
            <a:ext uri="{FF2B5EF4-FFF2-40B4-BE49-F238E27FC236}">
              <a16:creationId xmlns:a16="http://schemas.microsoft.com/office/drawing/2014/main" id="{1FD6956A-4232-47DA-8913-E92A9DA5B7B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4" name="直線コネクタ 483">
          <a:extLst>
            <a:ext uri="{FF2B5EF4-FFF2-40B4-BE49-F238E27FC236}">
              <a16:creationId xmlns:a16="http://schemas.microsoft.com/office/drawing/2014/main" id="{06120A5B-8332-4BA9-8822-C8FE12E3D963}"/>
            </a:ext>
          </a:extLst>
        </xdr:cNvPr>
        <xdr:cNvCxnSpPr/>
      </xdr:nvCxnSpPr>
      <xdr:spPr>
        <a:xfrm flipV="1">
          <a:off x="19509104" y="57340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5" name="【認定こども園・幼稚園・保育所】&#10;一人当たり面積最小値テキスト">
          <a:extLst>
            <a:ext uri="{FF2B5EF4-FFF2-40B4-BE49-F238E27FC236}">
              <a16:creationId xmlns:a16="http://schemas.microsoft.com/office/drawing/2014/main" id="{CFF06910-6ED7-482D-98B4-AD63B17C2A8B}"/>
            </a:ext>
          </a:extLst>
        </xdr:cNvPr>
        <xdr:cNvSpPr txBox="1"/>
      </xdr:nvSpPr>
      <xdr:spPr>
        <a:xfrm>
          <a:off x="1954784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6" name="直線コネクタ 485">
          <a:extLst>
            <a:ext uri="{FF2B5EF4-FFF2-40B4-BE49-F238E27FC236}">
              <a16:creationId xmlns:a16="http://schemas.microsoft.com/office/drawing/2014/main" id="{9B551104-5FF7-4E6A-A7DE-BF40F6ECBF2E}"/>
            </a:ext>
          </a:extLst>
        </xdr:cNvPr>
        <xdr:cNvCxnSpPr/>
      </xdr:nvCxnSpPr>
      <xdr:spPr>
        <a:xfrm>
          <a:off x="19443700" y="7002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7" name="【認定こども園・幼稚園・保育所】&#10;一人当たり面積最大値テキスト">
          <a:extLst>
            <a:ext uri="{FF2B5EF4-FFF2-40B4-BE49-F238E27FC236}">
              <a16:creationId xmlns:a16="http://schemas.microsoft.com/office/drawing/2014/main" id="{90F9F662-392A-4BBA-A2B8-0CABAB930867}"/>
            </a:ext>
          </a:extLst>
        </xdr:cNvPr>
        <xdr:cNvSpPr txBox="1"/>
      </xdr:nvSpPr>
      <xdr:spPr>
        <a:xfrm>
          <a:off x="19547840" y="55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8" name="直線コネクタ 487">
          <a:extLst>
            <a:ext uri="{FF2B5EF4-FFF2-40B4-BE49-F238E27FC236}">
              <a16:creationId xmlns:a16="http://schemas.microsoft.com/office/drawing/2014/main" id="{427CFFB0-5B06-4DD3-9F3C-984C8C5D68D9}"/>
            </a:ext>
          </a:extLst>
        </xdr:cNvPr>
        <xdr:cNvCxnSpPr/>
      </xdr:nvCxnSpPr>
      <xdr:spPr>
        <a:xfrm>
          <a:off x="1944370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489" name="【認定こども園・幼稚園・保育所】&#10;一人当たり面積平均値テキスト">
          <a:extLst>
            <a:ext uri="{FF2B5EF4-FFF2-40B4-BE49-F238E27FC236}">
              <a16:creationId xmlns:a16="http://schemas.microsoft.com/office/drawing/2014/main" id="{031DA728-51DF-4982-9C1E-60CFAE3C549A}"/>
            </a:ext>
          </a:extLst>
        </xdr:cNvPr>
        <xdr:cNvSpPr txBox="1"/>
      </xdr:nvSpPr>
      <xdr:spPr>
        <a:xfrm>
          <a:off x="19547840" y="6445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90" name="フローチャート: 判断 489">
          <a:extLst>
            <a:ext uri="{FF2B5EF4-FFF2-40B4-BE49-F238E27FC236}">
              <a16:creationId xmlns:a16="http://schemas.microsoft.com/office/drawing/2014/main" id="{C5EF7C8E-5CCE-44AB-BB2C-4216DC5E3CF3}"/>
            </a:ext>
          </a:extLst>
        </xdr:cNvPr>
        <xdr:cNvSpPr/>
      </xdr:nvSpPr>
      <xdr:spPr>
        <a:xfrm>
          <a:off x="1945894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91" name="フローチャート: 判断 490">
          <a:extLst>
            <a:ext uri="{FF2B5EF4-FFF2-40B4-BE49-F238E27FC236}">
              <a16:creationId xmlns:a16="http://schemas.microsoft.com/office/drawing/2014/main" id="{A64B4D78-1E2D-4472-9946-4FC8F0ED723A}"/>
            </a:ext>
          </a:extLst>
        </xdr:cNvPr>
        <xdr:cNvSpPr/>
      </xdr:nvSpPr>
      <xdr:spPr>
        <a:xfrm>
          <a:off x="1873504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2" name="フローチャート: 判断 491">
          <a:extLst>
            <a:ext uri="{FF2B5EF4-FFF2-40B4-BE49-F238E27FC236}">
              <a16:creationId xmlns:a16="http://schemas.microsoft.com/office/drawing/2014/main" id="{3680F5C1-7619-4692-A356-76B84CE1A3DB}"/>
            </a:ext>
          </a:extLst>
        </xdr:cNvPr>
        <xdr:cNvSpPr/>
      </xdr:nvSpPr>
      <xdr:spPr>
        <a:xfrm>
          <a:off x="1793748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3" name="フローチャート: 判断 492">
          <a:extLst>
            <a:ext uri="{FF2B5EF4-FFF2-40B4-BE49-F238E27FC236}">
              <a16:creationId xmlns:a16="http://schemas.microsoft.com/office/drawing/2014/main" id="{D3D1CB41-A691-4839-8E5F-6853523EBB8E}"/>
            </a:ext>
          </a:extLst>
        </xdr:cNvPr>
        <xdr:cNvSpPr/>
      </xdr:nvSpPr>
      <xdr:spPr>
        <a:xfrm>
          <a:off x="171627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4" name="フローチャート: 判断 493">
          <a:extLst>
            <a:ext uri="{FF2B5EF4-FFF2-40B4-BE49-F238E27FC236}">
              <a16:creationId xmlns:a16="http://schemas.microsoft.com/office/drawing/2014/main" id="{8C54597F-EA77-48C8-90F2-0B3549E97191}"/>
            </a:ext>
          </a:extLst>
        </xdr:cNvPr>
        <xdr:cNvSpPr/>
      </xdr:nvSpPr>
      <xdr:spPr>
        <a:xfrm>
          <a:off x="16388080" y="6612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EB6C1A2-D83C-4C0B-BAD6-3E21C059307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2D080403-D0D2-4C8D-81BF-F56A69BA6EE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5D385BED-29A8-4698-9EE2-658A5B25694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1B049A56-6A21-4365-AD1C-A46DC8ED257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CD5412DC-F40A-4A49-9300-DE01AC67B3A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6350</xdr:rowOff>
    </xdr:from>
    <xdr:to>
      <xdr:col>116</xdr:col>
      <xdr:colOff>114300</xdr:colOff>
      <xdr:row>41</xdr:row>
      <xdr:rowOff>107950</xdr:rowOff>
    </xdr:to>
    <xdr:sp macro="" textlink="">
      <xdr:nvSpPr>
        <xdr:cNvPr id="500" name="楕円 499">
          <a:extLst>
            <a:ext uri="{FF2B5EF4-FFF2-40B4-BE49-F238E27FC236}">
              <a16:creationId xmlns:a16="http://schemas.microsoft.com/office/drawing/2014/main" id="{E1438A03-C2BB-4632-BF6C-7658CC2CDFE0}"/>
            </a:ext>
          </a:extLst>
        </xdr:cNvPr>
        <xdr:cNvSpPr/>
      </xdr:nvSpPr>
      <xdr:spPr>
        <a:xfrm>
          <a:off x="1945894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92727</xdr:rowOff>
    </xdr:from>
    <xdr:ext cx="469744" cy="259045"/>
    <xdr:sp macro="" textlink="">
      <xdr:nvSpPr>
        <xdr:cNvPr id="501" name="【認定こども園・幼稚園・保育所】&#10;一人当たり面積該当値テキスト">
          <a:extLst>
            <a:ext uri="{FF2B5EF4-FFF2-40B4-BE49-F238E27FC236}">
              <a16:creationId xmlns:a16="http://schemas.microsoft.com/office/drawing/2014/main" id="{B000D9C6-3CAD-432C-872D-641BDAAA9028}"/>
            </a:ext>
          </a:extLst>
        </xdr:cNvPr>
        <xdr:cNvSpPr txBox="1"/>
      </xdr:nvSpPr>
      <xdr:spPr>
        <a:xfrm>
          <a:off x="1954784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162560</xdr:rowOff>
    </xdr:from>
    <xdr:to>
      <xdr:col>112</xdr:col>
      <xdr:colOff>38100</xdr:colOff>
      <xdr:row>41</xdr:row>
      <xdr:rowOff>92710</xdr:rowOff>
    </xdr:to>
    <xdr:sp macro="" textlink="">
      <xdr:nvSpPr>
        <xdr:cNvPr id="502" name="楕円 501">
          <a:extLst>
            <a:ext uri="{FF2B5EF4-FFF2-40B4-BE49-F238E27FC236}">
              <a16:creationId xmlns:a16="http://schemas.microsoft.com/office/drawing/2014/main" id="{33D6F7B6-0D3C-4AD1-8693-237032864C8E}"/>
            </a:ext>
          </a:extLst>
        </xdr:cNvPr>
        <xdr:cNvSpPr/>
      </xdr:nvSpPr>
      <xdr:spPr>
        <a:xfrm>
          <a:off x="18735040" y="6868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41910</xdr:rowOff>
    </xdr:from>
    <xdr:to>
      <xdr:col>116</xdr:col>
      <xdr:colOff>63500</xdr:colOff>
      <xdr:row>41</xdr:row>
      <xdr:rowOff>57150</xdr:rowOff>
    </xdr:to>
    <xdr:cxnSp macro="">
      <xdr:nvCxnSpPr>
        <xdr:cNvPr id="503" name="直線コネクタ 502">
          <a:extLst>
            <a:ext uri="{FF2B5EF4-FFF2-40B4-BE49-F238E27FC236}">
              <a16:creationId xmlns:a16="http://schemas.microsoft.com/office/drawing/2014/main" id="{E524846D-2A2F-4638-8D78-FADDAC8ACA57}"/>
            </a:ext>
          </a:extLst>
        </xdr:cNvPr>
        <xdr:cNvCxnSpPr/>
      </xdr:nvCxnSpPr>
      <xdr:spPr>
        <a:xfrm>
          <a:off x="18778220" y="691515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162560</xdr:rowOff>
    </xdr:from>
    <xdr:to>
      <xdr:col>107</xdr:col>
      <xdr:colOff>101600</xdr:colOff>
      <xdr:row>41</xdr:row>
      <xdr:rowOff>92710</xdr:rowOff>
    </xdr:to>
    <xdr:sp macro="" textlink="">
      <xdr:nvSpPr>
        <xdr:cNvPr id="504" name="楕円 503">
          <a:extLst>
            <a:ext uri="{FF2B5EF4-FFF2-40B4-BE49-F238E27FC236}">
              <a16:creationId xmlns:a16="http://schemas.microsoft.com/office/drawing/2014/main" id="{5E10DCC6-0BAA-456E-A9EF-942EB0E25AE7}"/>
            </a:ext>
          </a:extLst>
        </xdr:cNvPr>
        <xdr:cNvSpPr/>
      </xdr:nvSpPr>
      <xdr:spPr>
        <a:xfrm>
          <a:off x="17937480"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41910</xdr:rowOff>
    </xdr:from>
    <xdr:to>
      <xdr:col>111</xdr:col>
      <xdr:colOff>177800</xdr:colOff>
      <xdr:row>41</xdr:row>
      <xdr:rowOff>41910</xdr:rowOff>
    </xdr:to>
    <xdr:cxnSp macro="">
      <xdr:nvCxnSpPr>
        <xdr:cNvPr id="505" name="直線コネクタ 504">
          <a:extLst>
            <a:ext uri="{FF2B5EF4-FFF2-40B4-BE49-F238E27FC236}">
              <a16:creationId xmlns:a16="http://schemas.microsoft.com/office/drawing/2014/main" id="{C8C9DCA2-7036-4565-9561-CEF4CD9AE963}"/>
            </a:ext>
          </a:extLst>
        </xdr:cNvPr>
        <xdr:cNvCxnSpPr/>
      </xdr:nvCxnSpPr>
      <xdr:spPr>
        <a:xfrm>
          <a:off x="17988280" y="69151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162560</xdr:rowOff>
    </xdr:from>
    <xdr:to>
      <xdr:col>102</xdr:col>
      <xdr:colOff>165100</xdr:colOff>
      <xdr:row>41</xdr:row>
      <xdr:rowOff>92710</xdr:rowOff>
    </xdr:to>
    <xdr:sp macro="" textlink="">
      <xdr:nvSpPr>
        <xdr:cNvPr id="506" name="楕円 505">
          <a:extLst>
            <a:ext uri="{FF2B5EF4-FFF2-40B4-BE49-F238E27FC236}">
              <a16:creationId xmlns:a16="http://schemas.microsoft.com/office/drawing/2014/main" id="{3E07403B-47DE-47D5-A4BF-71BD2047B684}"/>
            </a:ext>
          </a:extLst>
        </xdr:cNvPr>
        <xdr:cNvSpPr/>
      </xdr:nvSpPr>
      <xdr:spPr>
        <a:xfrm>
          <a:off x="17162780"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41910</xdr:rowOff>
    </xdr:from>
    <xdr:to>
      <xdr:col>107</xdr:col>
      <xdr:colOff>50800</xdr:colOff>
      <xdr:row>41</xdr:row>
      <xdr:rowOff>41910</xdr:rowOff>
    </xdr:to>
    <xdr:cxnSp macro="">
      <xdr:nvCxnSpPr>
        <xdr:cNvPr id="507" name="直線コネクタ 506">
          <a:extLst>
            <a:ext uri="{FF2B5EF4-FFF2-40B4-BE49-F238E27FC236}">
              <a16:creationId xmlns:a16="http://schemas.microsoft.com/office/drawing/2014/main" id="{25A25853-9D5E-4CEF-9748-2DF53F125CD7}"/>
            </a:ext>
          </a:extLst>
        </xdr:cNvPr>
        <xdr:cNvCxnSpPr/>
      </xdr:nvCxnSpPr>
      <xdr:spPr>
        <a:xfrm>
          <a:off x="17213580" y="69151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166370</xdr:rowOff>
    </xdr:from>
    <xdr:to>
      <xdr:col>98</xdr:col>
      <xdr:colOff>38100</xdr:colOff>
      <xdr:row>41</xdr:row>
      <xdr:rowOff>96520</xdr:rowOff>
    </xdr:to>
    <xdr:sp macro="" textlink="">
      <xdr:nvSpPr>
        <xdr:cNvPr id="508" name="楕円 507">
          <a:extLst>
            <a:ext uri="{FF2B5EF4-FFF2-40B4-BE49-F238E27FC236}">
              <a16:creationId xmlns:a16="http://schemas.microsoft.com/office/drawing/2014/main" id="{C82216A7-DCCC-4992-A04A-068896389CD7}"/>
            </a:ext>
          </a:extLst>
        </xdr:cNvPr>
        <xdr:cNvSpPr/>
      </xdr:nvSpPr>
      <xdr:spPr>
        <a:xfrm>
          <a:off x="16388080" y="6871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41910</xdr:rowOff>
    </xdr:from>
    <xdr:to>
      <xdr:col>102</xdr:col>
      <xdr:colOff>114300</xdr:colOff>
      <xdr:row>41</xdr:row>
      <xdr:rowOff>45720</xdr:rowOff>
    </xdr:to>
    <xdr:cxnSp macro="">
      <xdr:nvCxnSpPr>
        <xdr:cNvPr id="509" name="直線コネクタ 508">
          <a:extLst>
            <a:ext uri="{FF2B5EF4-FFF2-40B4-BE49-F238E27FC236}">
              <a16:creationId xmlns:a16="http://schemas.microsoft.com/office/drawing/2014/main" id="{A3281054-04D4-4A95-A73B-D1CC0DDAC3EB}"/>
            </a:ext>
          </a:extLst>
        </xdr:cNvPr>
        <xdr:cNvCxnSpPr/>
      </xdr:nvCxnSpPr>
      <xdr:spPr>
        <a:xfrm flipV="1">
          <a:off x="16431260" y="691515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510" name="n_1aveValue【認定こども園・幼稚園・保育所】&#10;一人当たり面積">
          <a:extLst>
            <a:ext uri="{FF2B5EF4-FFF2-40B4-BE49-F238E27FC236}">
              <a16:creationId xmlns:a16="http://schemas.microsoft.com/office/drawing/2014/main" id="{103E9D9C-C7C6-4350-973A-44BBC6B484F1}"/>
            </a:ext>
          </a:extLst>
        </xdr:cNvPr>
        <xdr:cNvSpPr txBox="1"/>
      </xdr:nvSpPr>
      <xdr:spPr>
        <a:xfrm>
          <a:off x="185611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511" name="n_2aveValue【認定こども園・幼稚園・保育所】&#10;一人当たり面積">
          <a:extLst>
            <a:ext uri="{FF2B5EF4-FFF2-40B4-BE49-F238E27FC236}">
              <a16:creationId xmlns:a16="http://schemas.microsoft.com/office/drawing/2014/main" id="{CC122221-3C6F-43F6-B408-7D645C6F8E2C}"/>
            </a:ext>
          </a:extLst>
        </xdr:cNvPr>
        <xdr:cNvSpPr txBox="1"/>
      </xdr:nvSpPr>
      <xdr:spPr>
        <a:xfrm>
          <a:off x="177762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512" name="n_3aveValue【認定こども園・幼稚園・保育所】&#10;一人当たり面積">
          <a:extLst>
            <a:ext uri="{FF2B5EF4-FFF2-40B4-BE49-F238E27FC236}">
              <a16:creationId xmlns:a16="http://schemas.microsoft.com/office/drawing/2014/main" id="{C946F69D-9D67-47AA-8B60-B76DF2FCB338}"/>
            </a:ext>
          </a:extLst>
        </xdr:cNvPr>
        <xdr:cNvSpPr txBox="1"/>
      </xdr:nvSpPr>
      <xdr:spPr>
        <a:xfrm>
          <a:off x="1700156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513" name="n_4aveValue【認定こども園・幼稚園・保育所】&#10;一人当たり面積">
          <a:extLst>
            <a:ext uri="{FF2B5EF4-FFF2-40B4-BE49-F238E27FC236}">
              <a16:creationId xmlns:a16="http://schemas.microsoft.com/office/drawing/2014/main" id="{5206CBE3-5E60-468B-867A-E6B207CC0E80}"/>
            </a:ext>
          </a:extLst>
        </xdr:cNvPr>
        <xdr:cNvSpPr txBox="1"/>
      </xdr:nvSpPr>
      <xdr:spPr>
        <a:xfrm>
          <a:off x="1622686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83837</xdr:rowOff>
    </xdr:from>
    <xdr:ext cx="469744" cy="259045"/>
    <xdr:sp macro="" textlink="">
      <xdr:nvSpPr>
        <xdr:cNvPr id="514" name="n_1mainValue【認定こども園・幼稚園・保育所】&#10;一人当たり面積">
          <a:extLst>
            <a:ext uri="{FF2B5EF4-FFF2-40B4-BE49-F238E27FC236}">
              <a16:creationId xmlns:a16="http://schemas.microsoft.com/office/drawing/2014/main" id="{96595ECB-E652-49E0-8F16-8AE9226E84F6}"/>
            </a:ext>
          </a:extLst>
        </xdr:cNvPr>
        <xdr:cNvSpPr txBox="1"/>
      </xdr:nvSpPr>
      <xdr:spPr>
        <a:xfrm>
          <a:off x="1856112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83837</xdr:rowOff>
    </xdr:from>
    <xdr:ext cx="469744" cy="259045"/>
    <xdr:sp macro="" textlink="">
      <xdr:nvSpPr>
        <xdr:cNvPr id="515" name="n_2mainValue【認定こども園・幼稚園・保育所】&#10;一人当たり面積">
          <a:extLst>
            <a:ext uri="{FF2B5EF4-FFF2-40B4-BE49-F238E27FC236}">
              <a16:creationId xmlns:a16="http://schemas.microsoft.com/office/drawing/2014/main" id="{CD8A8CB6-62AD-49FC-ADF0-DBA91B75ED79}"/>
            </a:ext>
          </a:extLst>
        </xdr:cNvPr>
        <xdr:cNvSpPr txBox="1"/>
      </xdr:nvSpPr>
      <xdr:spPr>
        <a:xfrm>
          <a:off x="1777626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83837</xdr:rowOff>
    </xdr:from>
    <xdr:ext cx="469744" cy="259045"/>
    <xdr:sp macro="" textlink="">
      <xdr:nvSpPr>
        <xdr:cNvPr id="516" name="n_3mainValue【認定こども園・幼稚園・保育所】&#10;一人当たり面積">
          <a:extLst>
            <a:ext uri="{FF2B5EF4-FFF2-40B4-BE49-F238E27FC236}">
              <a16:creationId xmlns:a16="http://schemas.microsoft.com/office/drawing/2014/main" id="{90E44C6D-C16F-4DC4-9F62-A465BA46A569}"/>
            </a:ext>
          </a:extLst>
        </xdr:cNvPr>
        <xdr:cNvSpPr txBox="1"/>
      </xdr:nvSpPr>
      <xdr:spPr>
        <a:xfrm>
          <a:off x="1700156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87647</xdr:rowOff>
    </xdr:from>
    <xdr:ext cx="469744" cy="259045"/>
    <xdr:sp macro="" textlink="">
      <xdr:nvSpPr>
        <xdr:cNvPr id="517" name="n_4mainValue【認定こども園・幼稚園・保育所】&#10;一人当たり面積">
          <a:extLst>
            <a:ext uri="{FF2B5EF4-FFF2-40B4-BE49-F238E27FC236}">
              <a16:creationId xmlns:a16="http://schemas.microsoft.com/office/drawing/2014/main" id="{476CAEB4-D84C-4EEB-A9F2-515C418E770A}"/>
            </a:ext>
          </a:extLst>
        </xdr:cNvPr>
        <xdr:cNvSpPr txBox="1"/>
      </xdr:nvSpPr>
      <xdr:spPr>
        <a:xfrm>
          <a:off x="1622686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a:extLst>
            <a:ext uri="{FF2B5EF4-FFF2-40B4-BE49-F238E27FC236}">
              <a16:creationId xmlns:a16="http://schemas.microsoft.com/office/drawing/2014/main" id="{7802094A-4CE8-497D-B93A-C888A198676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a:extLst>
            <a:ext uri="{FF2B5EF4-FFF2-40B4-BE49-F238E27FC236}">
              <a16:creationId xmlns:a16="http://schemas.microsoft.com/office/drawing/2014/main" id="{DC2FA861-383B-4C28-BDE0-890ABFC57A8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a:extLst>
            <a:ext uri="{FF2B5EF4-FFF2-40B4-BE49-F238E27FC236}">
              <a16:creationId xmlns:a16="http://schemas.microsoft.com/office/drawing/2014/main" id="{E994AF4F-83CE-4B5A-B718-51CB17D619B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a:extLst>
            <a:ext uri="{FF2B5EF4-FFF2-40B4-BE49-F238E27FC236}">
              <a16:creationId xmlns:a16="http://schemas.microsoft.com/office/drawing/2014/main" id="{5F35F56F-241D-43CA-9814-9BC163DC626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a:extLst>
            <a:ext uri="{FF2B5EF4-FFF2-40B4-BE49-F238E27FC236}">
              <a16:creationId xmlns:a16="http://schemas.microsoft.com/office/drawing/2014/main" id="{E0D169EE-CF5D-46FA-93BA-0E0BAEFB5A7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a:extLst>
            <a:ext uri="{FF2B5EF4-FFF2-40B4-BE49-F238E27FC236}">
              <a16:creationId xmlns:a16="http://schemas.microsoft.com/office/drawing/2014/main" id="{93653B55-035D-48EE-BB15-4FCF52C4E05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a:extLst>
            <a:ext uri="{FF2B5EF4-FFF2-40B4-BE49-F238E27FC236}">
              <a16:creationId xmlns:a16="http://schemas.microsoft.com/office/drawing/2014/main" id="{A79DF77F-282F-4D68-B9A4-211361E400A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a:extLst>
            <a:ext uri="{FF2B5EF4-FFF2-40B4-BE49-F238E27FC236}">
              <a16:creationId xmlns:a16="http://schemas.microsoft.com/office/drawing/2014/main" id="{AB3BC134-21AF-4D4E-9A73-46A37230B80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a:extLst>
            <a:ext uri="{FF2B5EF4-FFF2-40B4-BE49-F238E27FC236}">
              <a16:creationId xmlns:a16="http://schemas.microsoft.com/office/drawing/2014/main" id="{04819831-5264-4434-94E1-91FE4644AEC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a:extLst>
            <a:ext uri="{FF2B5EF4-FFF2-40B4-BE49-F238E27FC236}">
              <a16:creationId xmlns:a16="http://schemas.microsoft.com/office/drawing/2014/main" id="{E6077518-5392-4CC9-BA26-F6F8FFDA12D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a:extLst>
            <a:ext uri="{FF2B5EF4-FFF2-40B4-BE49-F238E27FC236}">
              <a16:creationId xmlns:a16="http://schemas.microsoft.com/office/drawing/2014/main" id="{B6AA1C23-E1B9-4C7B-9FD4-DC2B2FCEF10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9" name="直線コネクタ 528">
          <a:extLst>
            <a:ext uri="{FF2B5EF4-FFF2-40B4-BE49-F238E27FC236}">
              <a16:creationId xmlns:a16="http://schemas.microsoft.com/office/drawing/2014/main" id="{4DF03D76-6404-45EC-8A36-BE9515D77C72}"/>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30" name="テキスト ボックス 529">
          <a:extLst>
            <a:ext uri="{FF2B5EF4-FFF2-40B4-BE49-F238E27FC236}">
              <a16:creationId xmlns:a16="http://schemas.microsoft.com/office/drawing/2014/main" id="{7F77DF74-2826-47F5-B81A-8ECAD94274C2}"/>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31" name="直線コネクタ 530">
          <a:extLst>
            <a:ext uri="{FF2B5EF4-FFF2-40B4-BE49-F238E27FC236}">
              <a16:creationId xmlns:a16="http://schemas.microsoft.com/office/drawing/2014/main" id="{31B54D28-5CAD-450A-88F1-4C448A02EF52}"/>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2" name="テキスト ボックス 531">
          <a:extLst>
            <a:ext uri="{FF2B5EF4-FFF2-40B4-BE49-F238E27FC236}">
              <a16:creationId xmlns:a16="http://schemas.microsoft.com/office/drawing/2014/main" id="{54BCBFD3-27ED-4A7C-A78B-910A84BCF1C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3" name="直線コネクタ 532">
          <a:extLst>
            <a:ext uri="{FF2B5EF4-FFF2-40B4-BE49-F238E27FC236}">
              <a16:creationId xmlns:a16="http://schemas.microsoft.com/office/drawing/2014/main" id="{4DA84125-FF7B-4329-B492-2C749A4C5FF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4" name="テキスト ボックス 533">
          <a:extLst>
            <a:ext uri="{FF2B5EF4-FFF2-40B4-BE49-F238E27FC236}">
              <a16:creationId xmlns:a16="http://schemas.microsoft.com/office/drawing/2014/main" id="{FBF09311-5D50-40AA-9A63-E95E59C40F2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5" name="直線コネクタ 534">
          <a:extLst>
            <a:ext uri="{FF2B5EF4-FFF2-40B4-BE49-F238E27FC236}">
              <a16:creationId xmlns:a16="http://schemas.microsoft.com/office/drawing/2014/main" id="{44ADDE30-F187-40C4-9194-267F35A5F1D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6" name="テキスト ボックス 535">
          <a:extLst>
            <a:ext uri="{FF2B5EF4-FFF2-40B4-BE49-F238E27FC236}">
              <a16:creationId xmlns:a16="http://schemas.microsoft.com/office/drawing/2014/main" id="{0D5391D9-1F13-450A-9B1D-B1EB14D4909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7" name="直線コネクタ 536">
          <a:extLst>
            <a:ext uri="{FF2B5EF4-FFF2-40B4-BE49-F238E27FC236}">
              <a16:creationId xmlns:a16="http://schemas.microsoft.com/office/drawing/2014/main" id="{1A92BB9E-B0B7-41A7-BAB8-731FEE0FF9C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8" name="テキスト ボックス 537">
          <a:extLst>
            <a:ext uri="{FF2B5EF4-FFF2-40B4-BE49-F238E27FC236}">
              <a16:creationId xmlns:a16="http://schemas.microsoft.com/office/drawing/2014/main" id="{B9183C46-A19B-4EA1-A16F-FD573B8538D8}"/>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9" name="直線コネクタ 538">
          <a:extLst>
            <a:ext uri="{FF2B5EF4-FFF2-40B4-BE49-F238E27FC236}">
              <a16:creationId xmlns:a16="http://schemas.microsoft.com/office/drawing/2014/main" id="{644AB6C5-1B2A-4DED-9A70-EE8BE418FE96}"/>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40" name="テキスト ボックス 539">
          <a:extLst>
            <a:ext uri="{FF2B5EF4-FFF2-40B4-BE49-F238E27FC236}">
              <a16:creationId xmlns:a16="http://schemas.microsoft.com/office/drawing/2014/main" id="{5CFA6040-918A-4951-B8B6-3E76A612AD6C}"/>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41" name="直線コネクタ 540">
          <a:extLst>
            <a:ext uri="{FF2B5EF4-FFF2-40B4-BE49-F238E27FC236}">
              <a16:creationId xmlns:a16="http://schemas.microsoft.com/office/drawing/2014/main" id="{C60D1FB2-3A0A-48D4-BF38-DA39DD3E37F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2" name="テキスト ボックス 541">
          <a:extLst>
            <a:ext uri="{FF2B5EF4-FFF2-40B4-BE49-F238E27FC236}">
              <a16:creationId xmlns:a16="http://schemas.microsoft.com/office/drawing/2014/main" id="{A77B6C59-5222-443A-B6FD-C552AA8A5ED3}"/>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3" name="【学校施設】&#10;有形固定資産減価償却率グラフ枠">
          <a:extLst>
            <a:ext uri="{FF2B5EF4-FFF2-40B4-BE49-F238E27FC236}">
              <a16:creationId xmlns:a16="http://schemas.microsoft.com/office/drawing/2014/main" id="{09B4789F-7E7D-4D2D-83F5-D3B5B15AEA5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4" name="直線コネクタ 543">
          <a:extLst>
            <a:ext uri="{FF2B5EF4-FFF2-40B4-BE49-F238E27FC236}">
              <a16:creationId xmlns:a16="http://schemas.microsoft.com/office/drawing/2014/main" id="{14BE3FDB-4BC8-4425-ADBC-369F4455DE39}"/>
            </a:ext>
          </a:extLst>
        </xdr:cNvPr>
        <xdr:cNvCxnSpPr/>
      </xdr:nvCxnSpPr>
      <xdr:spPr>
        <a:xfrm flipV="1">
          <a:off x="14375764" y="9436825"/>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5" name="【学校施設】&#10;有形固定資産減価償却率最小値テキスト">
          <a:extLst>
            <a:ext uri="{FF2B5EF4-FFF2-40B4-BE49-F238E27FC236}">
              <a16:creationId xmlns:a16="http://schemas.microsoft.com/office/drawing/2014/main" id="{B7562F29-0491-4534-9F5C-0C821748FD02}"/>
            </a:ext>
          </a:extLst>
        </xdr:cNvPr>
        <xdr:cNvSpPr txBox="1"/>
      </xdr:nvSpPr>
      <xdr:spPr>
        <a:xfrm>
          <a:off x="14414500" y="108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6" name="直線コネクタ 545">
          <a:extLst>
            <a:ext uri="{FF2B5EF4-FFF2-40B4-BE49-F238E27FC236}">
              <a16:creationId xmlns:a16="http://schemas.microsoft.com/office/drawing/2014/main" id="{F16865F1-5138-4106-83DC-718F77C845FD}"/>
            </a:ext>
          </a:extLst>
        </xdr:cNvPr>
        <xdr:cNvCxnSpPr/>
      </xdr:nvCxnSpPr>
      <xdr:spPr>
        <a:xfrm>
          <a:off x="14287500" y="10807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7" name="【学校施設】&#10;有形固定資産減価償却率最大値テキスト">
          <a:extLst>
            <a:ext uri="{FF2B5EF4-FFF2-40B4-BE49-F238E27FC236}">
              <a16:creationId xmlns:a16="http://schemas.microsoft.com/office/drawing/2014/main" id="{A23D96D9-2DB1-43CA-B64D-E70456EEAB25}"/>
            </a:ext>
          </a:extLst>
        </xdr:cNvPr>
        <xdr:cNvSpPr txBox="1"/>
      </xdr:nvSpPr>
      <xdr:spPr>
        <a:xfrm>
          <a:off x="14414500" y="921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8" name="直線コネクタ 547">
          <a:extLst>
            <a:ext uri="{FF2B5EF4-FFF2-40B4-BE49-F238E27FC236}">
              <a16:creationId xmlns:a16="http://schemas.microsoft.com/office/drawing/2014/main" id="{AAE20C3D-2E6F-4E4F-BC42-9351AD4B40FB}"/>
            </a:ext>
          </a:extLst>
        </xdr:cNvPr>
        <xdr:cNvCxnSpPr/>
      </xdr:nvCxnSpPr>
      <xdr:spPr>
        <a:xfrm>
          <a:off x="14287500" y="9436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9" name="【学校施設】&#10;有形固定資産減価償却率平均値テキスト">
          <a:extLst>
            <a:ext uri="{FF2B5EF4-FFF2-40B4-BE49-F238E27FC236}">
              <a16:creationId xmlns:a16="http://schemas.microsoft.com/office/drawing/2014/main" id="{2EFE1C99-29B0-4508-8EF0-5F51B2E5048B}"/>
            </a:ext>
          </a:extLst>
        </xdr:cNvPr>
        <xdr:cNvSpPr txBox="1"/>
      </xdr:nvSpPr>
      <xdr:spPr>
        <a:xfrm>
          <a:off x="14414500" y="9967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50" name="フローチャート: 判断 549">
          <a:extLst>
            <a:ext uri="{FF2B5EF4-FFF2-40B4-BE49-F238E27FC236}">
              <a16:creationId xmlns:a16="http://schemas.microsoft.com/office/drawing/2014/main" id="{4B1AE801-B0B7-4FAF-94BC-B328ECDBE5CE}"/>
            </a:ext>
          </a:extLst>
        </xdr:cNvPr>
        <xdr:cNvSpPr/>
      </xdr:nvSpPr>
      <xdr:spPr>
        <a:xfrm>
          <a:off x="14325600" y="1011210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51" name="フローチャート: 判断 550">
          <a:extLst>
            <a:ext uri="{FF2B5EF4-FFF2-40B4-BE49-F238E27FC236}">
              <a16:creationId xmlns:a16="http://schemas.microsoft.com/office/drawing/2014/main" id="{08AFCAC4-19ED-42D7-90F5-D809EAE5A038}"/>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2" name="フローチャート: 判断 551">
          <a:extLst>
            <a:ext uri="{FF2B5EF4-FFF2-40B4-BE49-F238E27FC236}">
              <a16:creationId xmlns:a16="http://schemas.microsoft.com/office/drawing/2014/main" id="{E28E4376-EAB8-4CF6-987E-7A1536E92F25}"/>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3" name="フローチャート: 判断 552">
          <a:extLst>
            <a:ext uri="{FF2B5EF4-FFF2-40B4-BE49-F238E27FC236}">
              <a16:creationId xmlns:a16="http://schemas.microsoft.com/office/drawing/2014/main" id="{1E1DF73D-95E7-4798-A4B0-B4A7FCA7EC9B}"/>
            </a:ext>
          </a:extLst>
        </xdr:cNvPr>
        <xdr:cNvSpPr/>
      </xdr:nvSpPr>
      <xdr:spPr>
        <a:xfrm>
          <a:off x="12029440" y="1010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4" name="フローチャート: 判断 553">
          <a:extLst>
            <a:ext uri="{FF2B5EF4-FFF2-40B4-BE49-F238E27FC236}">
              <a16:creationId xmlns:a16="http://schemas.microsoft.com/office/drawing/2014/main" id="{F1BD3B7C-661F-4487-B0E1-B22D225F91E1}"/>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86690A3C-3989-4CBC-A1A0-84D3D5304F1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7CD9AB12-25BE-4B53-ACDB-CCEAE9EA479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DEB1B852-D8AC-4224-8C2E-133570F2CA3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8" name="テキスト ボックス 557">
          <a:extLst>
            <a:ext uri="{FF2B5EF4-FFF2-40B4-BE49-F238E27FC236}">
              <a16:creationId xmlns:a16="http://schemas.microsoft.com/office/drawing/2014/main" id="{FB7850FA-B427-4D80-9743-6B8219375EB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9" name="テキスト ボックス 558">
          <a:extLst>
            <a:ext uri="{FF2B5EF4-FFF2-40B4-BE49-F238E27FC236}">
              <a16:creationId xmlns:a16="http://schemas.microsoft.com/office/drawing/2014/main" id="{F37E8B95-1CA6-42BD-8102-9E12466AFFF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9616</xdr:rowOff>
    </xdr:from>
    <xdr:to>
      <xdr:col>85</xdr:col>
      <xdr:colOff>177800</xdr:colOff>
      <xdr:row>61</xdr:row>
      <xdr:rowOff>111216</xdr:rowOff>
    </xdr:to>
    <xdr:sp macro="" textlink="">
      <xdr:nvSpPr>
        <xdr:cNvPr id="560" name="楕円 559">
          <a:extLst>
            <a:ext uri="{FF2B5EF4-FFF2-40B4-BE49-F238E27FC236}">
              <a16:creationId xmlns:a16="http://schemas.microsoft.com/office/drawing/2014/main" id="{E3AD11CF-BAC4-4D51-934E-BFCFF8F0581C}"/>
            </a:ext>
          </a:extLst>
        </xdr:cNvPr>
        <xdr:cNvSpPr/>
      </xdr:nvSpPr>
      <xdr:spPr>
        <a:xfrm>
          <a:off x="14325600" y="1023565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159493</xdr:rowOff>
    </xdr:from>
    <xdr:ext cx="405111" cy="259045"/>
    <xdr:sp macro="" textlink="">
      <xdr:nvSpPr>
        <xdr:cNvPr id="561" name="【学校施設】&#10;有形固定資産減価償却率該当値テキスト">
          <a:extLst>
            <a:ext uri="{FF2B5EF4-FFF2-40B4-BE49-F238E27FC236}">
              <a16:creationId xmlns:a16="http://schemas.microsoft.com/office/drawing/2014/main" id="{EBB7B94A-8A6D-4707-8353-CCDF06B6A4E8}"/>
            </a:ext>
          </a:extLst>
        </xdr:cNvPr>
        <xdr:cNvSpPr txBox="1"/>
      </xdr:nvSpPr>
      <xdr:spPr>
        <a:xfrm>
          <a:off x="14414500"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76563</xdr:rowOff>
    </xdr:from>
    <xdr:to>
      <xdr:col>81</xdr:col>
      <xdr:colOff>101600</xdr:colOff>
      <xdr:row>63</xdr:row>
      <xdr:rowOff>6713</xdr:rowOff>
    </xdr:to>
    <xdr:sp macro="" textlink="">
      <xdr:nvSpPr>
        <xdr:cNvPr id="562" name="楕円 561">
          <a:extLst>
            <a:ext uri="{FF2B5EF4-FFF2-40B4-BE49-F238E27FC236}">
              <a16:creationId xmlns:a16="http://schemas.microsoft.com/office/drawing/2014/main" id="{60446DFA-717B-4D52-92BE-A6BF353363CB}"/>
            </a:ext>
          </a:extLst>
        </xdr:cNvPr>
        <xdr:cNvSpPr/>
      </xdr:nvSpPr>
      <xdr:spPr>
        <a:xfrm>
          <a:off x="1357884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60416</xdr:rowOff>
    </xdr:from>
    <xdr:to>
      <xdr:col>85</xdr:col>
      <xdr:colOff>127000</xdr:colOff>
      <xdr:row>62</xdr:row>
      <xdr:rowOff>127363</xdr:rowOff>
    </xdr:to>
    <xdr:cxnSp macro="">
      <xdr:nvCxnSpPr>
        <xdr:cNvPr id="563" name="直線コネクタ 562">
          <a:extLst>
            <a:ext uri="{FF2B5EF4-FFF2-40B4-BE49-F238E27FC236}">
              <a16:creationId xmlns:a16="http://schemas.microsoft.com/office/drawing/2014/main" id="{D85BB0DE-B666-4AAA-A145-4A318A22D3C7}"/>
            </a:ext>
          </a:extLst>
        </xdr:cNvPr>
        <xdr:cNvCxnSpPr/>
      </xdr:nvCxnSpPr>
      <xdr:spPr>
        <a:xfrm flipV="1">
          <a:off x="13629640" y="10286456"/>
          <a:ext cx="746760" cy="2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53703</xdr:rowOff>
    </xdr:from>
    <xdr:to>
      <xdr:col>76</xdr:col>
      <xdr:colOff>165100</xdr:colOff>
      <xdr:row>62</xdr:row>
      <xdr:rowOff>155303</xdr:rowOff>
    </xdr:to>
    <xdr:sp macro="" textlink="">
      <xdr:nvSpPr>
        <xdr:cNvPr id="564" name="楕円 563">
          <a:extLst>
            <a:ext uri="{FF2B5EF4-FFF2-40B4-BE49-F238E27FC236}">
              <a16:creationId xmlns:a16="http://schemas.microsoft.com/office/drawing/2014/main" id="{0A53F5BC-EE11-4EF1-B4CD-BAF8712A6DA6}"/>
            </a:ext>
          </a:extLst>
        </xdr:cNvPr>
        <xdr:cNvSpPr/>
      </xdr:nvSpPr>
      <xdr:spPr>
        <a:xfrm>
          <a:off x="12804140" y="1044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104503</xdr:rowOff>
    </xdr:from>
    <xdr:to>
      <xdr:col>81</xdr:col>
      <xdr:colOff>50800</xdr:colOff>
      <xdr:row>62</xdr:row>
      <xdr:rowOff>127363</xdr:rowOff>
    </xdr:to>
    <xdr:cxnSp macro="">
      <xdr:nvCxnSpPr>
        <xdr:cNvPr id="565" name="直線コネクタ 564">
          <a:extLst>
            <a:ext uri="{FF2B5EF4-FFF2-40B4-BE49-F238E27FC236}">
              <a16:creationId xmlns:a16="http://schemas.microsoft.com/office/drawing/2014/main" id="{A1EB2EE7-9567-4CCE-AEFC-1FDB2080665B}"/>
            </a:ext>
          </a:extLst>
        </xdr:cNvPr>
        <xdr:cNvCxnSpPr/>
      </xdr:nvCxnSpPr>
      <xdr:spPr>
        <a:xfrm>
          <a:off x="12854940" y="10498183"/>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30843</xdr:rowOff>
    </xdr:from>
    <xdr:to>
      <xdr:col>72</xdr:col>
      <xdr:colOff>38100</xdr:colOff>
      <xdr:row>62</xdr:row>
      <xdr:rowOff>132443</xdr:rowOff>
    </xdr:to>
    <xdr:sp macro="" textlink="">
      <xdr:nvSpPr>
        <xdr:cNvPr id="566" name="楕円 565">
          <a:extLst>
            <a:ext uri="{FF2B5EF4-FFF2-40B4-BE49-F238E27FC236}">
              <a16:creationId xmlns:a16="http://schemas.microsoft.com/office/drawing/2014/main" id="{C08D6C6C-1A70-42A4-A92B-B5DEE7A0B4A7}"/>
            </a:ext>
          </a:extLst>
        </xdr:cNvPr>
        <xdr:cNvSpPr/>
      </xdr:nvSpPr>
      <xdr:spPr>
        <a:xfrm>
          <a:off x="12029440" y="104245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81643</xdr:rowOff>
    </xdr:from>
    <xdr:to>
      <xdr:col>76</xdr:col>
      <xdr:colOff>114300</xdr:colOff>
      <xdr:row>62</xdr:row>
      <xdr:rowOff>104503</xdr:rowOff>
    </xdr:to>
    <xdr:cxnSp macro="">
      <xdr:nvCxnSpPr>
        <xdr:cNvPr id="567" name="直線コネクタ 566">
          <a:extLst>
            <a:ext uri="{FF2B5EF4-FFF2-40B4-BE49-F238E27FC236}">
              <a16:creationId xmlns:a16="http://schemas.microsoft.com/office/drawing/2014/main" id="{5D8F41AD-D3BB-4C1B-9577-5D453F5EFCE1}"/>
            </a:ext>
          </a:extLst>
        </xdr:cNvPr>
        <xdr:cNvCxnSpPr/>
      </xdr:nvCxnSpPr>
      <xdr:spPr>
        <a:xfrm>
          <a:off x="12072620" y="10475323"/>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11249</xdr:rowOff>
    </xdr:from>
    <xdr:to>
      <xdr:col>67</xdr:col>
      <xdr:colOff>101600</xdr:colOff>
      <xdr:row>62</xdr:row>
      <xdr:rowOff>112849</xdr:rowOff>
    </xdr:to>
    <xdr:sp macro="" textlink="">
      <xdr:nvSpPr>
        <xdr:cNvPr id="568" name="楕円 567">
          <a:extLst>
            <a:ext uri="{FF2B5EF4-FFF2-40B4-BE49-F238E27FC236}">
              <a16:creationId xmlns:a16="http://schemas.microsoft.com/office/drawing/2014/main" id="{39F0A19E-C7AA-48DE-A112-48DEBC973540}"/>
            </a:ext>
          </a:extLst>
        </xdr:cNvPr>
        <xdr:cNvSpPr/>
      </xdr:nvSpPr>
      <xdr:spPr>
        <a:xfrm>
          <a:off x="1123188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62049</xdr:rowOff>
    </xdr:from>
    <xdr:to>
      <xdr:col>71</xdr:col>
      <xdr:colOff>177800</xdr:colOff>
      <xdr:row>62</xdr:row>
      <xdr:rowOff>81643</xdr:rowOff>
    </xdr:to>
    <xdr:cxnSp macro="">
      <xdr:nvCxnSpPr>
        <xdr:cNvPr id="569" name="直線コネクタ 568">
          <a:extLst>
            <a:ext uri="{FF2B5EF4-FFF2-40B4-BE49-F238E27FC236}">
              <a16:creationId xmlns:a16="http://schemas.microsoft.com/office/drawing/2014/main" id="{B7D6A5EB-4E55-46E7-B677-521DA5C4F800}"/>
            </a:ext>
          </a:extLst>
        </xdr:cNvPr>
        <xdr:cNvCxnSpPr/>
      </xdr:nvCxnSpPr>
      <xdr:spPr>
        <a:xfrm>
          <a:off x="11282680" y="10455729"/>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70" name="n_1aveValue【学校施設】&#10;有形固定資産減価償却率">
          <a:extLst>
            <a:ext uri="{FF2B5EF4-FFF2-40B4-BE49-F238E27FC236}">
              <a16:creationId xmlns:a16="http://schemas.microsoft.com/office/drawing/2014/main" id="{3898F857-7CBE-483E-9744-5EBF6D889B6E}"/>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71" name="n_2aveValue【学校施設】&#10;有形固定資産減価償却率">
          <a:extLst>
            <a:ext uri="{FF2B5EF4-FFF2-40B4-BE49-F238E27FC236}">
              <a16:creationId xmlns:a16="http://schemas.microsoft.com/office/drawing/2014/main" id="{DB5E300A-F1AD-4754-BD9D-1FF396494675}"/>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572" name="n_3aveValue【学校施設】&#10;有形固定資産減価償却率">
          <a:extLst>
            <a:ext uri="{FF2B5EF4-FFF2-40B4-BE49-F238E27FC236}">
              <a16:creationId xmlns:a16="http://schemas.microsoft.com/office/drawing/2014/main" id="{D77874E0-772F-4805-ACE6-9E155DD28437}"/>
            </a:ext>
          </a:extLst>
        </xdr:cNvPr>
        <xdr:cNvSpPr txBox="1"/>
      </xdr:nvSpPr>
      <xdr:spPr>
        <a:xfrm>
          <a:off x="1190054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73" name="n_4aveValue【学校施設】&#10;有形固定資産減価償却率">
          <a:extLst>
            <a:ext uri="{FF2B5EF4-FFF2-40B4-BE49-F238E27FC236}">
              <a16:creationId xmlns:a16="http://schemas.microsoft.com/office/drawing/2014/main" id="{00C96041-BF2B-4E50-8D3E-94F09745618D}"/>
            </a:ext>
          </a:extLst>
        </xdr:cNvPr>
        <xdr:cNvSpPr txBox="1"/>
      </xdr:nvSpPr>
      <xdr:spPr>
        <a:xfrm>
          <a:off x="11102984" y="984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169290</xdr:rowOff>
    </xdr:from>
    <xdr:ext cx="405111" cy="259045"/>
    <xdr:sp macro="" textlink="">
      <xdr:nvSpPr>
        <xdr:cNvPr id="574" name="n_1mainValue【学校施設】&#10;有形固定資産減価償却率">
          <a:extLst>
            <a:ext uri="{FF2B5EF4-FFF2-40B4-BE49-F238E27FC236}">
              <a16:creationId xmlns:a16="http://schemas.microsoft.com/office/drawing/2014/main" id="{71900249-663A-4FB9-9B6C-269921B8FACE}"/>
            </a:ext>
          </a:extLst>
        </xdr:cNvPr>
        <xdr:cNvSpPr txBox="1"/>
      </xdr:nvSpPr>
      <xdr:spPr>
        <a:xfrm>
          <a:off x="13437244" y="1056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146430</xdr:rowOff>
    </xdr:from>
    <xdr:ext cx="405111" cy="259045"/>
    <xdr:sp macro="" textlink="">
      <xdr:nvSpPr>
        <xdr:cNvPr id="575" name="n_2mainValue【学校施設】&#10;有形固定資産減価償却率">
          <a:extLst>
            <a:ext uri="{FF2B5EF4-FFF2-40B4-BE49-F238E27FC236}">
              <a16:creationId xmlns:a16="http://schemas.microsoft.com/office/drawing/2014/main" id="{F5C6735C-4ED7-4A77-8571-32E4CC8423E2}"/>
            </a:ext>
          </a:extLst>
        </xdr:cNvPr>
        <xdr:cNvSpPr txBox="1"/>
      </xdr:nvSpPr>
      <xdr:spPr>
        <a:xfrm>
          <a:off x="12675244" y="1054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123570</xdr:rowOff>
    </xdr:from>
    <xdr:ext cx="405111" cy="259045"/>
    <xdr:sp macro="" textlink="">
      <xdr:nvSpPr>
        <xdr:cNvPr id="576" name="n_3mainValue【学校施設】&#10;有形固定資産減価償却率">
          <a:extLst>
            <a:ext uri="{FF2B5EF4-FFF2-40B4-BE49-F238E27FC236}">
              <a16:creationId xmlns:a16="http://schemas.microsoft.com/office/drawing/2014/main" id="{22E2C20D-6A28-4723-B1F7-39517FD30B06}"/>
            </a:ext>
          </a:extLst>
        </xdr:cNvPr>
        <xdr:cNvSpPr txBox="1"/>
      </xdr:nvSpPr>
      <xdr:spPr>
        <a:xfrm>
          <a:off x="1190054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103976</xdr:rowOff>
    </xdr:from>
    <xdr:ext cx="405111" cy="259045"/>
    <xdr:sp macro="" textlink="">
      <xdr:nvSpPr>
        <xdr:cNvPr id="577" name="n_4mainValue【学校施設】&#10;有形固定資産減価償却率">
          <a:extLst>
            <a:ext uri="{FF2B5EF4-FFF2-40B4-BE49-F238E27FC236}">
              <a16:creationId xmlns:a16="http://schemas.microsoft.com/office/drawing/2014/main" id="{53D80010-7209-4DEB-8DBB-7FE7C5916D27}"/>
            </a:ext>
          </a:extLst>
        </xdr:cNvPr>
        <xdr:cNvSpPr txBox="1"/>
      </xdr:nvSpPr>
      <xdr:spPr>
        <a:xfrm>
          <a:off x="1110298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8" name="正方形/長方形 577">
          <a:extLst>
            <a:ext uri="{FF2B5EF4-FFF2-40B4-BE49-F238E27FC236}">
              <a16:creationId xmlns:a16="http://schemas.microsoft.com/office/drawing/2014/main" id="{270A2611-14A0-4C92-9907-651A8BCE782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9" name="正方形/長方形 578">
          <a:extLst>
            <a:ext uri="{FF2B5EF4-FFF2-40B4-BE49-F238E27FC236}">
              <a16:creationId xmlns:a16="http://schemas.microsoft.com/office/drawing/2014/main" id="{BE2ADA3E-D7C0-40CC-916A-F81C3CC3252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80" name="正方形/長方形 579">
          <a:extLst>
            <a:ext uri="{FF2B5EF4-FFF2-40B4-BE49-F238E27FC236}">
              <a16:creationId xmlns:a16="http://schemas.microsoft.com/office/drawing/2014/main" id="{82528651-F440-42AA-AD31-3B9EEF2151A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81" name="正方形/長方形 580">
          <a:extLst>
            <a:ext uri="{FF2B5EF4-FFF2-40B4-BE49-F238E27FC236}">
              <a16:creationId xmlns:a16="http://schemas.microsoft.com/office/drawing/2014/main" id="{1AFA88FC-2890-43D6-9429-320369B9736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2" name="正方形/長方形 581">
          <a:extLst>
            <a:ext uri="{FF2B5EF4-FFF2-40B4-BE49-F238E27FC236}">
              <a16:creationId xmlns:a16="http://schemas.microsoft.com/office/drawing/2014/main" id="{3EDB59A3-51FF-41BB-BE92-154475F23F3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3" name="正方形/長方形 582">
          <a:extLst>
            <a:ext uri="{FF2B5EF4-FFF2-40B4-BE49-F238E27FC236}">
              <a16:creationId xmlns:a16="http://schemas.microsoft.com/office/drawing/2014/main" id="{23781088-3C25-457D-AE7A-A76B6C01FBE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4" name="正方形/長方形 583">
          <a:extLst>
            <a:ext uri="{FF2B5EF4-FFF2-40B4-BE49-F238E27FC236}">
              <a16:creationId xmlns:a16="http://schemas.microsoft.com/office/drawing/2014/main" id="{36E55ED1-4ECC-41A8-B114-C997DD7A085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5" name="正方形/長方形 584">
          <a:extLst>
            <a:ext uri="{FF2B5EF4-FFF2-40B4-BE49-F238E27FC236}">
              <a16:creationId xmlns:a16="http://schemas.microsoft.com/office/drawing/2014/main" id="{9C172F07-5E42-4C4B-8D6D-C0B5A3AB8A5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6" name="テキスト ボックス 585">
          <a:extLst>
            <a:ext uri="{FF2B5EF4-FFF2-40B4-BE49-F238E27FC236}">
              <a16:creationId xmlns:a16="http://schemas.microsoft.com/office/drawing/2014/main" id="{AFE4EEDE-74C8-47EC-AFA5-92FEB7C0F9D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7" name="直線コネクタ 586">
          <a:extLst>
            <a:ext uri="{FF2B5EF4-FFF2-40B4-BE49-F238E27FC236}">
              <a16:creationId xmlns:a16="http://schemas.microsoft.com/office/drawing/2014/main" id="{FB19C7C7-F411-41D5-907E-FF17CA72DD2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8" name="テキスト ボックス 587">
          <a:extLst>
            <a:ext uri="{FF2B5EF4-FFF2-40B4-BE49-F238E27FC236}">
              <a16:creationId xmlns:a16="http://schemas.microsoft.com/office/drawing/2014/main" id="{69E25BB7-31DE-463F-A876-6D98DE5FE50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9" name="直線コネクタ 588">
          <a:extLst>
            <a:ext uri="{FF2B5EF4-FFF2-40B4-BE49-F238E27FC236}">
              <a16:creationId xmlns:a16="http://schemas.microsoft.com/office/drawing/2014/main" id="{A06220A1-A06B-45F7-B9D2-66F6608938A9}"/>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90" name="テキスト ボックス 589">
          <a:extLst>
            <a:ext uri="{FF2B5EF4-FFF2-40B4-BE49-F238E27FC236}">
              <a16:creationId xmlns:a16="http://schemas.microsoft.com/office/drawing/2014/main" id="{4B699BF7-EE96-415F-A695-BD49812151D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91" name="直線コネクタ 590">
          <a:extLst>
            <a:ext uri="{FF2B5EF4-FFF2-40B4-BE49-F238E27FC236}">
              <a16:creationId xmlns:a16="http://schemas.microsoft.com/office/drawing/2014/main" id="{51FDD21F-9225-4991-BCB0-6D92CCBFBC01}"/>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2" name="テキスト ボックス 591">
          <a:extLst>
            <a:ext uri="{FF2B5EF4-FFF2-40B4-BE49-F238E27FC236}">
              <a16:creationId xmlns:a16="http://schemas.microsoft.com/office/drawing/2014/main" id="{05490390-3E0C-4867-BF56-F61EFC55EDD7}"/>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3" name="直線コネクタ 592">
          <a:extLst>
            <a:ext uri="{FF2B5EF4-FFF2-40B4-BE49-F238E27FC236}">
              <a16:creationId xmlns:a16="http://schemas.microsoft.com/office/drawing/2014/main" id="{20AA1479-E00B-4813-A632-7E0DD6FAD51C}"/>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4" name="テキスト ボックス 593">
          <a:extLst>
            <a:ext uri="{FF2B5EF4-FFF2-40B4-BE49-F238E27FC236}">
              <a16:creationId xmlns:a16="http://schemas.microsoft.com/office/drawing/2014/main" id="{D229A2B2-5B0B-4190-B842-DC0E89C63633}"/>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5" name="直線コネクタ 594">
          <a:extLst>
            <a:ext uri="{FF2B5EF4-FFF2-40B4-BE49-F238E27FC236}">
              <a16:creationId xmlns:a16="http://schemas.microsoft.com/office/drawing/2014/main" id="{158B0791-15DF-4B92-AAFF-E7383664C4D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6" name="テキスト ボックス 595">
          <a:extLst>
            <a:ext uri="{FF2B5EF4-FFF2-40B4-BE49-F238E27FC236}">
              <a16:creationId xmlns:a16="http://schemas.microsoft.com/office/drawing/2014/main" id="{116E4D19-4D47-45B7-A4FD-1118822C5CC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7" name="直線コネクタ 596">
          <a:extLst>
            <a:ext uri="{FF2B5EF4-FFF2-40B4-BE49-F238E27FC236}">
              <a16:creationId xmlns:a16="http://schemas.microsoft.com/office/drawing/2014/main" id="{25A4D821-6DD5-4EAF-81EB-432A69BF2571}"/>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8" name="テキスト ボックス 597">
          <a:extLst>
            <a:ext uri="{FF2B5EF4-FFF2-40B4-BE49-F238E27FC236}">
              <a16:creationId xmlns:a16="http://schemas.microsoft.com/office/drawing/2014/main" id="{59131892-11C1-442D-BC91-08EBEAE2E754}"/>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9" name="直線コネクタ 598">
          <a:extLst>
            <a:ext uri="{FF2B5EF4-FFF2-40B4-BE49-F238E27FC236}">
              <a16:creationId xmlns:a16="http://schemas.microsoft.com/office/drawing/2014/main" id="{5CBF1820-392F-488D-88D7-26F179646F1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00" name="テキスト ボックス 599">
          <a:extLst>
            <a:ext uri="{FF2B5EF4-FFF2-40B4-BE49-F238E27FC236}">
              <a16:creationId xmlns:a16="http://schemas.microsoft.com/office/drawing/2014/main" id="{C521C942-CAAE-4896-BF5E-590A8B35731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01" name="【学校施設】&#10;一人当たり面積グラフ枠">
          <a:extLst>
            <a:ext uri="{FF2B5EF4-FFF2-40B4-BE49-F238E27FC236}">
              <a16:creationId xmlns:a16="http://schemas.microsoft.com/office/drawing/2014/main" id="{B200D0AB-75BB-42A4-8D35-E21B84F897A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2" name="直線コネクタ 601">
          <a:extLst>
            <a:ext uri="{FF2B5EF4-FFF2-40B4-BE49-F238E27FC236}">
              <a16:creationId xmlns:a16="http://schemas.microsoft.com/office/drawing/2014/main" id="{BED16625-B08E-4874-BE2A-80C4AA4332A2}"/>
            </a:ext>
          </a:extLst>
        </xdr:cNvPr>
        <xdr:cNvCxnSpPr/>
      </xdr:nvCxnSpPr>
      <xdr:spPr>
        <a:xfrm flipV="1">
          <a:off x="19509104" y="95072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3" name="【学校施設】&#10;一人当たり面積最小値テキスト">
          <a:extLst>
            <a:ext uri="{FF2B5EF4-FFF2-40B4-BE49-F238E27FC236}">
              <a16:creationId xmlns:a16="http://schemas.microsoft.com/office/drawing/2014/main" id="{8C3FD758-4F32-433B-A918-F92D58EA9616}"/>
            </a:ext>
          </a:extLst>
        </xdr:cNvPr>
        <xdr:cNvSpPr txBox="1"/>
      </xdr:nvSpPr>
      <xdr:spPr>
        <a:xfrm>
          <a:off x="19547840" y="1082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4" name="直線コネクタ 603">
          <a:extLst>
            <a:ext uri="{FF2B5EF4-FFF2-40B4-BE49-F238E27FC236}">
              <a16:creationId xmlns:a16="http://schemas.microsoft.com/office/drawing/2014/main" id="{6A00BE5E-EF59-4E74-BB27-EC622375482E}"/>
            </a:ext>
          </a:extLst>
        </xdr:cNvPr>
        <xdr:cNvCxnSpPr/>
      </xdr:nvCxnSpPr>
      <xdr:spPr>
        <a:xfrm>
          <a:off x="19443700" y="10822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5" name="【学校施設】&#10;一人当たり面積最大値テキスト">
          <a:extLst>
            <a:ext uri="{FF2B5EF4-FFF2-40B4-BE49-F238E27FC236}">
              <a16:creationId xmlns:a16="http://schemas.microsoft.com/office/drawing/2014/main" id="{8228ED03-E534-4B1E-9E1D-620029268963}"/>
            </a:ext>
          </a:extLst>
        </xdr:cNvPr>
        <xdr:cNvSpPr txBox="1"/>
      </xdr:nvSpPr>
      <xdr:spPr>
        <a:xfrm>
          <a:off x="19547840" y="928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6" name="直線コネクタ 605">
          <a:extLst>
            <a:ext uri="{FF2B5EF4-FFF2-40B4-BE49-F238E27FC236}">
              <a16:creationId xmlns:a16="http://schemas.microsoft.com/office/drawing/2014/main" id="{BDB08DBB-258D-4A2F-9809-6DE6CFB54F28}"/>
            </a:ext>
          </a:extLst>
        </xdr:cNvPr>
        <xdr:cNvCxnSpPr/>
      </xdr:nvCxnSpPr>
      <xdr:spPr>
        <a:xfrm>
          <a:off x="19443700" y="9507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07" name="【学校施設】&#10;一人当たり面積平均値テキスト">
          <a:extLst>
            <a:ext uri="{FF2B5EF4-FFF2-40B4-BE49-F238E27FC236}">
              <a16:creationId xmlns:a16="http://schemas.microsoft.com/office/drawing/2014/main" id="{22494D38-C18E-4552-A5C5-8DE89D01CAF8}"/>
            </a:ext>
          </a:extLst>
        </xdr:cNvPr>
        <xdr:cNvSpPr txBox="1"/>
      </xdr:nvSpPr>
      <xdr:spPr>
        <a:xfrm>
          <a:off x="19547840" y="10194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8" name="フローチャート: 判断 607">
          <a:extLst>
            <a:ext uri="{FF2B5EF4-FFF2-40B4-BE49-F238E27FC236}">
              <a16:creationId xmlns:a16="http://schemas.microsoft.com/office/drawing/2014/main" id="{95FF4E59-8B24-49F0-9677-5A2E5C081568}"/>
            </a:ext>
          </a:extLst>
        </xdr:cNvPr>
        <xdr:cNvSpPr/>
      </xdr:nvSpPr>
      <xdr:spPr>
        <a:xfrm>
          <a:off x="1945894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9" name="フローチャート: 判断 608">
          <a:extLst>
            <a:ext uri="{FF2B5EF4-FFF2-40B4-BE49-F238E27FC236}">
              <a16:creationId xmlns:a16="http://schemas.microsoft.com/office/drawing/2014/main" id="{2BF0693B-D37D-4178-82F3-0D15622CEE41}"/>
            </a:ext>
          </a:extLst>
        </xdr:cNvPr>
        <xdr:cNvSpPr/>
      </xdr:nvSpPr>
      <xdr:spPr>
        <a:xfrm>
          <a:off x="18735040" y="10331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10" name="フローチャート: 判断 609">
          <a:extLst>
            <a:ext uri="{FF2B5EF4-FFF2-40B4-BE49-F238E27FC236}">
              <a16:creationId xmlns:a16="http://schemas.microsoft.com/office/drawing/2014/main" id="{2EEE1717-B20F-4F1B-9258-EE3A76D850A0}"/>
            </a:ext>
          </a:extLst>
        </xdr:cNvPr>
        <xdr:cNvSpPr/>
      </xdr:nvSpPr>
      <xdr:spPr>
        <a:xfrm>
          <a:off x="17937480" y="1034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11" name="フローチャート: 判断 610">
          <a:extLst>
            <a:ext uri="{FF2B5EF4-FFF2-40B4-BE49-F238E27FC236}">
              <a16:creationId xmlns:a16="http://schemas.microsoft.com/office/drawing/2014/main" id="{AF323409-3D5F-4BEF-B668-B1ADFEE5226C}"/>
            </a:ext>
          </a:extLst>
        </xdr:cNvPr>
        <xdr:cNvSpPr/>
      </xdr:nvSpPr>
      <xdr:spPr>
        <a:xfrm>
          <a:off x="17162780" y="10355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2" name="フローチャート: 判断 611">
          <a:extLst>
            <a:ext uri="{FF2B5EF4-FFF2-40B4-BE49-F238E27FC236}">
              <a16:creationId xmlns:a16="http://schemas.microsoft.com/office/drawing/2014/main" id="{99B04E9E-6B36-4584-9572-F1B45FD33414}"/>
            </a:ext>
          </a:extLst>
        </xdr:cNvPr>
        <xdr:cNvSpPr/>
      </xdr:nvSpPr>
      <xdr:spPr>
        <a:xfrm>
          <a:off x="16388080" y="1043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CD9C30B-E6A5-4239-817F-68266887B95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140B4F70-BA04-468B-A7EC-FE2488155E3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6D661F2B-00BF-40A1-9AFA-9CF92624D7D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3EF7BA8A-9C5D-479E-83DE-C3542B998E3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5E8E38F3-EEAF-4ADC-AA3D-CB8EE9B4B01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50800</xdr:rowOff>
    </xdr:from>
    <xdr:to>
      <xdr:col>116</xdr:col>
      <xdr:colOff>114300</xdr:colOff>
      <xdr:row>63</xdr:row>
      <xdr:rowOff>152400</xdr:rowOff>
    </xdr:to>
    <xdr:sp macro="" textlink="">
      <xdr:nvSpPr>
        <xdr:cNvPr id="618" name="楕円 617">
          <a:extLst>
            <a:ext uri="{FF2B5EF4-FFF2-40B4-BE49-F238E27FC236}">
              <a16:creationId xmlns:a16="http://schemas.microsoft.com/office/drawing/2014/main" id="{4F36230D-D708-448F-A682-64344F9E6F34}"/>
            </a:ext>
          </a:extLst>
        </xdr:cNvPr>
        <xdr:cNvSpPr/>
      </xdr:nvSpPr>
      <xdr:spPr>
        <a:xfrm>
          <a:off x="19458940" y="106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29227</xdr:rowOff>
    </xdr:from>
    <xdr:ext cx="469744" cy="259045"/>
    <xdr:sp macro="" textlink="">
      <xdr:nvSpPr>
        <xdr:cNvPr id="619" name="【学校施設】&#10;一人当たり面積該当値テキスト">
          <a:extLst>
            <a:ext uri="{FF2B5EF4-FFF2-40B4-BE49-F238E27FC236}">
              <a16:creationId xmlns:a16="http://schemas.microsoft.com/office/drawing/2014/main" id="{830B0FE1-EA99-426D-90A2-D0A7B7F15DFA}"/>
            </a:ext>
          </a:extLst>
        </xdr:cNvPr>
        <xdr:cNvSpPr txBox="1"/>
      </xdr:nvSpPr>
      <xdr:spPr>
        <a:xfrm>
          <a:off x="19547840" y="1059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58420</xdr:rowOff>
    </xdr:from>
    <xdr:to>
      <xdr:col>112</xdr:col>
      <xdr:colOff>38100</xdr:colOff>
      <xdr:row>63</xdr:row>
      <xdr:rowOff>160020</xdr:rowOff>
    </xdr:to>
    <xdr:sp macro="" textlink="">
      <xdr:nvSpPr>
        <xdr:cNvPr id="620" name="楕円 619">
          <a:extLst>
            <a:ext uri="{FF2B5EF4-FFF2-40B4-BE49-F238E27FC236}">
              <a16:creationId xmlns:a16="http://schemas.microsoft.com/office/drawing/2014/main" id="{57D9FC8B-D13A-4EB1-A2F0-F753484A2B60}"/>
            </a:ext>
          </a:extLst>
        </xdr:cNvPr>
        <xdr:cNvSpPr/>
      </xdr:nvSpPr>
      <xdr:spPr>
        <a:xfrm>
          <a:off x="18735040" y="10619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101600</xdr:rowOff>
    </xdr:from>
    <xdr:to>
      <xdr:col>116</xdr:col>
      <xdr:colOff>63500</xdr:colOff>
      <xdr:row>63</xdr:row>
      <xdr:rowOff>109220</xdr:rowOff>
    </xdr:to>
    <xdr:cxnSp macro="">
      <xdr:nvCxnSpPr>
        <xdr:cNvPr id="621" name="直線コネクタ 620">
          <a:extLst>
            <a:ext uri="{FF2B5EF4-FFF2-40B4-BE49-F238E27FC236}">
              <a16:creationId xmlns:a16="http://schemas.microsoft.com/office/drawing/2014/main" id="{C3AE6ACE-0182-4172-A64F-147A3C07D248}"/>
            </a:ext>
          </a:extLst>
        </xdr:cNvPr>
        <xdr:cNvCxnSpPr/>
      </xdr:nvCxnSpPr>
      <xdr:spPr>
        <a:xfrm flipV="1">
          <a:off x="18778220" y="1066292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66040</xdr:rowOff>
    </xdr:from>
    <xdr:to>
      <xdr:col>107</xdr:col>
      <xdr:colOff>101600</xdr:colOff>
      <xdr:row>63</xdr:row>
      <xdr:rowOff>167640</xdr:rowOff>
    </xdr:to>
    <xdr:sp macro="" textlink="">
      <xdr:nvSpPr>
        <xdr:cNvPr id="622" name="楕円 621">
          <a:extLst>
            <a:ext uri="{FF2B5EF4-FFF2-40B4-BE49-F238E27FC236}">
              <a16:creationId xmlns:a16="http://schemas.microsoft.com/office/drawing/2014/main" id="{3980ACFD-B103-4A22-B7B9-A67A01554A84}"/>
            </a:ext>
          </a:extLst>
        </xdr:cNvPr>
        <xdr:cNvSpPr/>
      </xdr:nvSpPr>
      <xdr:spPr>
        <a:xfrm>
          <a:off x="17937480" y="106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109220</xdr:rowOff>
    </xdr:from>
    <xdr:to>
      <xdr:col>111</xdr:col>
      <xdr:colOff>177800</xdr:colOff>
      <xdr:row>63</xdr:row>
      <xdr:rowOff>116840</xdr:rowOff>
    </xdr:to>
    <xdr:cxnSp macro="">
      <xdr:nvCxnSpPr>
        <xdr:cNvPr id="623" name="直線コネクタ 622">
          <a:extLst>
            <a:ext uri="{FF2B5EF4-FFF2-40B4-BE49-F238E27FC236}">
              <a16:creationId xmlns:a16="http://schemas.microsoft.com/office/drawing/2014/main" id="{D847E946-EA36-44A9-BDAE-FA6FFED79488}"/>
            </a:ext>
          </a:extLst>
        </xdr:cNvPr>
        <xdr:cNvCxnSpPr/>
      </xdr:nvCxnSpPr>
      <xdr:spPr>
        <a:xfrm flipV="1">
          <a:off x="17988280" y="1067054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72390</xdr:rowOff>
    </xdr:from>
    <xdr:to>
      <xdr:col>102</xdr:col>
      <xdr:colOff>165100</xdr:colOff>
      <xdr:row>64</xdr:row>
      <xdr:rowOff>2540</xdr:rowOff>
    </xdr:to>
    <xdr:sp macro="" textlink="">
      <xdr:nvSpPr>
        <xdr:cNvPr id="624" name="楕円 623">
          <a:extLst>
            <a:ext uri="{FF2B5EF4-FFF2-40B4-BE49-F238E27FC236}">
              <a16:creationId xmlns:a16="http://schemas.microsoft.com/office/drawing/2014/main" id="{47A2E773-DA35-4776-BF8A-B500CD64E75B}"/>
            </a:ext>
          </a:extLst>
        </xdr:cNvPr>
        <xdr:cNvSpPr/>
      </xdr:nvSpPr>
      <xdr:spPr>
        <a:xfrm>
          <a:off x="17162780" y="10633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116840</xdr:rowOff>
    </xdr:from>
    <xdr:to>
      <xdr:col>107</xdr:col>
      <xdr:colOff>50800</xdr:colOff>
      <xdr:row>63</xdr:row>
      <xdr:rowOff>123190</xdr:rowOff>
    </xdr:to>
    <xdr:cxnSp macro="">
      <xdr:nvCxnSpPr>
        <xdr:cNvPr id="625" name="直線コネクタ 624">
          <a:extLst>
            <a:ext uri="{FF2B5EF4-FFF2-40B4-BE49-F238E27FC236}">
              <a16:creationId xmlns:a16="http://schemas.microsoft.com/office/drawing/2014/main" id="{F0FF174C-E5CD-4A33-A5B8-0A0E9D76D114}"/>
            </a:ext>
          </a:extLst>
        </xdr:cNvPr>
        <xdr:cNvCxnSpPr/>
      </xdr:nvCxnSpPr>
      <xdr:spPr>
        <a:xfrm flipV="1">
          <a:off x="17213580" y="1067816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81280</xdr:rowOff>
    </xdr:from>
    <xdr:to>
      <xdr:col>98</xdr:col>
      <xdr:colOff>38100</xdr:colOff>
      <xdr:row>64</xdr:row>
      <xdr:rowOff>11430</xdr:rowOff>
    </xdr:to>
    <xdr:sp macro="" textlink="">
      <xdr:nvSpPr>
        <xdr:cNvPr id="626" name="楕円 625">
          <a:extLst>
            <a:ext uri="{FF2B5EF4-FFF2-40B4-BE49-F238E27FC236}">
              <a16:creationId xmlns:a16="http://schemas.microsoft.com/office/drawing/2014/main" id="{914C29CE-7646-4468-A47E-3011B7016B03}"/>
            </a:ext>
          </a:extLst>
        </xdr:cNvPr>
        <xdr:cNvSpPr/>
      </xdr:nvSpPr>
      <xdr:spPr>
        <a:xfrm>
          <a:off x="16388080" y="10642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123190</xdr:rowOff>
    </xdr:from>
    <xdr:to>
      <xdr:col>102</xdr:col>
      <xdr:colOff>114300</xdr:colOff>
      <xdr:row>63</xdr:row>
      <xdr:rowOff>132080</xdr:rowOff>
    </xdr:to>
    <xdr:cxnSp macro="">
      <xdr:nvCxnSpPr>
        <xdr:cNvPr id="627" name="直線コネクタ 626">
          <a:extLst>
            <a:ext uri="{FF2B5EF4-FFF2-40B4-BE49-F238E27FC236}">
              <a16:creationId xmlns:a16="http://schemas.microsoft.com/office/drawing/2014/main" id="{5817E69F-A11F-4BF0-9FA0-7D46B5729F17}"/>
            </a:ext>
          </a:extLst>
        </xdr:cNvPr>
        <xdr:cNvCxnSpPr/>
      </xdr:nvCxnSpPr>
      <xdr:spPr>
        <a:xfrm flipV="1">
          <a:off x="16431260" y="10684510"/>
          <a:ext cx="78232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8" name="n_1aveValue【学校施設】&#10;一人当たり面積">
          <a:extLst>
            <a:ext uri="{FF2B5EF4-FFF2-40B4-BE49-F238E27FC236}">
              <a16:creationId xmlns:a16="http://schemas.microsoft.com/office/drawing/2014/main" id="{78DBB97F-B65E-4E80-8AE1-5916302D4843}"/>
            </a:ext>
          </a:extLst>
        </xdr:cNvPr>
        <xdr:cNvSpPr txBox="1"/>
      </xdr:nvSpPr>
      <xdr:spPr>
        <a:xfrm>
          <a:off x="1856112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629" name="n_2aveValue【学校施設】&#10;一人当たり面積">
          <a:extLst>
            <a:ext uri="{FF2B5EF4-FFF2-40B4-BE49-F238E27FC236}">
              <a16:creationId xmlns:a16="http://schemas.microsoft.com/office/drawing/2014/main" id="{088878BB-9FBA-41AC-BA6B-DDA4ADEBB8F1}"/>
            </a:ext>
          </a:extLst>
        </xdr:cNvPr>
        <xdr:cNvSpPr txBox="1"/>
      </xdr:nvSpPr>
      <xdr:spPr>
        <a:xfrm>
          <a:off x="17776267" y="1012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630" name="n_3aveValue【学校施設】&#10;一人当たり面積">
          <a:extLst>
            <a:ext uri="{FF2B5EF4-FFF2-40B4-BE49-F238E27FC236}">
              <a16:creationId xmlns:a16="http://schemas.microsoft.com/office/drawing/2014/main" id="{AF711690-0402-49EF-9B87-22236B89AD48}"/>
            </a:ext>
          </a:extLst>
        </xdr:cNvPr>
        <xdr:cNvSpPr txBox="1"/>
      </xdr:nvSpPr>
      <xdr:spPr>
        <a:xfrm>
          <a:off x="1700156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631" name="n_4aveValue【学校施設】&#10;一人当たり面積">
          <a:extLst>
            <a:ext uri="{FF2B5EF4-FFF2-40B4-BE49-F238E27FC236}">
              <a16:creationId xmlns:a16="http://schemas.microsoft.com/office/drawing/2014/main" id="{53F8C5CE-257D-48BC-80F6-B1735C0F6296}"/>
            </a:ext>
          </a:extLst>
        </xdr:cNvPr>
        <xdr:cNvSpPr txBox="1"/>
      </xdr:nvSpPr>
      <xdr:spPr>
        <a:xfrm>
          <a:off x="16226867" y="1022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151147</xdr:rowOff>
    </xdr:from>
    <xdr:ext cx="469744" cy="259045"/>
    <xdr:sp macro="" textlink="">
      <xdr:nvSpPr>
        <xdr:cNvPr id="632" name="n_1mainValue【学校施設】&#10;一人当たり面積">
          <a:extLst>
            <a:ext uri="{FF2B5EF4-FFF2-40B4-BE49-F238E27FC236}">
              <a16:creationId xmlns:a16="http://schemas.microsoft.com/office/drawing/2014/main" id="{F04421B0-FEE9-4DC3-9BD3-47CECEAE2B1C}"/>
            </a:ext>
          </a:extLst>
        </xdr:cNvPr>
        <xdr:cNvSpPr txBox="1"/>
      </xdr:nvSpPr>
      <xdr:spPr>
        <a:xfrm>
          <a:off x="18561127" y="1071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158767</xdr:rowOff>
    </xdr:from>
    <xdr:ext cx="469744" cy="259045"/>
    <xdr:sp macro="" textlink="">
      <xdr:nvSpPr>
        <xdr:cNvPr id="633" name="n_2mainValue【学校施設】&#10;一人当たり面積">
          <a:extLst>
            <a:ext uri="{FF2B5EF4-FFF2-40B4-BE49-F238E27FC236}">
              <a16:creationId xmlns:a16="http://schemas.microsoft.com/office/drawing/2014/main" id="{905A3B3A-D4DF-46C4-BCC1-3DFF1CD435BE}"/>
            </a:ext>
          </a:extLst>
        </xdr:cNvPr>
        <xdr:cNvSpPr txBox="1"/>
      </xdr:nvSpPr>
      <xdr:spPr>
        <a:xfrm>
          <a:off x="17776267" y="1072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165117</xdr:rowOff>
    </xdr:from>
    <xdr:ext cx="469744" cy="259045"/>
    <xdr:sp macro="" textlink="">
      <xdr:nvSpPr>
        <xdr:cNvPr id="634" name="n_3mainValue【学校施設】&#10;一人当たり面積">
          <a:extLst>
            <a:ext uri="{FF2B5EF4-FFF2-40B4-BE49-F238E27FC236}">
              <a16:creationId xmlns:a16="http://schemas.microsoft.com/office/drawing/2014/main" id="{B9A9CCD5-7179-4E9E-A5C6-D05C437C53C1}"/>
            </a:ext>
          </a:extLst>
        </xdr:cNvPr>
        <xdr:cNvSpPr txBox="1"/>
      </xdr:nvSpPr>
      <xdr:spPr>
        <a:xfrm>
          <a:off x="17001567" y="1072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2557</xdr:rowOff>
    </xdr:from>
    <xdr:ext cx="469744" cy="259045"/>
    <xdr:sp macro="" textlink="">
      <xdr:nvSpPr>
        <xdr:cNvPr id="635" name="n_4mainValue【学校施設】&#10;一人当たり面積">
          <a:extLst>
            <a:ext uri="{FF2B5EF4-FFF2-40B4-BE49-F238E27FC236}">
              <a16:creationId xmlns:a16="http://schemas.microsoft.com/office/drawing/2014/main" id="{2B7F3A2B-452A-4FCE-A312-53CFA61B6FEF}"/>
            </a:ext>
          </a:extLst>
        </xdr:cNvPr>
        <xdr:cNvSpPr txBox="1"/>
      </xdr:nvSpPr>
      <xdr:spPr>
        <a:xfrm>
          <a:off x="16226867" y="1073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6" name="正方形/長方形 635">
          <a:extLst>
            <a:ext uri="{FF2B5EF4-FFF2-40B4-BE49-F238E27FC236}">
              <a16:creationId xmlns:a16="http://schemas.microsoft.com/office/drawing/2014/main" id="{D651644D-A073-4731-8905-CD16BB6AD89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7" name="正方形/長方形 636">
          <a:extLst>
            <a:ext uri="{FF2B5EF4-FFF2-40B4-BE49-F238E27FC236}">
              <a16:creationId xmlns:a16="http://schemas.microsoft.com/office/drawing/2014/main" id="{DD45BD94-1E75-4732-A115-C09AFF60A3B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8" name="正方形/長方形 637">
          <a:extLst>
            <a:ext uri="{FF2B5EF4-FFF2-40B4-BE49-F238E27FC236}">
              <a16:creationId xmlns:a16="http://schemas.microsoft.com/office/drawing/2014/main" id="{A0EF4E22-FAFC-4F1B-8422-89E17896F4F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9" name="正方形/長方形 638">
          <a:extLst>
            <a:ext uri="{FF2B5EF4-FFF2-40B4-BE49-F238E27FC236}">
              <a16:creationId xmlns:a16="http://schemas.microsoft.com/office/drawing/2014/main" id="{EEB50BFB-EA07-4367-A953-4F484E2FEF1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40" name="正方形/長方形 639">
          <a:extLst>
            <a:ext uri="{FF2B5EF4-FFF2-40B4-BE49-F238E27FC236}">
              <a16:creationId xmlns:a16="http://schemas.microsoft.com/office/drawing/2014/main" id="{FA110D60-F34D-4D58-AF49-5E4679FD2D1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41" name="正方形/長方形 640">
          <a:extLst>
            <a:ext uri="{FF2B5EF4-FFF2-40B4-BE49-F238E27FC236}">
              <a16:creationId xmlns:a16="http://schemas.microsoft.com/office/drawing/2014/main" id="{95ED137C-AF20-440D-86DA-903C7BECDC6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2" name="正方形/長方形 641">
          <a:extLst>
            <a:ext uri="{FF2B5EF4-FFF2-40B4-BE49-F238E27FC236}">
              <a16:creationId xmlns:a16="http://schemas.microsoft.com/office/drawing/2014/main" id="{39AFE6F4-0C56-44C5-9AF3-717BC91838B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正方形/長方形 642">
          <a:extLst>
            <a:ext uri="{FF2B5EF4-FFF2-40B4-BE49-F238E27FC236}">
              <a16:creationId xmlns:a16="http://schemas.microsoft.com/office/drawing/2014/main" id="{779529C5-2D9E-4C95-992B-B3769B9911B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4" name="テキスト ボックス 643">
          <a:extLst>
            <a:ext uri="{FF2B5EF4-FFF2-40B4-BE49-F238E27FC236}">
              <a16:creationId xmlns:a16="http://schemas.microsoft.com/office/drawing/2014/main" id="{E552132B-96DB-4C9A-9F6F-F80C1D6EEC1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5" name="直線コネクタ 644">
          <a:extLst>
            <a:ext uri="{FF2B5EF4-FFF2-40B4-BE49-F238E27FC236}">
              <a16:creationId xmlns:a16="http://schemas.microsoft.com/office/drawing/2014/main" id="{A12AF0C1-4217-413F-BC85-9B1B6FDFD14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6" name="テキスト ボックス 645">
          <a:extLst>
            <a:ext uri="{FF2B5EF4-FFF2-40B4-BE49-F238E27FC236}">
              <a16:creationId xmlns:a16="http://schemas.microsoft.com/office/drawing/2014/main" id="{86319B72-5CCB-4BDF-8AA6-43AADB0BB8E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7" name="直線コネクタ 646">
          <a:extLst>
            <a:ext uri="{FF2B5EF4-FFF2-40B4-BE49-F238E27FC236}">
              <a16:creationId xmlns:a16="http://schemas.microsoft.com/office/drawing/2014/main" id="{98098080-6619-4A47-A6AD-5E005FF53AF3}"/>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8" name="テキスト ボックス 647">
          <a:extLst>
            <a:ext uri="{FF2B5EF4-FFF2-40B4-BE49-F238E27FC236}">
              <a16:creationId xmlns:a16="http://schemas.microsoft.com/office/drawing/2014/main" id="{1B978E53-75B1-46C8-95B6-40F713D3467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9" name="直線コネクタ 648">
          <a:extLst>
            <a:ext uri="{FF2B5EF4-FFF2-40B4-BE49-F238E27FC236}">
              <a16:creationId xmlns:a16="http://schemas.microsoft.com/office/drawing/2014/main" id="{EC75F616-EB57-4598-9D22-DE0A3237DACC}"/>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50" name="テキスト ボックス 649">
          <a:extLst>
            <a:ext uri="{FF2B5EF4-FFF2-40B4-BE49-F238E27FC236}">
              <a16:creationId xmlns:a16="http://schemas.microsoft.com/office/drawing/2014/main" id="{DDAC9420-F8D2-41EE-ADD0-9C555B1D058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51" name="直線コネクタ 650">
          <a:extLst>
            <a:ext uri="{FF2B5EF4-FFF2-40B4-BE49-F238E27FC236}">
              <a16:creationId xmlns:a16="http://schemas.microsoft.com/office/drawing/2014/main" id="{69D7F890-EDFB-4629-8423-31C843C25C96}"/>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2" name="テキスト ボックス 651">
          <a:extLst>
            <a:ext uri="{FF2B5EF4-FFF2-40B4-BE49-F238E27FC236}">
              <a16:creationId xmlns:a16="http://schemas.microsoft.com/office/drawing/2014/main" id="{346FF58A-7DAD-46BD-A29B-FAF82632F7E9}"/>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3" name="直線コネクタ 652">
          <a:extLst>
            <a:ext uri="{FF2B5EF4-FFF2-40B4-BE49-F238E27FC236}">
              <a16:creationId xmlns:a16="http://schemas.microsoft.com/office/drawing/2014/main" id="{BC9C961F-141C-41B9-AE68-C945768DAAC6}"/>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4" name="テキスト ボックス 653">
          <a:extLst>
            <a:ext uri="{FF2B5EF4-FFF2-40B4-BE49-F238E27FC236}">
              <a16:creationId xmlns:a16="http://schemas.microsoft.com/office/drawing/2014/main" id="{58675CC3-9ED3-42A4-8610-DBF5511862FB}"/>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5" name="直線コネクタ 654">
          <a:extLst>
            <a:ext uri="{FF2B5EF4-FFF2-40B4-BE49-F238E27FC236}">
              <a16:creationId xmlns:a16="http://schemas.microsoft.com/office/drawing/2014/main" id="{D981C08E-2FBC-48B6-AAEB-218F13B1300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6" name="テキスト ボックス 655">
          <a:extLst>
            <a:ext uri="{FF2B5EF4-FFF2-40B4-BE49-F238E27FC236}">
              <a16:creationId xmlns:a16="http://schemas.microsoft.com/office/drawing/2014/main" id="{F9D8087E-848A-49D6-A4CD-1E7E94F45EB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7" name="直線コネクタ 656">
          <a:extLst>
            <a:ext uri="{FF2B5EF4-FFF2-40B4-BE49-F238E27FC236}">
              <a16:creationId xmlns:a16="http://schemas.microsoft.com/office/drawing/2014/main" id="{815E66DC-69FD-4B02-8453-66F1670A40A7}"/>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8" name="テキスト ボックス 657">
          <a:extLst>
            <a:ext uri="{FF2B5EF4-FFF2-40B4-BE49-F238E27FC236}">
              <a16:creationId xmlns:a16="http://schemas.microsoft.com/office/drawing/2014/main" id="{600F6772-E191-40BD-9206-FEC0D6130FC8}"/>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9" name="直線コネクタ 658">
          <a:extLst>
            <a:ext uri="{FF2B5EF4-FFF2-40B4-BE49-F238E27FC236}">
              <a16:creationId xmlns:a16="http://schemas.microsoft.com/office/drawing/2014/main" id="{5897D260-113D-437C-A490-A1821C66D4A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60" name="【児童館】&#10;有形固定資産減価償却率グラフ枠">
          <a:extLst>
            <a:ext uri="{FF2B5EF4-FFF2-40B4-BE49-F238E27FC236}">
              <a16:creationId xmlns:a16="http://schemas.microsoft.com/office/drawing/2014/main" id="{D1700118-386F-4126-93B3-AB711A13812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61" name="直線コネクタ 660">
          <a:extLst>
            <a:ext uri="{FF2B5EF4-FFF2-40B4-BE49-F238E27FC236}">
              <a16:creationId xmlns:a16="http://schemas.microsoft.com/office/drawing/2014/main" id="{E348B805-3606-4AF0-8526-5847A356565E}"/>
            </a:ext>
          </a:extLst>
        </xdr:cNvPr>
        <xdr:cNvCxnSpPr/>
      </xdr:nvCxnSpPr>
      <xdr:spPr>
        <a:xfrm flipV="1">
          <a:off x="14375764" y="13092793"/>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2" name="【児童館】&#10;有形固定資産減価償却率最小値テキスト">
          <a:extLst>
            <a:ext uri="{FF2B5EF4-FFF2-40B4-BE49-F238E27FC236}">
              <a16:creationId xmlns:a16="http://schemas.microsoft.com/office/drawing/2014/main" id="{EF18A0D2-A448-4D07-9A07-83F4087FAE29}"/>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3" name="直線コネクタ 662">
          <a:extLst>
            <a:ext uri="{FF2B5EF4-FFF2-40B4-BE49-F238E27FC236}">
              <a16:creationId xmlns:a16="http://schemas.microsoft.com/office/drawing/2014/main" id="{33C499BC-6F1F-4B0F-BC91-EDB405C289C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4" name="【児童館】&#10;有形固定資産減価償却率最大値テキスト">
          <a:extLst>
            <a:ext uri="{FF2B5EF4-FFF2-40B4-BE49-F238E27FC236}">
              <a16:creationId xmlns:a16="http://schemas.microsoft.com/office/drawing/2014/main" id="{DF8B234A-5508-4E6A-84F0-5B0E373E7A18}"/>
            </a:ext>
          </a:extLst>
        </xdr:cNvPr>
        <xdr:cNvSpPr txBox="1"/>
      </xdr:nvSpPr>
      <xdr:spPr>
        <a:xfrm>
          <a:off x="14414500" y="128756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5" name="直線コネクタ 664">
          <a:extLst>
            <a:ext uri="{FF2B5EF4-FFF2-40B4-BE49-F238E27FC236}">
              <a16:creationId xmlns:a16="http://schemas.microsoft.com/office/drawing/2014/main" id="{CD7BF5CE-4CD8-4A49-B2CB-9FDF610078FD}"/>
            </a:ext>
          </a:extLst>
        </xdr:cNvPr>
        <xdr:cNvCxnSpPr/>
      </xdr:nvCxnSpPr>
      <xdr:spPr>
        <a:xfrm>
          <a:off x="14287500" y="13092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666" name="【児童館】&#10;有形固定資産減価償却率平均値テキスト">
          <a:extLst>
            <a:ext uri="{FF2B5EF4-FFF2-40B4-BE49-F238E27FC236}">
              <a16:creationId xmlns:a16="http://schemas.microsoft.com/office/drawing/2014/main" id="{26363CED-6CEA-448D-AFCC-B010BCBE1460}"/>
            </a:ext>
          </a:extLst>
        </xdr:cNvPr>
        <xdr:cNvSpPr txBox="1"/>
      </xdr:nvSpPr>
      <xdr:spPr>
        <a:xfrm>
          <a:off x="14414500" y="13565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7" name="フローチャート: 判断 666">
          <a:extLst>
            <a:ext uri="{FF2B5EF4-FFF2-40B4-BE49-F238E27FC236}">
              <a16:creationId xmlns:a16="http://schemas.microsoft.com/office/drawing/2014/main" id="{CA1B3647-7CAD-4CB5-B706-3A29E63C18E2}"/>
            </a:ext>
          </a:extLst>
        </xdr:cNvPr>
        <xdr:cNvSpPr/>
      </xdr:nvSpPr>
      <xdr:spPr>
        <a:xfrm>
          <a:off x="14325600" y="1370983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8" name="フローチャート: 判断 667">
          <a:extLst>
            <a:ext uri="{FF2B5EF4-FFF2-40B4-BE49-F238E27FC236}">
              <a16:creationId xmlns:a16="http://schemas.microsoft.com/office/drawing/2014/main" id="{E160D2BE-D134-4FE1-8EE0-4D23F0B8C72B}"/>
            </a:ext>
          </a:extLst>
        </xdr:cNvPr>
        <xdr:cNvSpPr/>
      </xdr:nvSpPr>
      <xdr:spPr>
        <a:xfrm>
          <a:off x="13578840" y="13686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9" name="フローチャート: 判断 668">
          <a:extLst>
            <a:ext uri="{FF2B5EF4-FFF2-40B4-BE49-F238E27FC236}">
              <a16:creationId xmlns:a16="http://schemas.microsoft.com/office/drawing/2014/main" id="{875C5175-FC81-45C7-9401-825659B518C3}"/>
            </a:ext>
          </a:extLst>
        </xdr:cNvPr>
        <xdr:cNvSpPr/>
      </xdr:nvSpPr>
      <xdr:spPr>
        <a:xfrm>
          <a:off x="12804140" y="136559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70" name="フローチャート: 判断 669">
          <a:extLst>
            <a:ext uri="{FF2B5EF4-FFF2-40B4-BE49-F238E27FC236}">
              <a16:creationId xmlns:a16="http://schemas.microsoft.com/office/drawing/2014/main" id="{B31BF8EF-810B-4A3D-8692-E384FC6F3BC7}"/>
            </a:ext>
          </a:extLst>
        </xdr:cNvPr>
        <xdr:cNvSpPr/>
      </xdr:nvSpPr>
      <xdr:spPr>
        <a:xfrm>
          <a:off x="12029440" y="13662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71" name="フローチャート: 判断 670">
          <a:extLst>
            <a:ext uri="{FF2B5EF4-FFF2-40B4-BE49-F238E27FC236}">
              <a16:creationId xmlns:a16="http://schemas.microsoft.com/office/drawing/2014/main" id="{26FF0474-84FB-4EE3-8E7D-BA6FE74239F0}"/>
            </a:ext>
          </a:extLst>
        </xdr:cNvPr>
        <xdr:cNvSpPr/>
      </xdr:nvSpPr>
      <xdr:spPr>
        <a:xfrm>
          <a:off x="11231880" y="1363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BBDA3089-573D-496C-8E12-23B9765929A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8829A3F9-FBA5-4780-B5F2-20DEDC06834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EB310F51-0689-4B8C-9B8F-D46506F3433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5" name="テキスト ボックス 674">
          <a:extLst>
            <a:ext uri="{FF2B5EF4-FFF2-40B4-BE49-F238E27FC236}">
              <a16:creationId xmlns:a16="http://schemas.microsoft.com/office/drawing/2014/main" id="{153F5E69-BF37-4474-93DA-700B114CFEF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6" name="テキスト ボックス 675">
          <a:extLst>
            <a:ext uri="{FF2B5EF4-FFF2-40B4-BE49-F238E27FC236}">
              <a16:creationId xmlns:a16="http://schemas.microsoft.com/office/drawing/2014/main" id="{5A721104-0282-42B3-8544-899361E1F0C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163649</xdr:rowOff>
    </xdr:from>
    <xdr:to>
      <xdr:col>85</xdr:col>
      <xdr:colOff>177800</xdr:colOff>
      <xdr:row>83</xdr:row>
      <xdr:rowOff>93799</xdr:rowOff>
    </xdr:to>
    <xdr:sp macro="" textlink="">
      <xdr:nvSpPr>
        <xdr:cNvPr id="677" name="楕円 676">
          <a:extLst>
            <a:ext uri="{FF2B5EF4-FFF2-40B4-BE49-F238E27FC236}">
              <a16:creationId xmlns:a16="http://schemas.microsoft.com/office/drawing/2014/main" id="{1F1453E1-80FC-4424-B565-3726CFB43D36}"/>
            </a:ext>
          </a:extLst>
        </xdr:cNvPr>
        <xdr:cNvSpPr/>
      </xdr:nvSpPr>
      <xdr:spPr>
        <a:xfrm>
          <a:off x="14325600" y="1391012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142076</xdr:rowOff>
    </xdr:from>
    <xdr:ext cx="405111" cy="259045"/>
    <xdr:sp macro="" textlink="">
      <xdr:nvSpPr>
        <xdr:cNvPr id="678" name="【児童館】&#10;有形固定資産減価償却率該当値テキスト">
          <a:extLst>
            <a:ext uri="{FF2B5EF4-FFF2-40B4-BE49-F238E27FC236}">
              <a16:creationId xmlns:a16="http://schemas.microsoft.com/office/drawing/2014/main" id="{AAC47B8C-F4BB-42E5-B0C1-CEFC221B7257}"/>
            </a:ext>
          </a:extLst>
        </xdr:cNvPr>
        <xdr:cNvSpPr txBox="1"/>
      </xdr:nvSpPr>
      <xdr:spPr>
        <a:xfrm>
          <a:off x="14414500" y="1388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119562</xdr:rowOff>
    </xdr:from>
    <xdr:to>
      <xdr:col>81</xdr:col>
      <xdr:colOff>101600</xdr:colOff>
      <xdr:row>83</xdr:row>
      <xdr:rowOff>49712</xdr:rowOff>
    </xdr:to>
    <xdr:sp macro="" textlink="">
      <xdr:nvSpPr>
        <xdr:cNvPr id="679" name="楕円 678">
          <a:extLst>
            <a:ext uri="{FF2B5EF4-FFF2-40B4-BE49-F238E27FC236}">
              <a16:creationId xmlns:a16="http://schemas.microsoft.com/office/drawing/2014/main" id="{0D5B4C8D-84AA-4170-87CB-A3AF9097A7A3}"/>
            </a:ext>
          </a:extLst>
        </xdr:cNvPr>
        <xdr:cNvSpPr/>
      </xdr:nvSpPr>
      <xdr:spPr>
        <a:xfrm>
          <a:off x="13578840" y="13866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170362</xdr:rowOff>
    </xdr:from>
    <xdr:to>
      <xdr:col>85</xdr:col>
      <xdr:colOff>127000</xdr:colOff>
      <xdr:row>83</xdr:row>
      <xdr:rowOff>42999</xdr:rowOff>
    </xdr:to>
    <xdr:cxnSp macro="">
      <xdr:nvCxnSpPr>
        <xdr:cNvPr id="680" name="直線コネクタ 679">
          <a:extLst>
            <a:ext uri="{FF2B5EF4-FFF2-40B4-BE49-F238E27FC236}">
              <a16:creationId xmlns:a16="http://schemas.microsoft.com/office/drawing/2014/main" id="{F4E83314-3D8B-4E87-A8D6-90F418464BE0}"/>
            </a:ext>
          </a:extLst>
        </xdr:cNvPr>
        <xdr:cNvCxnSpPr/>
      </xdr:nvCxnSpPr>
      <xdr:spPr>
        <a:xfrm>
          <a:off x="13629640" y="13916842"/>
          <a:ext cx="7467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72208</xdr:rowOff>
    </xdr:from>
    <xdr:to>
      <xdr:col>76</xdr:col>
      <xdr:colOff>165100</xdr:colOff>
      <xdr:row>83</xdr:row>
      <xdr:rowOff>2358</xdr:rowOff>
    </xdr:to>
    <xdr:sp macro="" textlink="">
      <xdr:nvSpPr>
        <xdr:cNvPr id="681" name="楕円 680">
          <a:extLst>
            <a:ext uri="{FF2B5EF4-FFF2-40B4-BE49-F238E27FC236}">
              <a16:creationId xmlns:a16="http://schemas.microsoft.com/office/drawing/2014/main" id="{F3613342-1536-444A-8344-7B6C1DE357F8}"/>
            </a:ext>
          </a:extLst>
        </xdr:cNvPr>
        <xdr:cNvSpPr/>
      </xdr:nvSpPr>
      <xdr:spPr>
        <a:xfrm>
          <a:off x="12804140" y="138186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123008</xdr:rowOff>
    </xdr:from>
    <xdr:to>
      <xdr:col>81</xdr:col>
      <xdr:colOff>50800</xdr:colOff>
      <xdr:row>82</xdr:row>
      <xdr:rowOff>170362</xdr:rowOff>
    </xdr:to>
    <xdr:cxnSp macro="">
      <xdr:nvCxnSpPr>
        <xdr:cNvPr id="682" name="直線コネクタ 681">
          <a:extLst>
            <a:ext uri="{FF2B5EF4-FFF2-40B4-BE49-F238E27FC236}">
              <a16:creationId xmlns:a16="http://schemas.microsoft.com/office/drawing/2014/main" id="{72F3BB18-08B1-4BB5-AE3D-0A5DD9D739E4}"/>
            </a:ext>
          </a:extLst>
        </xdr:cNvPr>
        <xdr:cNvCxnSpPr/>
      </xdr:nvCxnSpPr>
      <xdr:spPr>
        <a:xfrm>
          <a:off x="12854940" y="13869488"/>
          <a:ext cx="7747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21589</xdr:rowOff>
    </xdr:from>
    <xdr:to>
      <xdr:col>72</xdr:col>
      <xdr:colOff>38100</xdr:colOff>
      <xdr:row>82</xdr:row>
      <xdr:rowOff>123189</xdr:rowOff>
    </xdr:to>
    <xdr:sp macro="" textlink="">
      <xdr:nvSpPr>
        <xdr:cNvPr id="683" name="楕円 682">
          <a:extLst>
            <a:ext uri="{FF2B5EF4-FFF2-40B4-BE49-F238E27FC236}">
              <a16:creationId xmlns:a16="http://schemas.microsoft.com/office/drawing/2014/main" id="{A4D1D5FE-F4AE-4149-9F8C-6754AF425F8A}"/>
            </a:ext>
          </a:extLst>
        </xdr:cNvPr>
        <xdr:cNvSpPr/>
      </xdr:nvSpPr>
      <xdr:spPr>
        <a:xfrm>
          <a:off x="12029440" y="13768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72389</xdr:rowOff>
    </xdr:from>
    <xdr:to>
      <xdr:col>76</xdr:col>
      <xdr:colOff>114300</xdr:colOff>
      <xdr:row>82</xdr:row>
      <xdr:rowOff>123008</xdr:rowOff>
    </xdr:to>
    <xdr:cxnSp macro="">
      <xdr:nvCxnSpPr>
        <xdr:cNvPr id="684" name="直線コネクタ 683">
          <a:extLst>
            <a:ext uri="{FF2B5EF4-FFF2-40B4-BE49-F238E27FC236}">
              <a16:creationId xmlns:a16="http://schemas.microsoft.com/office/drawing/2014/main" id="{EB7428E9-95D4-4C18-B4AA-182E4AF78E56}"/>
            </a:ext>
          </a:extLst>
        </xdr:cNvPr>
        <xdr:cNvCxnSpPr/>
      </xdr:nvCxnSpPr>
      <xdr:spPr>
        <a:xfrm>
          <a:off x="12072620" y="13818869"/>
          <a:ext cx="78232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140788</xdr:rowOff>
    </xdr:from>
    <xdr:to>
      <xdr:col>67</xdr:col>
      <xdr:colOff>101600</xdr:colOff>
      <xdr:row>82</xdr:row>
      <xdr:rowOff>70938</xdr:rowOff>
    </xdr:to>
    <xdr:sp macro="" textlink="">
      <xdr:nvSpPr>
        <xdr:cNvPr id="685" name="楕円 684">
          <a:extLst>
            <a:ext uri="{FF2B5EF4-FFF2-40B4-BE49-F238E27FC236}">
              <a16:creationId xmlns:a16="http://schemas.microsoft.com/office/drawing/2014/main" id="{C8E92A13-444A-456F-999B-B6F9D63D1E9A}"/>
            </a:ext>
          </a:extLst>
        </xdr:cNvPr>
        <xdr:cNvSpPr/>
      </xdr:nvSpPr>
      <xdr:spPr>
        <a:xfrm>
          <a:off x="11231880" y="13719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20138</xdr:rowOff>
    </xdr:from>
    <xdr:to>
      <xdr:col>71</xdr:col>
      <xdr:colOff>177800</xdr:colOff>
      <xdr:row>82</xdr:row>
      <xdr:rowOff>72389</xdr:rowOff>
    </xdr:to>
    <xdr:cxnSp macro="">
      <xdr:nvCxnSpPr>
        <xdr:cNvPr id="686" name="直線コネクタ 685">
          <a:extLst>
            <a:ext uri="{FF2B5EF4-FFF2-40B4-BE49-F238E27FC236}">
              <a16:creationId xmlns:a16="http://schemas.microsoft.com/office/drawing/2014/main" id="{89244DB2-0C69-4C00-AEAC-D4EC58A6BECF}"/>
            </a:ext>
          </a:extLst>
        </xdr:cNvPr>
        <xdr:cNvCxnSpPr/>
      </xdr:nvCxnSpPr>
      <xdr:spPr>
        <a:xfrm>
          <a:off x="11282680" y="13766618"/>
          <a:ext cx="78994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687" name="n_1aveValue【児童館】&#10;有形固定資産減価償却率">
          <a:extLst>
            <a:ext uri="{FF2B5EF4-FFF2-40B4-BE49-F238E27FC236}">
              <a16:creationId xmlns:a16="http://schemas.microsoft.com/office/drawing/2014/main" id="{8895FED6-C157-46C1-9720-D04A6C521A40}"/>
            </a:ext>
          </a:extLst>
        </xdr:cNvPr>
        <xdr:cNvSpPr txBox="1"/>
      </xdr:nvSpPr>
      <xdr:spPr>
        <a:xfrm>
          <a:off x="13437244" y="1346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688" name="n_2aveValue【児童館】&#10;有形固定資産減価償却率">
          <a:extLst>
            <a:ext uri="{FF2B5EF4-FFF2-40B4-BE49-F238E27FC236}">
              <a16:creationId xmlns:a16="http://schemas.microsoft.com/office/drawing/2014/main" id="{07B9D972-2469-462F-B6E5-CB1ABA4AED41}"/>
            </a:ext>
          </a:extLst>
        </xdr:cNvPr>
        <xdr:cNvSpPr txBox="1"/>
      </xdr:nvSpPr>
      <xdr:spPr>
        <a:xfrm>
          <a:off x="12675244" y="1343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689" name="n_3aveValue【児童館】&#10;有形固定資産減価償却率">
          <a:extLst>
            <a:ext uri="{FF2B5EF4-FFF2-40B4-BE49-F238E27FC236}">
              <a16:creationId xmlns:a16="http://schemas.microsoft.com/office/drawing/2014/main" id="{8F98A839-E617-4D72-BE00-69E33218B6DC}"/>
            </a:ext>
          </a:extLst>
        </xdr:cNvPr>
        <xdr:cNvSpPr txBox="1"/>
      </xdr:nvSpPr>
      <xdr:spPr>
        <a:xfrm>
          <a:off x="11900544" y="1344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690" name="n_4aveValue【児童館】&#10;有形固定資産減価償却率">
          <a:extLst>
            <a:ext uri="{FF2B5EF4-FFF2-40B4-BE49-F238E27FC236}">
              <a16:creationId xmlns:a16="http://schemas.microsoft.com/office/drawing/2014/main" id="{2392FDA5-FE43-4A3F-B601-4F5DCCBEC003}"/>
            </a:ext>
          </a:extLst>
        </xdr:cNvPr>
        <xdr:cNvSpPr txBox="1"/>
      </xdr:nvSpPr>
      <xdr:spPr>
        <a:xfrm>
          <a:off x="11102984" y="1341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40839</xdr:rowOff>
    </xdr:from>
    <xdr:ext cx="405111" cy="259045"/>
    <xdr:sp macro="" textlink="">
      <xdr:nvSpPr>
        <xdr:cNvPr id="691" name="n_1mainValue【児童館】&#10;有形固定資産減価償却率">
          <a:extLst>
            <a:ext uri="{FF2B5EF4-FFF2-40B4-BE49-F238E27FC236}">
              <a16:creationId xmlns:a16="http://schemas.microsoft.com/office/drawing/2014/main" id="{A15DB986-458B-4708-8982-FA556DE24146}"/>
            </a:ext>
          </a:extLst>
        </xdr:cNvPr>
        <xdr:cNvSpPr txBox="1"/>
      </xdr:nvSpPr>
      <xdr:spPr>
        <a:xfrm>
          <a:off x="13437244" y="1395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164935</xdr:rowOff>
    </xdr:from>
    <xdr:ext cx="405111" cy="259045"/>
    <xdr:sp macro="" textlink="">
      <xdr:nvSpPr>
        <xdr:cNvPr id="692" name="n_2mainValue【児童館】&#10;有形固定資産減価償却率">
          <a:extLst>
            <a:ext uri="{FF2B5EF4-FFF2-40B4-BE49-F238E27FC236}">
              <a16:creationId xmlns:a16="http://schemas.microsoft.com/office/drawing/2014/main" id="{B89C1E1F-02A6-494A-8705-4DB3058AD4DC}"/>
            </a:ext>
          </a:extLst>
        </xdr:cNvPr>
        <xdr:cNvSpPr txBox="1"/>
      </xdr:nvSpPr>
      <xdr:spPr>
        <a:xfrm>
          <a:off x="12675244" y="1391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114316</xdr:rowOff>
    </xdr:from>
    <xdr:ext cx="405111" cy="259045"/>
    <xdr:sp macro="" textlink="">
      <xdr:nvSpPr>
        <xdr:cNvPr id="693" name="n_3mainValue【児童館】&#10;有形固定資産減価償却率">
          <a:extLst>
            <a:ext uri="{FF2B5EF4-FFF2-40B4-BE49-F238E27FC236}">
              <a16:creationId xmlns:a16="http://schemas.microsoft.com/office/drawing/2014/main" id="{37A9DF3B-2AE9-46E0-A8F5-1708C3D4515E}"/>
            </a:ext>
          </a:extLst>
        </xdr:cNvPr>
        <xdr:cNvSpPr txBox="1"/>
      </xdr:nvSpPr>
      <xdr:spPr>
        <a:xfrm>
          <a:off x="11900544" y="1386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62065</xdr:rowOff>
    </xdr:from>
    <xdr:ext cx="405111" cy="259045"/>
    <xdr:sp macro="" textlink="">
      <xdr:nvSpPr>
        <xdr:cNvPr id="694" name="n_4mainValue【児童館】&#10;有形固定資産減価償却率">
          <a:extLst>
            <a:ext uri="{FF2B5EF4-FFF2-40B4-BE49-F238E27FC236}">
              <a16:creationId xmlns:a16="http://schemas.microsoft.com/office/drawing/2014/main" id="{A7399E64-7DFB-467A-81E3-A257BCA703E6}"/>
            </a:ext>
          </a:extLst>
        </xdr:cNvPr>
        <xdr:cNvSpPr txBox="1"/>
      </xdr:nvSpPr>
      <xdr:spPr>
        <a:xfrm>
          <a:off x="11102984" y="13808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5" name="正方形/長方形 694">
          <a:extLst>
            <a:ext uri="{FF2B5EF4-FFF2-40B4-BE49-F238E27FC236}">
              <a16:creationId xmlns:a16="http://schemas.microsoft.com/office/drawing/2014/main" id="{1483728F-C89C-40A1-AAAC-2305828657D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6" name="正方形/長方形 695">
          <a:extLst>
            <a:ext uri="{FF2B5EF4-FFF2-40B4-BE49-F238E27FC236}">
              <a16:creationId xmlns:a16="http://schemas.microsoft.com/office/drawing/2014/main" id="{2971755E-C39F-4765-A1B1-EC0EEEC5EED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7" name="正方形/長方形 696">
          <a:extLst>
            <a:ext uri="{FF2B5EF4-FFF2-40B4-BE49-F238E27FC236}">
              <a16:creationId xmlns:a16="http://schemas.microsoft.com/office/drawing/2014/main" id="{94EF0B77-2EDB-4A1B-870D-BF64FBA7724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8" name="正方形/長方形 697">
          <a:extLst>
            <a:ext uri="{FF2B5EF4-FFF2-40B4-BE49-F238E27FC236}">
              <a16:creationId xmlns:a16="http://schemas.microsoft.com/office/drawing/2014/main" id="{0EC3D1D3-2390-4384-95E4-CF3CCD304BE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9" name="正方形/長方形 698">
          <a:extLst>
            <a:ext uri="{FF2B5EF4-FFF2-40B4-BE49-F238E27FC236}">
              <a16:creationId xmlns:a16="http://schemas.microsoft.com/office/drawing/2014/main" id="{587A615D-7ED5-44A2-BD7A-954E208F53F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00" name="正方形/長方形 699">
          <a:extLst>
            <a:ext uri="{FF2B5EF4-FFF2-40B4-BE49-F238E27FC236}">
              <a16:creationId xmlns:a16="http://schemas.microsoft.com/office/drawing/2014/main" id="{C71E3BCC-29CB-47DC-8784-B205DD43B6C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01" name="正方形/長方形 700">
          <a:extLst>
            <a:ext uri="{FF2B5EF4-FFF2-40B4-BE49-F238E27FC236}">
              <a16:creationId xmlns:a16="http://schemas.microsoft.com/office/drawing/2014/main" id="{5A8E0CA8-F954-44F8-ADF4-253625BF2F6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2" name="正方形/長方形 701">
          <a:extLst>
            <a:ext uri="{FF2B5EF4-FFF2-40B4-BE49-F238E27FC236}">
              <a16:creationId xmlns:a16="http://schemas.microsoft.com/office/drawing/2014/main" id="{5F3469E2-6D06-4E63-A2D9-7D4AA60D933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3" name="テキスト ボックス 702">
          <a:extLst>
            <a:ext uri="{FF2B5EF4-FFF2-40B4-BE49-F238E27FC236}">
              <a16:creationId xmlns:a16="http://schemas.microsoft.com/office/drawing/2014/main" id="{1790AF48-A38A-475C-81B8-C34D7976FCF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4" name="直線コネクタ 703">
          <a:extLst>
            <a:ext uri="{FF2B5EF4-FFF2-40B4-BE49-F238E27FC236}">
              <a16:creationId xmlns:a16="http://schemas.microsoft.com/office/drawing/2014/main" id="{3DF6FD1D-881A-4000-8F43-EFDC187C2E6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5" name="直線コネクタ 704">
          <a:extLst>
            <a:ext uri="{FF2B5EF4-FFF2-40B4-BE49-F238E27FC236}">
              <a16:creationId xmlns:a16="http://schemas.microsoft.com/office/drawing/2014/main" id="{2D37D06E-6933-4A65-AC7B-112DDA1E6718}"/>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6" name="テキスト ボックス 705">
          <a:extLst>
            <a:ext uri="{FF2B5EF4-FFF2-40B4-BE49-F238E27FC236}">
              <a16:creationId xmlns:a16="http://schemas.microsoft.com/office/drawing/2014/main" id="{21841029-8052-4C4B-8483-71B6B0B4579C}"/>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7" name="直線コネクタ 706">
          <a:extLst>
            <a:ext uri="{FF2B5EF4-FFF2-40B4-BE49-F238E27FC236}">
              <a16:creationId xmlns:a16="http://schemas.microsoft.com/office/drawing/2014/main" id="{5425B62A-19C2-4D8A-A94B-F3B0D5A9BCE3}"/>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8" name="テキスト ボックス 707">
          <a:extLst>
            <a:ext uri="{FF2B5EF4-FFF2-40B4-BE49-F238E27FC236}">
              <a16:creationId xmlns:a16="http://schemas.microsoft.com/office/drawing/2014/main" id="{D465A76B-6E91-4255-BCF1-9B240427FFF3}"/>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9" name="直線コネクタ 708">
          <a:extLst>
            <a:ext uri="{FF2B5EF4-FFF2-40B4-BE49-F238E27FC236}">
              <a16:creationId xmlns:a16="http://schemas.microsoft.com/office/drawing/2014/main" id="{A4F8D720-D1FB-4076-A07B-B65A37D92C9F}"/>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10" name="テキスト ボックス 709">
          <a:extLst>
            <a:ext uri="{FF2B5EF4-FFF2-40B4-BE49-F238E27FC236}">
              <a16:creationId xmlns:a16="http://schemas.microsoft.com/office/drawing/2014/main" id="{023A5EA0-291E-4942-A7F2-0C9C9C8D9A3B}"/>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11" name="直線コネクタ 710">
          <a:extLst>
            <a:ext uri="{FF2B5EF4-FFF2-40B4-BE49-F238E27FC236}">
              <a16:creationId xmlns:a16="http://schemas.microsoft.com/office/drawing/2014/main" id="{7E10523A-CA26-4885-9CE6-BE63C44DE871}"/>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2" name="テキスト ボックス 711">
          <a:extLst>
            <a:ext uri="{FF2B5EF4-FFF2-40B4-BE49-F238E27FC236}">
              <a16:creationId xmlns:a16="http://schemas.microsoft.com/office/drawing/2014/main" id="{C08D8F15-865E-4684-A4AB-AA72A5C75A1E}"/>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3" name="直線コネクタ 712">
          <a:extLst>
            <a:ext uri="{FF2B5EF4-FFF2-40B4-BE49-F238E27FC236}">
              <a16:creationId xmlns:a16="http://schemas.microsoft.com/office/drawing/2014/main" id="{D08AE755-850F-4164-8CA9-F786CD49168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4" name="テキスト ボックス 713">
          <a:extLst>
            <a:ext uri="{FF2B5EF4-FFF2-40B4-BE49-F238E27FC236}">
              <a16:creationId xmlns:a16="http://schemas.microsoft.com/office/drawing/2014/main" id="{71D101E0-D400-4789-9F63-9B6DEF28BBB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5" name="【児童館】&#10;一人当たり面積グラフ枠">
          <a:extLst>
            <a:ext uri="{FF2B5EF4-FFF2-40B4-BE49-F238E27FC236}">
              <a16:creationId xmlns:a16="http://schemas.microsoft.com/office/drawing/2014/main" id="{7FE669FC-2796-43AD-8F07-429FEA1F243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6" name="直線コネクタ 715">
          <a:extLst>
            <a:ext uri="{FF2B5EF4-FFF2-40B4-BE49-F238E27FC236}">
              <a16:creationId xmlns:a16="http://schemas.microsoft.com/office/drawing/2014/main" id="{5220BE25-F2D9-4025-88B9-F6F43CC5B921}"/>
            </a:ext>
          </a:extLst>
        </xdr:cNvPr>
        <xdr:cNvCxnSpPr/>
      </xdr:nvCxnSpPr>
      <xdr:spPr>
        <a:xfrm flipV="1">
          <a:off x="19509104" y="1300353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7" name="【児童館】&#10;一人当たり面積最小値テキスト">
          <a:extLst>
            <a:ext uri="{FF2B5EF4-FFF2-40B4-BE49-F238E27FC236}">
              <a16:creationId xmlns:a16="http://schemas.microsoft.com/office/drawing/2014/main" id="{84FAFE57-4D1E-4CD9-A6A1-5888AB6F8BF1}"/>
            </a:ext>
          </a:extLst>
        </xdr:cNvPr>
        <xdr:cNvSpPr txBox="1"/>
      </xdr:nvSpPr>
      <xdr:spPr>
        <a:xfrm>
          <a:off x="1954784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8" name="直線コネクタ 717">
          <a:extLst>
            <a:ext uri="{FF2B5EF4-FFF2-40B4-BE49-F238E27FC236}">
              <a16:creationId xmlns:a16="http://schemas.microsoft.com/office/drawing/2014/main" id="{B91F711A-95FC-4628-9E67-236152D9A7C1}"/>
            </a:ext>
          </a:extLst>
        </xdr:cNvPr>
        <xdr:cNvCxnSpPr/>
      </xdr:nvCxnSpPr>
      <xdr:spPr>
        <a:xfrm>
          <a:off x="19443700" y="14413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9" name="【児童館】&#10;一人当たり面積最大値テキスト">
          <a:extLst>
            <a:ext uri="{FF2B5EF4-FFF2-40B4-BE49-F238E27FC236}">
              <a16:creationId xmlns:a16="http://schemas.microsoft.com/office/drawing/2014/main" id="{E9AB08DA-FFAF-4842-924E-819751070E39}"/>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20" name="直線コネクタ 719">
          <a:extLst>
            <a:ext uri="{FF2B5EF4-FFF2-40B4-BE49-F238E27FC236}">
              <a16:creationId xmlns:a16="http://schemas.microsoft.com/office/drawing/2014/main" id="{2B3D8A79-787F-4143-A426-3961BC0D553F}"/>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21" name="【児童館】&#10;一人当たり面積平均値テキスト">
          <a:extLst>
            <a:ext uri="{FF2B5EF4-FFF2-40B4-BE49-F238E27FC236}">
              <a16:creationId xmlns:a16="http://schemas.microsoft.com/office/drawing/2014/main" id="{DEDB4ABA-091C-4F9C-B251-027A2C732543}"/>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2" name="フローチャート: 判断 721">
          <a:extLst>
            <a:ext uri="{FF2B5EF4-FFF2-40B4-BE49-F238E27FC236}">
              <a16:creationId xmlns:a16="http://schemas.microsoft.com/office/drawing/2014/main" id="{7F11739C-85B9-44EB-8A04-80F9DEA10D36}"/>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3" name="フローチャート: 判断 722">
          <a:extLst>
            <a:ext uri="{FF2B5EF4-FFF2-40B4-BE49-F238E27FC236}">
              <a16:creationId xmlns:a16="http://schemas.microsoft.com/office/drawing/2014/main" id="{4DA51727-601B-430C-BDB6-3C64264E76DF}"/>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4" name="フローチャート: 判断 723">
          <a:extLst>
            <a:ext uri="{FF2B5EF4-FFF2-40B4-BE49-F238E27FC236}">
              <a16:creationId xmlns:a16="http://schemas.microsoft.com/office/drawing/2014/main" id="{35CF2C9B-404A-4A68-9979-C8DD1DCB9178}"/>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5" name="フローチャート: 判断 724">
          <a:extLst>
            <a:ext uri="{FF2B5EF4-FFF2-40B4-BE49-F238E27FC236}">
              <a16:creationId xmlns:a16="http://schemas.microsoft.com/office/drawing/2014/main" id="{C4D15FEF-A50C-494D-A6EB-7E48FC3E0F48}"/>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6" name="フローチャート: 判断 725">
          <a:extLst>
            <a:ext uri="{FF2B5EF4-FFF2-40B4-BE49-F238E27FC236}">
              <a16:creationId xmlns:a16="http://schemas.microsoft.com/office/drawing/2014/main" id="{977AF47F-C6B8-4A6B-97C1-9B81CE6D0690}"/>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592D0C-1791-404F-A4F7-F0DBB131A82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2ACE95FF-7974-40A0-AA8B-A237CF0376C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47F57AE5-0782-4207-B7E1-67A53B521E3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2B740AC8-0EE1-4E5F-BC7B-69925697670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195B75FA-C705-42F8-87C6-D60704A6B32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32" name="楕円 731">
          <a:extLst>
            <a:ext uri="{FF2B5EF4-FFF2-40B4-BE49-F238E27FC236}">
              <a16:creationId xmlns:a16="http://schemas.microsoft.com/office/drawing/2014/main" id="{6D17A14D-B908-4EC6-8B03-008DEDE821AD}"/>
            </a:ext>
          </a:extLst>
        </xdr:cNvPr>
        <xdr:cNvSpPr/>
      </xdr:nvSpPr>
      <xdr:spPr>
        <a:xfrm>
          <a:off x="1945894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68597</xdr:rowOff>
    </xdr:from>
    <xdr:ext cx="469744" cy="259045"/>
    <xdr:sp macro="" textlink="">
      <xdr:nvSpPr>
        <xdr:cNvPr id="733" name="【児童館】&#10;一人当たり面積該当値テキスト">
          <a:extLst>
            <a:ext uri="{FF2B5EF4-FFF2-40B4-BE49-F238E27FC236}">
              <a16:creationId xmlns:a16="http://schemas.microsoft.com/office/drawing/2014/main" id="{78A046F9-4152-4B96-9568-DCF1377596BC}"/>
            </a:ext>
          </a:extLst>
        </xdr:cNvPr>
        <xdr:cNvSpPr txBox="1"/>
      </xdr:nvSpPr>
      <xdr:spPr>
        <a:xfrm>
          <a:off x="19547840" y="139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34" name="楕円 733">
          <a:extLst>
            <a:ext uri="{FF2B5EF4-FFF2-40B4-BE49-F238E27FC236}">
              <a16:creationId xmlns:a16="http://schemas.microsoft.com/office/drawing/2014/main" id="{87607274-F722-4595-BBBD-1BEDB4635C4C}"/>
            </a:ext>
          </a:extLst>
        </xdr:cNvPr>
        <xdr:cNvSpPr/>
      </xdr:nvSpPr>
      <xdr:spPr>
        <a:xfrm>
          <a:off x="1873504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35" name="直線コネクタ 734">
          <a:extLst>
            <a:ext uri="{FF2B5EF4-FFF2-40B4-BE49-F238E27FC236}">
              <a16:creationId xmlns:a16="http://schemas.microsoft.com/office/drawing/2014/main" id="{34617907-DA96-4BA5-9851-1710840DE18A}"/>
            </a:ext>
          </a:extLst>
        </xdr:cNvPr>
        <xdr:cNvCxnSpPr/>
      </xdr:nvCxnSpPr>
      <xdr:spPr>
        <a:xfrm>
          <a:off x="18778220" y="140550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736" name="楕円 735">
          <a:extLst>
            <a:ext uri="{FF2B5EF4-FFF2-40B4-BE49-F238E27FC236}">
              <a16:creationId xmlns:a16="http://schemas.microsoft.com/office/drawing/2014/main" id="{49119B55-85D0-4752-99AB-406B7A67FCC9}"/>
            </a:ext>
          </a:extLst>
        </xdr:cNvPr>
        <xdr:cNvSpPr/>
      </xdr:nvSpPr>
      <xdr:spPr>
        <a:xfrm>
          <a:off x="1793748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737" name="直線コネクタ 736">
          <a:extLst>
            <a:ext uri="{FF2B5EF4-FFF2-40B4-BE49-F238E27FC236}">
              <a16:creationId xmlns:a16="http://schemas.microsoft.com/office/drawing/2014/main" id="{BF5DDD40-D0B1-40B8-AFC0-91EB3230AC3C}"/>
            </a:ext>
          </a:extLst>
        </xdr:cNvPr>
        <xdr:cNvCxnSpPr/>
      </xdr:nvCxnSpPr>
      <xdr:spPr>
        <a:xfrm>
          <a:off x="17988280" y="140550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38" name="楕円 737">
          <a:extLst>
            <a:ext uri="{FF2B5EF4-FFF2-40B4-BE49-F238E27FC236}">
              <a16:creationId xmlns:a16="http://schemas.microsoft.com/office/drawing/2014/main" id="{534761FF-5EB1-4F1C-99F3-1831E5C7BDC1}"/>
            </a:ext>
          </a:extLst>
        </xdr:cNvPr>
        <xdr:cNvSpPr/>
      </xdr:nvSpPr>
      <xdr:spPr>
        <a:xfrm>
          <a:off x="1716278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739" name="直線コネクタ 738">
          <a:extLst>
            <a:ext uri="{FF2B5EF4-FFF2-40B4-BE49-F238E27FC236}">
              <a16:creationId xmlns:a16="http://schemas.microsoft.com/office/drawing/2014/main" id="{0AFFFE36-4F3F-4D27-913D-F1291FC57CA8}"/>
            </a:ext>
          </a:extLst>
        </xdr:cNvPr>
        <xdr:cNvCxnSpPr/>
      </xdr:nvCxnSpPr>
      <xdr:spPr>
        <a:xfrm>
          <a:off x="17213580" y="140550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740" name="楕円 739">
          <a:extLst>
            <a:ext uri="{FF2B5EF4-FFF2-40B4-BE49-F238E27FC236}">
              <a16:creationId xmlns:a16="http://schemas.microsoft.com/office/drawing/2014/main" id="{DD85F8B2-7C35-4271-9602-CDE84E475AAC}"/>
            </a:ext>
          </a:extLst>
        </xdr:cNvPr>
        <xdr:cNvSpPr/>
      </xdr:nvSpPr>
      <xdr:spPr>
        <a:xfrm>
          <a:off x="1638808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741" name="直線コネクタ 740">
          <a:extLst>
            <a:ext uri="{FF2B5EF4-FFF2-40B4-BE49-F238E27FC236}">
              <a16:creationId xmlns:a16="http://schemas.microsoft.com/office/drawing/2014/main" id="{14CC5020-7969-4F96-98DD-A73A393F4C4D}"/>
            </a:ext>
          </a:extLst>
        </xdr:cNvPr>
        <xdr:cNvCxnSpPr/>
      </xdr:nvCxnSpPr>
      <xdr:spPr>
        <a:xfrm>
          <a:off x="16431260" y="140550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42" name="n_1aveValue【児童館】&#10;一人当たり面積">
          <a:extLst>
            <a:ext uri="{FF2B5EF4-FFF2-40B4-BE49-F238E27FC236}">
              <a16:creationId xmlns:a16="http://schemas.microsoft.com/office/drawing/2014/main" id="{EA0FF436-CFF3-436C-8D2E-4C11BCC794A1}"/>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43" name="n_2aveValue【児童館】&#10;一人当たり面積">
          <a:extLst>
            <a:ext uri="{FF2B5EF4-FFF2-40B4-BE49-F238E27FC236}">
              <a16:creationId xmlns:a16="http://schemas.microsoft.com/office/drawing/2014/main" id="{B5C84D96-FE72-4C89-99F4-D7A520F38E7E}"/>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44" name="n_3aveValue【児童館】&#10;一人当たり面積">
          <a:extLst>
            <a:ext uri="{FF2B5EF4-FFF2-40B4-BE49-F238E27FC236}">
              <a16:creationId xmlns:a16="http://schemas.microsoft.com/office/drawing/2014/main" id="{7F55AC5C-8CD2-4845-9DCB-2F07D8A91F8C}"/>
            </a:ext>
          </a:extLst>
        </xdr:cNvPr>
        <xdr:cNvSpPr txBox="1"/>
      </xdr:nvSpPr>
      <xdr:spPr>
        <a:xfrm>
          <a:off x="170015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45" name="n_4aveValue【児童館】&#10;一人当たり面積">
          <a:extLst>
            <a:ext uri="{FF2B5EF4-FFF2-40B4-BE49-F238E27FC236}">
              <a16:creationId xmlns:a16="http://schemas.microsoft.com/office/drawing/2014/main" id="{0892A3DD-2922-4FB1-B4DF-290EDAC12747}"/>
            </a:ext>
          </a:extLst>
        </xdr:cNvPr>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11447</xdr:rowOff>
    </xdr:from>
    <xdr:ext cx="469744" cy="259045"/>
    <xdr:sp macro="" textlink="">
      <xdr:nvSpPr>
        <xdr:cNvPr id="746" name="n_1mainValue【児童館】&#10;一人当たり面積">
          <a:extLst>
            <a:ext uri="{FF2B5EF4-FFF2-40B4-BE49-F238E27FC236}">
              <a16:creationId xmlns:a16="http://schemas.microsoft.com/office/drawing/2014/main" id="{7691B406-F111-4574-AF7B-AE3A0A068944}"/>
            </a:ext>
          </a:extLst>
        </xdr:cNvPr>
        <xdr:cNvSpPr txBox="1"/>
      </xdr:nvSpPr>
      <xdr:spPr>
        <a:xfrm>
          <a:off x="185611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47" name="n_2mainValue【児童館】&#10;一人当たり面積">
          <a:extLst>
            <a:ext uri="{FF2B5EF4-FFF2-40B4-BE49-F238E27FC236}">
              <a16:creationId xmlns:a16="http://schemas.microsoft.com/office/drawing/2014/main" id="{CA31360D-AE73-46A6-8AEF-BC1382D4D42F}"/>
            </a:ext>
          </a:extLst>
        </xdr:cNvPr>
        <xdr:cNvSpPr txBox="1"/>
      </xdr:nvSpPr>
      <xdr:spPr>
        <a:xfrm>
          <a:off x="177762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48" name="n_3mainValue【児童館】&#10;一人当たり面積">
          <a:extLst>
            <a:ext uri="{FF2B5EF4-FFF2-40B4-BE49-F238E27FC236}">
              <a16:creationId xmlns:a16="http://schemas.microsoft.com/office/drawing/2014/main" id="{E390BAF5-E78F-4AFF-97AB-F7FEB3E37733}"/>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11447</xdr:rowOff>
    </xdr:from>
    <xdr:ext cx="469744" cy="259045"/>
    <xdr:sp macro="" textlink="">
      <xdr:nvSpPr>
        <xdr:cNvPr id="749" name="n_4mainValue【児童館】&#10;一人当たり面積">
          <a:extLst>
            <a:ext uri="{FF2B5EF4-FFF2-40B4-BE49-F238E27FC236}">
              <a16:creationId xmlns:a16="http://schemas.microsoft.com/office/drawing/2014/main" id="{BB79AB9C-C908-4892-B3EB-870987E167ED}"/>
            </a:ext>
          </a:extLst>
        </xdr:cNvPr>
        <xdr:cNvSpPr txBox="1"/>
      </xdr:nvSpPr>
      <xdr:spPr>
        <a:xfrm>
          <a:off x="162268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3936ECE2-727B-4176-A5AE-8F74062D201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EAAAAC17-0DE7-465F-B7E5-A0364469996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77424B0C-D143-4616-8C37-7E50E494C92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9EBD8EB0-44D0-40E8-BD18-A49EBAF887C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D7E540DB-8F69-4FAD-8B31-C1C97C750D7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939BCA9C-AFCA-4D5B-9052-60C1115B8AD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4DAD4E02-F782-4FB4-9D5B-D085C28885F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35E98969-1171-47C9-BD8A-9181396BEBB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4A76A3B5-35DF-4BAD-A9F0-DC6C40DFC32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C621EEE5-00A5-46DC-9BE9-4F4A85C5C7A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60" name="テキスト ボックス 759">
          <a:extLst>
            <a:ext uri="{FF2B5EF4-FFF2-40B4-BE49-F238E27FC236}">
              <a16:creationId xmlns:a16="http://schemas.microsoft.com/office/drawing/2014/main" id="{9D0A5B94-60E1-4F34-B282-ABD1F1FA24C6}"/>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1" name="直線コネクタ 760">
          <a:extLst>
            <a:ext uri="{FF2B5EF4-FFF2-40B4-BE49-F238E27FC236}">
              <a16:creationId xmlns:a16="http://schemas.microsoft.com/office/drawing/2014/main" id="{359C129F-8255-4B84-BD2C-455FA240400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2" name="テキスト ボックス 761">
          <a:extLst>
            <a:ext uri="{FF2B5EF4-FFF2-40B4-BE49-F238E27FC236}">
              <a16:creationId xmlns:a16="http://schemas.microsoft.com/office/drawing/2014/main" id="{17672653-1198-4791-8C46-6F13CB6DF19D}"/>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3" name="直線コネクタ 762">
          <a:extLst>
            <a:ext uri="{FF2B5EF4-FFF2-40B4-BE49-F238E27FC236}">
              <a16:creationId xmlns:a16="http://schemas.microsoft.com/office/drawing/2014/main" id="{97A3827B-E1B6-4212-9D55-D37BF1A5269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4" name="テキスト ボックス 763">
          <a:extLst>
            <a:ext uri="{FF2B5EF4-FFF2-40B4-BE49-F238E27FC236}">
              <a16:creationId xmlns:a16="http://schemas.microsoft.com/office/drawing/2014/main" id="{CE02F456-1CEB-4DC8-98C9-125F5C22D11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5" name="直線コネクタ 764">
          <a:extLst>
            <a:ext uri="{FF2B5EF4-FFF2-40B4-BE49-F238E27FC236}">
              <a16:creationId xmlns:a16="http://schemas.microsoft.com/office/drawing/2014/main" id="{735E256F-2CDF-424D-B1B0-5903677A84E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6" name="テキスト ボックス 765">
          <a:extLst>
            <a:ext uri="{FF2B5EF4-FFF2-40B4-BE49-F238E27FC236}">
              <a16:creationId xmlns:a16="http://schemas.microsoft.com/office/drawing/2014/main" id="{4DB2FBA8-5BBF-43E5-85BA-992CBAE4AC3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7" name="直線コネクタ 766">
          <a:extLst>
            <a:ext uri="{FF2B5EF4-FFF2-40B4-BE49-F238E27FC236}">
              <a16:creationId xmlns:a16="http://schemas.microsoft.com/office/drawing/2014/main" id="{9B9EBF47-64B8-41B3-999E-8EDB18F5AFC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8" name="テキスト ボックス 767">
          <a:extLst>
            <a:ext uri="{FF2B5EF4-FFF2-40B4-BE49-F238E27FC236}">
              <a16:creationId xmlns:a16="http://schemas.microsoft.com/office/drawing/2014/main" id="{9DA5F820-12C2-417C-93DF-CE9489E2998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9" name="直線コネクタ 768">
          <a:extLst>
            <a:ext uri="{FF2B5EF4-FFF2-40B4-BE49-F238E27FC236}">
              <a16:creationId xmlns:a16="http://schemas.microsoft.com/office/drawing/2014/main" id="{62FC8971-F99F-49A1-AA97-72110C2F9B5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70" name="テキスト ボックス 769">
          <a:extLst>
            <a:ext uri="{FF2B5EF4-FFF2-40B4-BE49-F238E27FC236}">
              <a16:creationId xmlns:a16="http://schemas.microsoft.com/office/drawing/2014/main" id="{6F36424D-26B2-4AC4-AEA1-6C7CB374196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1" name="直線コネクタ 770">
          <a:extLst>
            <a:ext uri="{FF2B5EF4-FFF2-40B4-BE49-F238E27FC236}">
              <a16:creationId xmlns:a16="http://schemas.microsoft.com/office/drawing/2014/main" id="{9FE80698-5F5C-4A85-8658-B331E29838E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2" name="テキスト ボックス 771">
          <a:extLst>
            <a:ext uri="{FF2B5EF4-FFF2-40B4-BE49-F238E27FC236}">
              <a16:creationId xmlns:a16="http://schemas.microsoft.com/office/drawing/2014/main" id="{70ED3079-3056-4454-B41A-6918A14C966E}"/>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3" name="直線コネクタ 772">
          <a:extLst>
            <a:ext uri="{FF2B5EF4-FFF2-40B4-BE49-F238E27FC236}">
              <a16:creationId xmlns:a16="http://schemas.microsoft.com/office/drawing/2014/main" id="{4EF96706-4F5C-4677-A482-1CCEE77AD24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4" name="テキスト ボックス 773">
          <a:extLst>
            <a:ext uri="{FF2B5EF4-FFF2-40B4-BE49-F238E27FC236}">
              <a16:creationId xmlns:a16="http://schemas.microsoft.com/office/drawing/2014/main" id="{6B344E0E-5D0A-4E5A-9F9F-56BB88F2A9AA}"/>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5" name="【公民館】&#10;有形固定資産減価償却率グラフ枠">
          <a:extLst>
            <a:ext uri="{FF2B5EF4-FFF2-40B4-BE49-F238E27FC236}">
              <a16:creationId xmlns:a16="http://schemas.microsoft.com/office/drawing/2014/main" id="{36AFF607-6993-448F-A806-D3B4BE4F705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6" name="直線コネクタ 775">
          <a:extLst>
            <a:ext uri="{FF2B5EF4-FFF2-40B4-BE49-F238E27FC236}">
              <a16:creationId xmlns:a16="http://schemas.microsoft.com/office/drawing/2014/main" id="{B307A2AA-A61E-421E-A1A3-17FBD0D1A2F7}"/>
            </a:ext>
          </a:extLst>
        </xdr:cNvPr>
        <xdr:cNvCxnSpPr/>
      </xdr:nvCxnSpPr>
      <xdr:spPr>
        <a:xfrm flipV="1">
          <a:off x="14375764" y="16902249"/>
          <a:ext cx="0" cy="137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7" name="【公民館】&#10;有形固定資産減価償却率最小値テキスト">
          <a:extLst>
            <a:ext uri="{FF2B5EF4-FFF2-40B4-BE49-F238E27FC236}">
              <a16:creationId xmlns:a16="http://schemas.microsoft.com/office/drawing/2014/main" id="{0B665A4B-54FB-460E-A202-5E0E394EC775}"/>
            </a:ext>
          </a:extLst>
        </xdr:cNvPr>
        <xdr:cNvSpPr txBox="1"/>
      </xdr:nvSpPr>
      <xdr:spPr>
        <a:xfrm>
          <a:off x="14414500" y="18282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8" name="直線コネクタ 777">
          <a:extLst>
            <a:ext uri="{FF2B5EF4-FFF2-40B4-BE49-F238E27FC236}">
              <a16:creationId xmlns:a16="http://schemas.microsoft.com/office/drawing/2014/main" id="{6E7E1C63-0FFA-427A-9625-9B667BAE62A0}"/>
            </a:ext>
          </a:extLst>
        </xdr:cNvPr>
        <xdr:cNvCxnSpPr/>
      </xdr:nvCxnSpPr>
      <xdr:spPr>
        <a:xfrm>
          <a:off x="14287500" y="18278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9" name="【公民館】&#10;有形固定資産減価償却率最大値テキスト">
          <a:extLst>
            <a:ext uri="{FF2B5EF4-FFF2-40B4-BE49-F238E27FC236}">
              <a16:creationId xmlns:a16="http://schemas.microsoft.com/office/drawing/2014/main" id="{5DA212F5-300E-43EE-92F2-C9B14E21F571}"/>
            </a:ext>
          </a:extLst>
        </xdr:cNvPr>
        <xdr:cNvSpPr txBox="1"/>
      </xdr:nvSpPr>
      <xdr:spPr>
        <a:xfrm>
          <a:off x="14414500" y="1668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80" name="直線コネクタ 779">
          <a:extLst>
            <a:ext uri="{FF2B5EF4-FFF2-40B4-BE49-F238E27FC236}">
              <a16:creationId xmlns:a16="http://schemas.microsoft.com/office/drawing/2014/main" id="{D8326AE0-13A8-4DB8-BA7D-B15BF9D6368E}"/>
            </a:ext>
          </a:extLst>
        </xdr:cNvPr>
        <xdr:cNvCxnSpPr/>
      </xdr:nvCxnSpPr>
      <xdr:spPr>
        <a:xfrm>
          <a:off x="14287500" y="1690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781" name="【公民館】&#10;有形固定資産減価償却率平均値テキスト">
          <a:extLst>
            <a:ext uri="{FF2B5EF4-FFF2-40B4-BE49-F238E27FC236}">
              <a16:creationId xmlns:a16="http://schemas.microsoft.com/office/drawing/2014/main" id="{ABD4BEBB-F968-48D0-AA67-F7F2D036A7F6}"/>
            </a:ext>
          </a:extLst>
        </xdr:cNvPr>
        <xdr:cNvSpPr txBox="1"/>
      </xdr:nvSpPr>
      <xdr:spPr>
        <a:xfrm>
          <a:off x="14414500" y="175334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2" name="フローチャート: 判断 781">
          <a:extLst>
            <a:ext uri="{FF2B5EF4-FFF2-40B4-BE49-F238E27FC236}">
              <a16:creationId xmlns:a16="http://schemas.microsoft.com/office/drawing/2014/main" id="{2538F853-F0B5-4600-9A86-EB6AADE291FD}"/>
            </a:ext>
          </a:extLst>
        </xdr:cNvPr>
        <xdr:cNvSpPr/>
      </xdr:nvSpPr>
      <xdr:spPr>
        <a:xfrm>
          <a:off x="14325600" y="1767821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3" name="フローチャート: 判断 782">
          <a:extLst>
            <a:ext uri="{FF2B5EF4-FFF2-40B4-BE49-F238E27FC236}">
              <a16:creationId xmlns:a16="http://schemas.microsoft.com/office/drawing/2014/main" id="{3EBE2CB5-D810-4075-BBB2-8F0666C99492}"/>
            </a:ext>
          </a:extLst>
        </xdr:cNvPr>
        <xdr:cNvSpPr/>
      </xdr:nvSpPr>
      <xdr:spPr>
        <a:xfrm>
          <a:off x="13578840" y="17746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4" name="フローチャート: 判断 783">
          <a:extLst>
            <a:ext uri="{FF2B5EF4-FFF2-40B4-BE49-F238E27FC236}">
              <a16:creationId xmlns:a16="http://schemas.microsoft.com/office/drawing/2014/main" id="{C5FF8543-D1F2-45F0-B089-A59731C5D4E7}"/>
            </a:ext>
          </a:extLst>
        </xdr:cNvPr>
        <xdr:cNvSpPr/>
      </xdr:nvSpPr>
      <xdr:spPr>
        <a:xfrm>
          <a:off x="12804140" y="1770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5" name="フローチャート: 判断 784">
          <a:extLst>
            <a:ext uri="{FF2B5EF4-FFF2-40B4-BE49-F238E27FC236}">
              <a16:creationId xmlns:a16="http://schemas.microsoft.com/office/drawing/2014/main" id="{5277C8AB-9842-404D-8B4A-E7E72BB3CBD3}"/>
            </a:ext>
          </a:extLst>
        </xdr:cNvPr>
        <xdr:cNvSpPr/>
      </xdr:nvSpPr>
      <xdr:spPr>
        <a:xfrm>
          <a:off x="12029440" y="176520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6" name="フローチャート: 判断 785">
          <a:extLst>
            <a:ext uri="{FF2B5EF4-FFF2-40B4-BE49-F238E27FC236}">
              <a16:creationId xmlns:a16="http://schemas.microsoft.com/office/drawing/2014/main" id="{ED396C47-5744-456D-9578-FA14E83AB804}"/>
            </a:ext>
          </a:extLst>
        </xdr:cNvPr>
        <xdr:cNvSpPr/>
      </xdr:nvSpPr>
      <xdr:spPr>
        <a:xfrm>
          <a:off x="1123188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4B4981A9-2C5D-46E5-A32E-F84866C4B0C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24DFA13E-8D6A-4083-8AB6-4A0BDB29806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11D3311B-A437-4372-9B78-CCDD6C94246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58F9B2AC-7048-4449-BA02-2D2CD1F1364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F73D0781-1D55-43EB-8241-55D08D8D612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92348</xdr:rowOff>
    </xdr:from>
    <xdr:to>
      <xdr:col>85</xdr:col>
      <xdr:colOff>177800</xdr:colOff>
      <xdr:row>106</xdr:row>
      <xdr:rowOff>22498</xdr:rowOff>
    </xdr:to>
    <xdr:sp macro="" textlink="">
      <xdr:nvSpPr>
        <xdr:cNvPr id="792" name="楕円 791">
          <a:extLst>
            <a:ext uri="{FF2B5EF4-FFF2-40B4-BE49-F238E27FC236}">
              <a16:creationId xmlns:a16="http://schemas.microsoft.com/office/drawing/2014/main" id="{87B062B2-A465-490F-A368-E674933B6C77}"/>
            </a:ext>
          </a:extLst>
        </xdr:cNvPr>
        <xdr:cNvSpPr/>
      </xdr:nvSpPr>
      <xdr:spPr>
        <a:xfrm>
          <a:off x="14325600" y="176945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70775</xdr:rowOff>
    </xdr:from>
    <xdr:ext cx="405111" cy="259045"/>
    <xdr:sp macro="" textlink="">
      <xdr:nvSpPr>
        <xdr:cNvPr id="793" name="【公民館】&#10;有形固定資産減価償却率該当値テキスト">
          <a:extLst>
            <a:ext uri="{FF2B5EF4-FFF2-40B4-BE49-F238E27FC236}">
              <a16:creationId xmlns:a16="http://schemas.microsoft.com/office/drawing/2014/main" id="{0E9C6806-C6C1-4591-8E49-EDE9211D5347}"/>
            </a:ext>
          </a:extLst>
        </xdr:cNvPr>
        <xdr:cNvSpPr txBox="1"/>
      </xdr:nvSpPr>
      <xdr:spPr>
        <a:xfrm>
          <a:off x="14414500" y="1767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72752</xdr:rowOff>
    </xdr:from>
    <xdr:to>
      <xdr:col>81</xdr:col>
      <xdr:colOff>101600</xdr:colOff>
      <xdr:row>106</xdr:row>
      <xdr:rowOff>2902</xdr:rowOff>
    </xdr:to>
    <xdr:sp macro="" textlink="">
      <xdr:nvSpPr>
        <xdr:cNvPr id="794" name="楕円 793">
          <a:extLst>
            <a:ext uri="{FF2B5EF4-FFF2-40B4-BE49-F238E27FC236}">
              <a16:creationId xmlns:a16="http://schemas.microsoft.com/office/drawing/2014/main" id="{BE5F5801-C106-45A3-AB84-F7F5791BE27E}"/>
            </a:ext>
          </a:extLst>
        </xdr:cNvPr>
        <xdr:cNvSpPr/>
      </xdr:nvSpPr>
      <xdr:spPr>
        <a:xfrm>
          <a:off x="13578840" y="176749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123552</xdr:rowOff>
    </xdr:from>
    <xdr:to>
      <xdr:col>85</xdr:col>
      <xdr:colOff>127000</xdr:colOff>
      <xdr:row>105</xdr:row>
      <xdr:rowOff>143148</xdr:rowOff>
    </xdr:to>
    <xdr:cxnSp macro="">
      <xdr:nvCxnSpPr>
        <xdr:cNvPr id="795" name="直線コネクタ 794">
          <a:extLst>
            <a:ext uri="{FF2B5EF4-FFF2-40B4-BE49-F238E27FC236}">
              <a16:creationId xmlns:a16="http://schemas.microsoft.com/office/drawing/2014/main" id="{CE58D980-C857-4120-A436-1816937D1C70}"/>
            </a:ext>
          </a:extLst>
        </xdr:cNvPr>
        <xdr:cNvCxnSpPr/>
      </xdr:nvCxnSpPr>
      <xdr:spPr>
        <a:xfrm>
          <a:off x="13629640" y="17725752"/>
          <a:ext cx="74676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40095</xdr:rowOff>
    </xdr:from>
    <xdr:to>
      <xdr:col>76</xdr:col>
      <xdr:colOff>165100</xdr:colOff>
      <xdr:row>105</xdr:row>
      <xdr:rowOff>141695</xdr:rowOff>
    </xdr:to>
    <xdr:sp macro="" textlink="">
      <xdr:nvSpPr>
        <xdr:cNvPr id="796" name="楕円 795">
          <a:extLst>
            <a:ext uri="{FF2B5EF4-FFF2-40B4-BE49-F238E27FC236}">
              <a16:creationId xmlns:a16="http://schemas.microsoft.com/office/drawing/2014/main" id="{778B81C9-8A44-4E0D-9932-13D3CF742931}"/>
            </a:ext>
          </a:extLst>
        </xdr:cNvPr>
        <xdr:cNvSpPr/>
      </xdr:nvSpPr>
      <xdr:spPr>
        <a:xfrm>
          <a:off x="12804140" y="176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90895</xdr:rowOff>
    </xdr:from>
    <xdr:to>
      <xdr:col>81</xdr:col>
      <xdr:colOff>50800</xdr:colOff>
      <xdr:row>105</xdr:row>
      <xdr:rowOff>123552</xdr:rowOff>
    </xdr:to>
    <xdr:cxnSp macro="">
      <xdr:nvCxnSpPr>
        <xdr:cNvPr id="797" name="直線コネクタ 796">
          <a:extLst>
            <a:ext uri="{FF2B5EF4-FFF2-40B4-BE49-F238E27FC236}">
              <a16:creationId xmlns:a16="http://schemas.microsoft.com/office/drawing/2014/main" id="{63C4AD2F-C60F-4590-86EF-0076F359E391}"/>
            </a:ext>
          </a:extLst>
        </xdr:cNvPr>
        <xdr:cNvCxnSpPr/>
      </xdr:nvCxnSpPr>
      <xdr:spPr>
        <a:xfrm>
          <a:off x="12854940" y="17693095"/>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30299</xdr:rowOff>
    </xdr:from>
    <xdr:to>
      <xdr:col>72</xdr:col>
      <xdr:colOff>38100</xdr:colOff>
      <xdr:row>105</xdr:row>
      <xdr:rowOff>131899</xdr:rowOff>
    </xdr:to>
    <xdr:sp macro="" textlink="">
      <xdr:nvSpPr>
        <xdr:cNvPr id="798" name="楕円 797">
          <a:extLst>
            <a:ext uri="{FF2B5EF4-FFF2-40B4-BE49-F238E27FC236}">
              <a16:creationId xmlns:a16="http://schemas.microsoft.com/office/drawing/2014/main" id="{C4E4E6F9-9B2C-4D83-834F-0966930B176D}"/>
            </a:ext>
          </a:extLst>
        </xdr:cNvPr>
        <xdr:cNvSpPr/>
      </xdr:nvSpPr>
      <xdr:spPr>
        <a:xfrm>
          <a:off x="12029440" y="176324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81099</xdr:rowOff>
    </xdr:from>
    <xdr:to>
      <xdr:col>76</xdr:col>
      <xdr:colOff>114300</xdr:colOff>
      <xdr:row>105</xdr:row>
      <xdr:rowOff>90895</xdr:rowOff>
    </xdr:to>
    <xdr:cxnSp macro="">
      <xdr:nvCxnSpPr>
        <xdr:cNvPr id="799" name="直線コネクタ 798">
          <a:extLst>
            <a:ext uri="{FF2B5EF4-FFF2-40B4-BE49-F238E27FC236}">
              <a16:creationId xmlns:a16="http://schemas.microsoft.com/office/drawing/2014/main" id="{B5D62066-039E-4A11-8961-790259435567}"/>
            </a:ext>
          </a:extLst>
        </xdr:cNvPr>
        <xdr:cNvCxnSpPr/>
      </xdr:nvCxnSpPr>
      <xdr:spPr>
        <a:xfrm>
          <a:off x="12072620" y="17683299"/>
          <a:ext cx="7823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123371</xdr:rowOff>
    </xdr:from>
    <xdr:to>
      <xdr:col>67</xdr:col>
      <xdr:colOff>101600</xdr:colOff>
      <xdr:row>105</xdr:row>
      <xdr:rowOff>53521</xdr:rowOff>
    </xdr:to>
    <xdr:sp macro="" textlink="">
      <xdr:nvSpPr>
        <xdr:cNvPr id="800" name="楕円 799">
          <a:extLst>
            <a:ext uri="{FF2B5EF4-FFF2-40B4-BE49-F238E27FC236}">
              <a16:creationId xmlns:a16="http://schemas.microsoft.com/office/drawing/2014/main" id="{A0EE4331-05BE-4D0F-8717-07EFA126EFA0}"/>
            </a:ext>
          </a:extLst>
        </xdr:cNvPr>
        <xdr:cNvSpPr/>
      </xdr:nvSpPr>
      <xdr:spPr>
        <a:xfrm>
          <a:off x="1123188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2721</xdr:rowOff>
    </xdr:from>
    <xdr:to>
      <xdr:col>71</xdr:col>
      <xdr:colOff>177800</xdr:colOff>
      <xdr:row>105</xdr:row>
      <xdr:rowOff>81099</xdr:rowOff>
    </xdr:to>
    <xdr:cxnSp macro="">
      <xdr:nvCxnSpPr>
        <xdr:cNvPr id="801" name="直線コネクタ 800">
          <a:extLst>
            <a:ext uri="{FF2B5EF4-FFF2-40B4-BE49-F238E27FC236}">
              <a16:creationId xmlns:a16="http://schemas.microsoft.com/office/drawing/2014/main" id="{37F7A510-14D3-4BA5-BB9B-E9AF6E74D494}"/>
            </a:ext>
          </a:extLst>
        </xdr:cNvPr>
        <xdr:cNvCxnSpPr/>
      </xdr:nvCxnSpPr>
      <xdr:spPr>
        <a:xfrm>
          <a:off x="11282680" y="17604921"/>
          <a:ext cx="78994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65876</xdr:rowOff>
    </xdr:from>
    <xdr:ext cx="405111" cy="259045"/>
    <xdr:sp macro="" textlink="">
      <xdr:nvSpPr>
        <xdr:cNvPr id="802" name="n_1aveValue【公民館】&#10;有形固定資産減価償却率">
          <a:extLst>
            <a:ext uri="{FF2B5EF4-FFF2-40B4-BE49-F238E27FC236}">
              <a16:creationId xmlns:a16="http://schemas.microsoft.com/office/drawing/2014/main" id="{6880CEA0-19DC-48A8-8CD8-7CBF8273828D}"/>
            </a:ext>
          </a:extLst>
        </xdr:cNvPr>
        <xdr:cNvSpPr txBox="1"/>
      </xdr:nvSpPr>
      <xdr:spPr>
        <a:xfrm>
          <a:off x="13437244" y="178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803" name="n_2aveValue【公民館】&#10;有形固定資産減価償却率">
          <a:extLst>
            <a:ext uri="{FF2B5EF4-FFF2-40B4-BE49-F238E27FC236}">
              <a16:creationId xmlns:a16="http://schemas.microsoft.com/office/drawing/2014/main" id="{B2ED08BF-709D-4ADE-9C4A-DDE4101065CE}"/>
            </a:ext>
          </a:extLst>
        </xdr:cNvPr>
        <xdr:cNvSpPr txBox="1"/>
      </xdr:nvSpPr>
      <xdr:spPr>
        <a:xfrm>
          <a:off x="12675244" y="1779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04" name="n_3aveValue【公民館】&#10;有形固定資産減価償却率">
          <a:extLst>
            <a:ext uri="{FF2B5EF4-FFF2-40B4-BE49-F238E27FC236}">
              <a16:creationId xmlns:a16="http://schemas.microsoft.com/office/drawing/2014/main" id="{EEE9BD27-7C47-46B1-A848-B94D1D5838F9}"/>
            </a:ext>
          </a:extLst>
        </xdr:cNvPr>
        <xdr:cNvSpPr txBox="1"/>
      </xdr:nvSpPr>
      <xdr:spPr>
        <a:xfrm>
          <a:off x="119005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805" name="n_4aveValue【公民館】&#10;有形固定資産減価償却率">
          <a:extLst>
            <a:ext uri="{FF2B5EF4-FFF2-40B4-BE49-F238E27FC236}">
              <a16:creationId xmlns:a16="http://schemas.microsoft.com/office/drawing/2014/main" id="{6547BAC0-D95A-4046-A15E-435C49DE7758}"/>
            </a:ext>
          </a:extLst>
        </xdr:cNvPr>
        <xdr:cNvSpPr txBox="1"/>
      </xdr:nvSpPr>
      <xdr:spPr>
        <a:xfrm>
          <a:off x="1110298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19429</xdr:rowOff>
    </xdr:from>
    <xdr:ext cx="405111" cy="259045"/>
    <xdr:sp macro="" textlink="">
      <xdr:nvSpPr>
        <xdr:cNvPr id="806" name="n_1mainValue【公民館】&#10;有形固定資産減価償却率">
          <a:extLst>
            <a:ext uri="{FF2B5EF4-FFF2-40B4-BE49-F238E27FC236}">
              <a16:creationId xmlns:a16="http://schemas.microsoft.com/office/drawing/2014/main" id="{EDBA806D-1750-40F4-87FD-0D373DF1B10D}"/>
            </a:ext>
          </a:extLst>
        </xdr:cNvPr>
        <xdr:cNvSpPr txBox="1"/>
      </xdr:nvSpPr>
      <xdr:spPr>
        <a:xfrm>
          <a:off x="13437244" y="1745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158222</xdr:rowOff>
    </xdr:from>
    <xdr:ext cx="405111" cy="259045"/>
    <xdr:sp macro="" textlink="">
      <xdr:nvSpPr>
        <xdr:cNvPr id="807" name="n_2mainValue【公民館】&#10;有形固定資産減価償却率">
          <a:extLst>
            <a:ext uri="{FF2B5EF4-FFF2-40B4-BE49-F238E27FC236}">
              <a16:creationId xmlns:a16="http://schemas.microsoft.com/office/drawing/2014/main" id="{117EF48E-D340-4726-BC25-6129C9FEF8F1}"/>
            </a:ext>
          </a:extLst>
        </xdr:cNvPr>
        <xdr:cNvSpPr txBox="1"/>
      </xdr:nvSpPr>
      <xdr:spPr>
        <a:xfrm>
          <a:off x="12675244" y="174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148426</xdr:rowOff>
    </xdr:from>
    <xdr:ext cx="405111" cy="259045"/>
    <xdr:sp macro="" textlink="">
      <xdr:nvSpPr>
        <xdr:cNvPr id="808" name="n_3mainValue【公民館】&#10;有形固定資産減価償却率">
          <a:extLst>
            <a:ext uri="{FF2B5EF4-FFF2-40B4-BE49-F238E27FC236}">
              <a16:creationId xmlns:a16="http://schemas.microsoft.com/office/drawing/2014/main" id="{F215B443-B4EF-4D34-B122-AB38994C827D}"/>
            </a:ext>
          </a:extLst>
        </xdr:cNvPr>
        <xdr:cNvSpPr txBox="1"/>
      </xdr:nvSpPr>
      <xdr:spPr>
        <a:xfrm>
          <a:off x="11900544" y="1741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70048</xdr:rowOff>
    </xdr:from>
    <xdr:ext cx="405111" cy="259045"/>
    <xdr:sp macro="" textlink="">
      <xdr:nvSpPr>
        <xdr:cNvPr id="809" name="n_4mainValue【公民館】&#10;有形固定資産減価償却率">
          <a:extLst>
            <a:ext uri="{FF2B5EF4-FFF2-40B4-BE49-F238E27FC236}">
              <a16:creationId xmlns:a16="http://schemas.microsoft.com/office/drawing/2014/main" id="{F969BA17-37BB-4F62-8D6C-61E4228455B2}"/>
            </a:ext>
          </a:extLst>
        </xdr:cNvPr>
        <xdr:cNvSpPr txBox="1"/>
      </xdr:nvSpPr>
      <xdr:spPr>
        <a:xfrm>
          <a:off x="1110298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10" name="正方形/長方形 809">
          <a:extLst>
            <a:ext uri="{FF2B5EF4-FFF2-40B4-BE49-F238E27FC236}">
              <a16:creationId xmlns:a16="http://schemas.microsoft.com/office/drawing/2014/main" id="{B4D8512B-9BDE-4C51-9C69-14D1C23748C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1" name="正方形/長方形 810">
          <a:extLst>
            <a:ext uri="{FF2B5EF4-FFF2-40B4-BE49-F238E27FC236}">
              <a16:creationId xmlns:a16="http://schemas.microsoft.com/office/drawing/2014/main" id="{D9E11700-78BE-4794-8DC7-85804F8C3FF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2" name="正方形/長方形 811">
          <a:extLst>
            <a:ext uri="{FF2B5EF4-FFF2-40B4-BE49-F238E27FC236}">
              <a16:creationId xmlns:a16="http://schemas.microsoft.com/office/drawing/2014/main" id="{CB3B559E-0B99-4EC9-B5E0-5F6C560E44C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3" name="正方形/長方形 812">
          <a:extLst>
            <a:ext uri="{FF2B5EF4-FFF2-40B4-BE49-F238E27FC236}">
              <a16:creationId xmlns:a16="http://schemas.microsoft.com/office/drawing/2014/main" id="{17DECD02-24F3-44FB-B918-687777380A1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4" name="正方形/長方形 813">
          <a:extLst>
            <a:ext uri="{FF2B5EF4-FFF2-40B4-BE49-F238E27FC236}">
              <a16:creationId xmlns:a16="http://schemas.microsoft.com/office/drawing/2014/main" id="{2FCBD38C-E633-484C-A636-D47739B306B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5" name="正方形/長方形 814">
          <a:extLst>
            <a:ext uri="{FF2B5EF4-FFF2-40B4-BE49-F238E27FC236}">
              <a16:creationId xmlns:a16="http://schemas.microsoft.com/office/drawing/2014/main" id="{1522289C-9067-4B90-996E-AE6AD5F6B45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6" name="正方形/長方形 815">
          <a:extLst>
            <a:ext uri="{FF2B5EF4-FFF2-40B4-BE49-F238E27FC236}">
              <a16:creationId xmlns:a16="http://schemas.microsoft.com/office/drawing/2014/main" id="{1B252DD0-DC1E-4898-838A-DF09A2B91CD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7" name="正方形/長方形 816">
          <a:extLst>
            <a:ext uri="{FF2B5EF4-FFF2-40B4-BE49-F238E27FC236}">
              <a16:creationId xmlns:a16="http://schemas.microsoft.com/office/drawing/2014/main" id="{4C090E0C-AC2F-48D4-825F-2A78D94D700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8" name="テキスト ボックス 817">
          <a:extLst>
            <a:ext uri="{FF2B5EF4-FFF2-40B4-BE49-F238E27FC236}">
              <a16:creationId xmlns:a16="http://schemas.microsoft.com/office/drawing/2014/main" id="{D9CD5D82-C996-47D6-9F8F-0570D245CE3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9" name="直線コネクタ 818">
          <a:extLst>
            <a:ext uri="{FF2B5EF4-FFF2-40B4-BE49-F238E27FC236}">
              <a16:creationId xmlns:a16="http://schemas.microsoft.com/office/drawing/2014/main" id="{C2BBB436-7121-4C55-8833-C4B40747558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20" name="直線コネクタ 819">
          <a:extLst>
            <a:ext uri="{FF2B5EF4-FFF2-40B4-BE49-F238E27FC236}">
              <a16:creationId xmlns:a16="http://schemas.microsoft.com/office/drawing/2014/main" id="{4344893C-2C8F-445A-86FB-E49F6D5466A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21" name="テキスト ボックス 820">
          <a:extLst>
            <a:ext uri="{FF2B5EF4-FFF2-40B4-BE49-F238E27FC236}">
              <a16:creationId xmlns:a16="http://schemas.microsoft.com/office/drawing/2014/main" id="{01DA6ED6-8FA4-4F25-8EB3-42A7B6035A2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2" name="直線コネクタ 821">
          <a:extLst>
            <a:ext uri="{FF2B5EF4-FFF2-40B4-BE49-F238E27FC236}">
              <a16:creationId xmlns:a16="http://schemas.microsoft.com/office/drawing/2014/main" id="{773EE8A8-DC2C-4D65-A632-5FEC29AB116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3" name="テキスト ボックス 822">
          <a:extLst>
            <a:ext uri="{FF2B5EF4-FFF2-40B4-BE49-F238E27FC236}">
              <a16:creationId xmlns:a16="http://schemas.microsoft.com/office/drawing/2014/main" id="{6DB78956-6DCA-4F78-B0BE-DF1987A337F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4" name="直線コネクタ 823">
          <a:extLst>
            <a:ext uri="{FF2B5EF4-FFF2-40B4-BE49-F238E27FC236}">
              <a16:creationId xmlns:a16="http://schemas.microsoft.com/office/drawing/2014/main" id="{2D5A25F6-08C2-4FFC-90DA-A66C1D834BD5}"/>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5" name="テキスト ボックス 824">
          <a:extLst>
            <a:ext uri="{FF2B5EF4-FFF2-40B4-BE49-F238E27FC236}">
              <a16:creationId xmlns:a16="http://schemas.microsoft.com/office/drawing/2014/main" id="{B3B70417-CF22-47EA-965F-ABF26DD25A8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6" name="直線コネクタ 825">
          <a:extLst>
            <a:ext uri="{FF2B5EF4-FFF2-40B4-BE49-F238E27FC236}">
              <a16:creationId xmlns:a16="http://schemas.microsoft.com/office/drawing/2014/main" id="{83D7A62A-8A24-48F7-971F-58CA59DCE776}"/>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7" name="テキスト ボックス 826">
          <a:extLst>
            <a:ext uri="{FF2B5EF4-FFF2-40B4-BE49-F238E27FC236}">
              <a16:creationId xmlns:a16="http://schemas.microsoft.com/office/drawing/2014/main" id="{F301C69C-F2DC-4989-82D1-44C8BC6988B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8" name="直線コネクタ 827">
          <a:extLst>
            <a:ext uri="{FF2B5EF4-FFF2-40B4-BE49-F238E27FC236}">
              <a16:creationId xmlns:a16="http://schemas.microsoft.com/office/drawing/2014/main" id="{4D7A1268-F8A5-4FC2-A2F4-927B51B91F0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9" name="テキスト ボックス 828">
          <a:extLst>
            <a:ext uri="{FF2B5EF4-FFF2-40B4-BE49-F238E27FC236}">
              <a16:creationId xmlns:a16="http://schemas.microsoft.com/office/drawing/2014/main" id="{734274DB-9E78-455E-8617-5A0814211D2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0" name="【公民館】&#10;一人当たり面積グラフ枠">
          <a:extLst>
            <a:ext uri="{FF2B5EF4-FFF2-40B4-BE49-F238E27FC236}">
              <a16:creationId xmlns:a16="http://schemas.microsoft.com/office/drawing/2014/main" id="{6FC15D51-9AA3-49F8-9EF9-1F68331F731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31" name="直線コネクタ 830">
          <a:extLst>
            <a:ext uri="{FF2B5EF4-FFF2-40B4-BE49-F238E27FC236}">
              <a16:creationId xmlns:a16="http://schemas.microsoft.com/office/drawing/2014/main" id="{919B0615-8804-4D24-900F-90160B755BCD}"/>
            </a:ext>
          </a:extLst>
        </xdr:cNvPr>
        <xdr:cNvCxnSpPr/>
      </xdr:nvCxnSpPr>
      <xdr:spPr>
        <a:xfrm flipV="1">
          <a:off x="19509104" y="17074134"/>
          <a:ext cx="0" cy="109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32" name="【公民館】&#10;一人当たり面積最小値テキスト">
          <a:extLst>
            <a:ext uri="{FF2B5EF4-FFF2-40B4-BE49-F238E27FC236}">
              <a16:creationId xmlns:a16="http://schemas.microsoft.com/office/drawing/2014/main" id="{07D748F4-0CFE-4A58-BE3B-25C4B9CE7B84}"/>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33" name="直線コネクタ 832">
          <a:extLst>
            <a:ext uri="{FF2B5EF4-FFF2-40B4-BE49-F238E27FC236}">
              <a16:creationId xmlns:a16="http://schemas.microsoft.com/office/drawing/2014/main" id="{56F3EC0A-8814-4BD0-9A28-84C1D59F2290}"/>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34" name="【公民館】&#10;一人当たり面積最大値テキスト">
          <a:extLst>
            <a:ext uri="{FF2B5EF4-FFF2-40B4-BE49-F238E27FC236}">
              <a16:creationId xmlns:a16="http://schemas.microsoft.com/office/drawing/2014/main" id="{2B231E12-AA36-458E-B388-BE2849388241}"/>
            </a:ext>
          </a:extLst>
        </xdr:cNvPr>
        <xdr:cNvSpPr txBox="1"/>
      </xdr:nvSpPr>
      <xdr:spPr>
        <a:xfrm>
          <a:off x="19547840" y="168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35" name="直線コネクタ 834">
          <a:extLst>
            <a:ext uri="{FF2B5EF4-FFF2-40B4-BE49-F238E27FC236}">
              <a16:creationId xmlns:a16="http://schemas.microsoft.com/office/drawing/2014/main" id="{DA083511-3E6D-4B16-89B8-0EAA8B394811}"/>
            </a:ext>
          </a:extLst>
        </xdr:cNvPr>
        <xdr:cNvCxnSpPr/>
      </xdr:nvCxnSpPr>
      <xdr:spPr>
        <a:xfrm>
          <a:off x="19443700" y="1707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836" name="【公民館】&#10;一人当たり面積平均値テキスト">
          <a:extLst>
            <a:ext uri="{FF2B5EF4-FFF2-40B4-BE49-F238E27FC236}">
              <a16:creationId xmlns:a16="http://schemas.microsoft.com/office/drawing/2014/main" id="{528EECA3-5E51-4002-8813-5128D7691372}"/>
            </a:ext>
          </a:extLst>
        </xdr:cNvPr>
        <xdr:cNvSpPr txBox="1"/>
      </xdr:nvSpPr>
      <xdr:spPr>
        <a:xfrm>
          <a:off x="19547840" y="175994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37" name="フローチャート: 判断 836">
          <a:extLst>
            <a:ext uri="{FF2B5EF4-FFF2-40B4-BE49-F238E27FC236}">
              <a16:creationId xmlns:a16="http://schemas.microsoft.com/office/drawing/2014/main" id="{D116A386-47E9-4472-AC30-61F0FB5C72C3}"/>
            </a:ext>
          </a:extLst>
        </xdr:cNvPr>
        <xdr:cNvSpPr/>
      </xdr:nvSpPr>
      <xdr:spPr>
        <a:xfrm>
          <a:off x="19458940" y="17744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38" name="フローチャート: 判断 837">
          <a:extLst>
            <a:ext uri="{FF2B5EF4-FFF2-40B4-BE49-F238E27FC236}">
              <a16:creationId xmlns:a16="http://schemas.microsoft.com/office/drawing/2014/main" id="{8A3F1466-B682-4FB1-ADB4-1A4070617FE7}"/>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39" name="フローチャート: 判断 838">
          <a:extLst>
            <a:ext uri="{FF2B5EF4-FFF2-40B4-BE49-F238E27FC236}">
              <a16:creationId xmlns:a16="http://schemas.microsoft.com/office/drawing/2014/main" id="{B5B289B9-803F-4193-8452-715169B6E1F7}"/>
            </a:ext>
          </a:extLst>
        </xdr:cNvPr>
        <xdr:cNvSpPr/>
      </xdr:nvSpPr>
      <xdr:spPr>
        <a:xfrm>
          <a:off x="1793748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40" name="フローチャート: 判断 839">
          <a:extLst>
            <a:ext uri="{FF2B5EF4-FFF2-40B4-BE49-F238E27FC236}">
              <a16:creationId xmlns:a16="http://schemas.microsoft.com/office/drawing/2014/main" id="{758249DC-9417-41F1-8DE4-ECB391755DB8}"/>
            </a:ext>
          </a:extLst>
        </xdr:cNvPr>
        <xdr:cNvSpPr/>
      </xdr:nvSpPr>
      <xdr:spPr>
        <a:xfrm>
          <a:off x="171627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41" name="フローチャート: 判断 840">
          <a:extLst>
            <a:ext uri="{FF2B5EF4-FFF2-40B4-BE49-F238E27FC236}">
              <a16:creationId xmlns:a16="http://schemas.microsoft.com/office/drawing/2014/main" id="{0AF90975-2557-4BFB-9B10-C44ADF80E8B0}"/>
            </a:ext>
          </a:extLst>
        </xdr:cNvPr>
        <xdr:cNvSpPr/>
      </xdr:nvSpPr>
      <xdr:spPr>
        <a:xfrm>
          <a:off x="16388080" y="177906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DCBAD8D7-D86E-4F82-8E07-8620FAF937C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6A7FE16-72DE-46EB-8826-250C9526D54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78363929-E8FF-4F49-938D-4C1BD90C59B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C68D7E59-EA1D-45F8-B018-D4292780968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152FEA42-ABA8-423C-AD8F-9349E35525F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847" name="楕円 846">
          <a:extLst>
            <a:ext uri="{FF2B5EF4-FFF2-40B4-BE49-F238E27FC236}">
              <a16:creationId xmlns:a16="http://schemas.microsoft.com/office/drawing/2014/main" id="{6768D545-6451-451C-8506-B0783446ACCF}"/>
            </a:ext>
          </a:extLst>
        </xdr:cNvPr>
        <xdr:cNvSpPr/>
      </xdr:nvSpPr>
      <xdr:spPr>
        <a:xfrm>
          <a:off x="19458940" y="179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154703</xdr:rowOff>
    </xdr:from>
    <xdr:ext cx="469744" cy="259045"/>
    <xdr:sp macro="" textlink="">
      <xdr:nvSpPr>
        <xdr:cNvPr id="848" name="【公民館】&#10;一人当たり面積該当値テキスト">
          <a:extLst>
            <a:ext uri="{FF2B5EF4-FFF2-40B4-BE49-F238E27FC236}">
              <a16:creationId xmlns:a16="http://schemas.microsoft.com/office/drawing/2014/main" id="{C3F9DA5F-F1D4-4965-B288-6B80182173EF}"/>
            </a:ext>
          </a:extLst>
        </xdr:cNvPr>
        <xdr:cNvSpPr txBox="1"/>
      </xdr:nvSpPr>
      <xdr:spPr>
        <a:xfrm>
          <a:off x="19547840" y="1792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4826</xdr:rowOff>
    </xdr:from>
    <xdr:to>
      <xdr:col>112</xdr:col>
      <xdr:colOff>38100</xdr:colOff>
      <xdr:row>107</xdr:row>
      <xdr:rowOff>106426</xdr:rowOff>
    </xdr:to>
    <xdr:sp macro="" textlink="">
      <xdr:nvSpPr>
        <xdr:cNvPr id="849" name="楕円 848">
          <a:extLst>
            <a:ext uri="{FF2B5EF4-FFF2-40B4-BE49-F238E27FC236}">
              <a16:creationId xmlns:a16="http://schemas.microsoft.com/office/drawing/2014/main" id="{F21F4B24-1E7B-47F5-A09A-98E213D60501}"/>
            </a:ext>
          </a:extLst>
        </xdr:cNvPr>
        <xdr:cNvSpPr/>
      </xdr:nvSpPr>
      <xdr:spPr>
        <a:xfrm>
          <a:off x="18735040" y="179423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55626</xdr:rowOff>
    </xdr:from>
    <xdr:to>
      <xdr:col>116</xdr:col>
      <xdr:colOff>63500</xdr:colOff>
      <xdr:row>107</xdr:row>
      <xdr:rowOff>55626</xdr:rowOff>
    </xdr:to>
    <xdr:cxnSp macro="">
      <xdr:nvCxnSpPr>
        <xdr:cNvPr id="850" name="直線コネクタ 849">
          <a:extLst>
            <a:ext uri="{FF2B5EF4-FFF2-40B4-BE49-F238E27FC236}">
              <a16:creationId xmlns:a16="http://schemas.microsoft.com/office/drawing/2014/main" id="{F6336D08-4113-407D-A1FF-AAF63CD00F69}"/>
            </a:ext>
          </a:extLst>
        </xdr:cNvPr>
        <xdr:cNvCxnSpPr/>
      </xdr:nvCxnSpPr>
      <xdr:spPr>
        <a:xfrm>
          <a:off x="18778220" y="1799310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4826</xdr:rowOff>
    </xdr:from>
    <xdr:to>
      <xdr:col>107</xdr:col>
      <xdr:colOff>101600</xdr:colOff>
      <xdr:row>107</xdr:row>
      <xdr:rowOff>106426</xdr:rowOff>
    </xdr:to>
    <xdr:sp macro="" textlink="">
      <xdr:nvSpPr>
        <xdr:cNvPr id="851" name="楕円 850">
          <a:extLst>
            <a:ext uri="{FF2B5EF4-FFF2-40B4-BE49-F238E27FC236}">
              <a16:creationId xmlns:a16="http://schemas.microsoft.com/office/drawing/2014/main" id="{CB40E2FA-EA57-44FF-852A-B2FAE3A59787}"/>
            </a:ext>
          </a:extLst>
        </xdr:cNvPr>
        <xdr:cNvSpPr/>
      </xdr:nvSpPr>
      <xdr:spPr>
        <a:xfrm>
          <a:off x="17937480" y="179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55626</xdr:rowOff>
    </xdr:from>
    <xdr:to>
      <xdr:col>111</xdr:col>
      <xdr:colOff>177800</xdr:colOff>
      <xdr:row>107</xdr:row>
      <xdr:rowOff>55626</xdr:rowOff>
    </xdr:to>
    <xdr:cxnSp macro="">
      <xdr:nvCxnSpPr>
        <xdr:cNvPr id="852" name="直線コネクタ 851">
          <a:extLst>
            <a:ext uri="{FF2B5EF4-FFF2-40B4-BE49-F238E27FC236}">
              <a16:creationId xmlns:a16="http://schemas.microsoft.com/office/drawing/2014/main" id="{133E20CA-599B-4126-9788-AC4155E2220B}"/>
            </a:ext>
          </a:extLst>
        </xdr:cNvPr>
        <xdr:cNvCxnSpPr/>
      </xdr:nvCxnSpPr>
      <xdr:spPr>
        <a:xfrm>
          <a:off x="17988280" y="1799310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xdr:rowOff>
    </xdr:from>
    <xdr:to>
      <xdr:col>102</xdr:col>
      <xdr:colOff>165100</xdr:colOff>
      <xdr:row>107</xdr:row>
      <xdr:rowOff>110998</xdr:rowOff>
    </xdr:to>
    <xdr:sp macro="" textlink="">
      <xdr:nvSpPr>
        <xdr:cNvPr id="853" name="楕円 852">
          <a:extLst>
            <a:ext uri="{FF2B5EF4-FFF2-40B4-BE49-F238E27FC236}">
              <a16:creationId xmlns:a16="http://schemas.microsoft.com/office/drawing/2014/main" id="{76B99DB1-958A-439C-948F-02FB53D6C3E3}"/>
            </a:ext>
          </a:extLst>
        </xdr:cNvPr>
        <xdr:cNvSpPr/>
      </xdr:nvSpPr>
      <xdr:spPr>
        <a:xfrm>
          <a:off x="17162780" y="1794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55626</xdr:rowOff>
    </xdr:from>
    <xdr:to>
      <xdr:col>107</xdr:col>
      <xdr:colOff>50800</xdr:colOff>
      <xdr:row>107</xdr:row>
      <xdr:rowOff>60198</xdr:rowOff>
    </xdr:to>
    <xdr:cxnSp macro="">
      <xdr:nvCxnSpPr>
        <xdr:cNvPr id="854" name="直線コネクタ 853">
          <a:extLst>
            <a:ext uri="{FF2B5EF4-FFF2-40B4-BE49-F238E27FC236}">
              <a16:creationId xmlns:a16="http://schemas.microsoft.com/office/drawing/2014/main" id="{DFCBC7E4-0757-47EE-B557-F778D885A471}"/>
            </a:ext>
          </a:extLst>
        </xdr:cNvPr>
        <xdr:cNvCxnSpPr/>
      </xdr:nvCxnSpPr>
      <xdr:spPr>
        <a:xfrm flipV="1">
          <a:off x="17213580" y="1799310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55" name="楕円 854">
          <a:extLst>
            <a:ext uri="{FF2B5EF4-FFF2-40B4-BE49-F238E27FC236}">
              <a16:creationId xmlns:a16="http://schemas.microsoft.com/office/drawing/2014/main" id="{7D124139-137B-4BEC-9562-538AE3849B3A}"/>
            </a:ext>
          </a:extLst>
        </xdr:cNvPr>
        <xdr:cNvSpPr/>
      </xdr:nvSpPr>
      <xdr:spPr>
        <a:xfrm>
          <a:off x="16388080" y="179468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60198</xdr:rowOff>
    </xdr:from>
    <xdr:to>
      <xdr:col>102</xdr:col>
      <xdr:colOff>114300</xdr:colOff>
      <xdr:row>107</xdr:row>
      <xdr:rowOff>60198</xdr:rowOff>
    </xdr:to>
    <xdr:cxnSp macro="">
      <xdr:nvCxnSpPr>
        <xdr:cNvPr id="856" name="直線コネクタ 855">
          <a:extLst>
            <a:ext uri="{FF2B5EF4-FFF2-40B4-BE49-F238E27FC236}">
              <a16:creationId xmlns:a16="http://schemas.microsoft.com/office/drawing/2014/main" id="{9A310A12-4D3B-4F3E-AE5E-C3B8A9541A0C}"/>
            </a:ext>
          </a:extLst>
        </xdr:cNvPr>
        <xdr:cNvCxnSpPr/>
      </xdr:nvCxnSpPr>
      <xdr:spPr>
        <a:xfrm>
          <a:off x="16431260" y="1799767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57" name="n_1aveValue【公民館】&#10;一人当たり面積">
          <a:extLst>
            <a:ext uri="{FF2B5EF4-FFF2-40B4-BE49-F238E27FC236}">
              <a16:creationId xmlns:a16="http://schemas.microsoft.com/office/drawing/2014/main" id="{86AFB7D0-34D6-445F-ACB4-B152DE419FB3}"/>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858" name="n_2aveValue【公民館】&#10;一人当たり面積">
          <a:extLst>
            <a:ext uri="{FF2B5EF4-FFF2-40B4-BE49-F238E27FC236}">
              <a16:creationId xmlns:a16="http://schemas.microsoft.com/office/drawing/2014/main" id="{A8181609-2095-4E64-B05E-43F457CEA184}"/>
            </a:ext>
          </a:extLst>
        </xdr:cNvPr>
        <xdr:cNvSpPr txBox="1"/>
      </xdr:nvSpPr>
      <xdr:spPr>
        <a:xfrm>
          <a:off x="17776267" y="1749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59" name="n_3aveValue【公民館】&#10;一人当たり面積">
          <a:extLst>
            <a:ext uri="{FF2B5EF4-FFF2-40B4-BE49-F238E27FC236}">
              <a16:creationId xmlns:a16="http://schemas.microsoft.com/office/drawing/2014/main" id="{5210F78E-75AC-4E93-B84D-F2E8DE280904}"/>
            </a:ext>
          </a:extLst>
        </xdr:cNvPr>
        <xdr:cNvSpPr txBox="1"/>
      </xdr:nvSpPr>
      <xdr:spPr>
        <a:xfrm>
          <a:off x="1700156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60" name="n_4aveValue【公民館】&#10;一人当たり面積">
          <a:extLst>
            <a:ext uri="{FF2B5EF4-FFF2-40B4-BE49-F238E27FC236}">
              <a16:creationId xmlns:a16="http://schemas.microsoft.com/office/drawing/2014/main" id="{1D5CE65B-828F-450D-8484-4C8CDA77A263}"/>
            </a:ext>
          </a:extLst>
        </xdr:cNvPr>
        <xdr:cNvSpPr txBox="1"/>
      </xdr:nvSpPr>
      <xdr:spPr>
        <a:xfrm>
          <a:off x="16226867" y="1757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97553</xdr:rowOff>
    </xdr:from>
    <xdr:ext cx="469744" cy="259045"/>
    <xdr:sp macro="" textlink="">
      <xdr:nvSpPr>
        <xdr:cNvPr id="861" name="n_1mainValue【公民館】&#10;一人当たり面積">
          <a:extLst>
            <a:ext uri="{FF2B5EF4-FFF2-40B4-BE49-F238E27FC236}">
              <a16:creationId xmlns:a16="http://schemas.microsoft.com/office/drawing/2014/main" id="{D3360EE3-C408-4D95-A987-DD74C3F38132}"/>
            </a:ext>
          </a:extLst>
        </xdr:cNvPr>
        <xdr:cNvSpPr txBox="1"/>
      </xdr:nvSpPr>
      <xdr:spPr>
        <a:xfrm>
          <a:off x="18561127" y="1803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97553</xdr:rowOff>
    </xdr:from>
    <xdr:ext cx="469744" cy="259045"/>
    <xdr:sp macro="" textlink="">
      <xdr:nvSpPr>
        <xdr:cNvPr id="862" name="n_2mainValue【公民館】&#10;一人当たり面積">
          <a:extLst>
            <a:ext uri="{FF2B5EF4-FFF2-40B4-BE49-F238E27FC236}">
              <a16:creationId xmlns:a16="http://schemas.microsoft.com/office/drawing/2014/main" id="{ABFFAA69-4FED-447F-BB15-370EFD0BC879}"/>
            </a:ext>
          </a:extLst>
        </xdr:cNvPr>
        <xdr:cNvSpPr txBox="1"/>
      </xdr:nvSpPr>
      <xdr:spPr>
        <a:xfrm>
          <a:off x="17776267" y="1803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102125</xdr:rowOff>
    </xdr:from>
    <xdr:ext cx="469744" cy="259045"/>
    <xdr:sp macro="" textlink="">
      <xdr:nvSpPr>
        <xdr:cNvPr id="863" name="n_3mainValue【公民館】&#10;一人当たり面積">
          <a:extLst>
            <a:ext uri="{FF2B5EF4-FFF2-40B4-BE49-F238E27FC236}">
              <a16:creationId xmlns:a16="http://schemas.microsoft.com/office/drawing/2014/main" id="{D665FBF7-2451-4D34-8957-46C999BD9D5C}"/>
            </a:ext>
          </a:extLst>
        </xdr:cNvPr>
        <xdr:cNvSpPr txBox="1"/>
      </xdr:nvSpPr>
      <xdr:spPr>
        <a:xfrm>
          <a:off x="17001567" y="1803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864" name="n_4mainValue【公民館】&#10;一人当たり面積">
          <a:extLst>
            <a:ext uri="{FF2B5EF4-FFF2-40B4-BE49-F238E27FC236}">
              <a16:creationId xmlns:a16="http://schemas.microsoft.com/office/drawing/2014/main" id="{64961333-B6AB-4BA2-90A4-4BFE34270EDF}"/>
            </a:ext>
          </a:extLst>
        </xdr:cNvPr>
        <xdr:cNvSpPr txBox="1"/>
      </xdr:nvSpPr>
      <xdr:spPr>
        <a:xfrm>
          <a:off x="16226867" y="1803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5" name="正方形/長方形 864">
          <a:extLst>
            <a:ext uri="{FF2B5EF4-FFF2-40B4-BE49-F238E27FC236}">
              <a16:creationId xmlns:a16="http://schemas.microsoft.com/office/drawing/2014/main" id="{E1A5400A-6C46-4E31-A01D-5EAA89F908A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6" name="正方形/長方形 865">
          <a:extLst>
            <a:ext uri="{FF2B5EF4-FFF2-40B4-BE49-F238E27FC236}">
              <a16:creationId xmlns:a16="http://schemas.microsoft.com/office/drawing/2014/main" id="{DA4B421C-D95E-4777-AAE5-BDCBC57A7DA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7" name="テキスト ボックス 866">
          <a:extLst>
            <a:ext uri="{FF2B5EF4-FFF2-40B4-BE49-F238E27FC236}">
              <a16:creationId xmlns:a16="http://schemas.microsoft.com/office/drawing/2014/main" id="{FA5FA65B-734E-4416-8898-866843EB591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学校施設については、有形固定資産減価償却率が類似団体・全国・県平均を上回っている。</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年度減少した主な要因として、かかみがはら支援学校関係の新設により償却資産が減価償却累計以上に増加したことが挙げられる。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橋りょうについては、類似団体・全国・県平均を大きく下回っている。主な要因として、平成</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年度に完成した各務原大橋が挙げられる。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公営住宅については、複数年かけて計画的に耐震補強工事を</a:t>
          </a:r>
          <a:r>
            <a:rPr lang="ja-JP" altLang="en-US" sz="1100">
              <a:solidFill>
                <a:sysClr val="windowText" lastClr="000000"/>
              </a:solidFill>
              <a:effectLst/>
              <a:latin typeface="+mn-lt"/>
              <a:ea typeface="+mn-ea"/>
              <a:cs typeface="+mn-cs"/>
            </a:rPr>
            <a:t>実施したこと</a:t>
          </a:r>
          <a:r>
            <a:rPr lang="ja-JP" altLang="ja-JP" sz="1100">
              <a:solidFill>
                <a:sysClr val="windowText" lastClr="000000"/>
              </a:solidFill>
              <a:effectLst/>
              <a:latin typeface="+mn-lt"/>
              <a:ea typeface="+mn-ea"/>
              <a:cs typeface="+mn-cs"/>
            </a:rPr>
            <a:t>により有形固定資産減価償却率が低くなっている。</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C02117-38D8-4020-A6A1-DE6062A164C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348C70-7B81-4DBD-9F27-86DFA70FFCB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001A68-A429-4774-BC01-9F91B3ADC55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3768E46-4F43-432E-BC22-4E3FB725CA0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岐阜県各務原市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15CCFC-DE07-4F75-BF54-AB27F421076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B04831-3834-49A4-B615-3F896333E2F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AE7B86-BDE6-4BAF-AB42-1E5F0878AB1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BDB4CE-B999-491C-81CC-F8185427B0B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4721865-B533-4A06-992F-F6D2CC95B08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2CB32D-7EE6-4ABE-9276-59F2FEABCDC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144,195
139,983
87.81
69,907,065
66,010,466
3,624,731
30,443,252
24,932,245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9060D8-9202-40E1-8467-14F6D6376EA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82A218-9EE1-4D04-A268-A5046F7E63B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DB5F5A-AF6F-4C3C-BADF-78F65DC5536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DB0839-4ACB-40E3-8343-D3F8CFC8DC8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84EE026-59BD-439A-BB01-BD878FA74F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335BF2C-0058-41EF-A648-8C28B70FD73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E968A8-E56D-4518-BE81-B0CF14D0ECA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13D8F2-A5C4-43B4-8740-DA54399E9B2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7897DA5-8E41-4226-B055-AA5FBBC6D10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A5D80D-D969-421D-A3E2-90A342E5F2E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339117-4487-4B18-908C-1010A01BBAD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550D48-6CB7-41AA-8A1E-8C6565E2E9E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5139FD-B10F-4782-8B94-A67B47EA141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F4DF1AD-A687-44CB-9EC7-03833E0EAD8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BF69390-2776-420A-8598-BCCA3116DA9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D7E378-FAFC-47C6-A998-110E9D6D793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0F152B-0A4A-494C-A79E-8DFAFCA81D8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26CF07-C143-4677-8D17-A9FEB61F9C7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132E825-6F34-4D34-A9A3-A33BAEC24E8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7C279E-6DE3-423E-8FA7-FA969DC9910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94F21B-0259-480E-AB77-5380CC132A8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584518-8E3B-42C6-9B17-167CB67F2B6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DBED17-1AC3-4ECB-8D91-0F4CDE2405C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709FF02-5494-4130-B2A5-2F5022556C5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25BE552-20B1-4307-96DC-BBA0608FBCD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7DE9149-C315-4879-B4C0-C4FEA55C285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5B1696-302C-47DC-A93F-CB8C65A63E6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41F27A-D428-40CC-84D3-27C11111762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20FFF5-D969-4FA6-960C-A8833E5E1CF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7E2FA4-87A2-4519-95EF-2CC159A44A0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F9F43BC-5795-4FB1-94AC-B71BCD54ECF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708B72-0EE8-4457-8943-A131E380D49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2CD5071-F2C5-4EE8-8F79-37A6EA0D6486}"/>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BDB6A6A-10CF-4459-8D9D-ED2C3B6D72B7}"/>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CA69F04-735E-4D1F-B32A-685C1C0BE521}"/>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BB8813C-D21B-47BB-8FDA-F47A9F963A28}"/>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0E402B7-3DC8-4B84-B155-09C7739D60FA}"/>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D8F9C52-3EE8-4FB2-8246-3034B93C9B31}"/>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3732092-E083-4F5F-9BC4-550567B9BE9F}"/>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5E79E48-504E-4F70-8E3F-8BAC3996704A}"/>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6851892-6AD9-471E-8626-D33BD2EB0EAB}"/>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8B82AA6-6552-4282-AB97-9C3FAF59D5B7}"/>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EFBD9C0-AF69-4136-8C3D-AE7BBF7B8479}"/>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E535857-8E59-41F3-A5F4-58252B72E258}"/>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81B9F6C-51CB-4860-96A0-538B6895ACF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0C90E2E-C002-46D5-957F-003AFBFA8CE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916AA93-BB57-4701-B3CD-C18A53EECF85}"/>
            </a:ext>
          </a:extLst>
        </xdr:cNvPr>
        <xdr:cNvCxnSpPr/>
      </xdr:nvCxnSpPr>
      <xdr:spPr>
        <a:xfrm flipV="1">
          <a:off x="4086225" y="5665470"/>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7A1D729-A3AF-4B48-870C-6E836ABDD506}"/>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B8F208C-84D7-4D74-B5A1-FEA6D2D580DB}"/>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9DDEF1E5-A191-4A2F-A567-7632600ABE73}"/>
            </a:ext>
          </a:extLst>
        </xdr:cNvPr>
        <xdr:cNvSpPr txBox="1"/>
      </xdr:nvSpPr>
      <xdr:spPr>
        <a:xfrm>
          <a:off x="4124960" y="5444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26EE75A2-682B-445E-A46C-A8842ABA429B}"/>
            </a:ext>
          </a:extLst>
        </xdr:cNvPr>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B181F2B1-EDA9-4988-88AC-74C44509291D}"/>
            </a:ext>
          </a:extLst>
        </xdr:cNvPr>
        <xdr:cNvSpPr txBox="1"/>
      </xdr:nvSpPr>
      <xdr:spPr>
        <a:xfrm>
          <a:off x="4124960" y="61959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1286FE14-AA67-4BAA-9376-03684BF10BB0}"/>
            </a:ext>
          </a:extLst>
        </xdr:cNvPr>
        <xdr:cNvSpPr/>
      </xdr:nvSpPr>
      <xdr:spPr>
        <a:xfrm>
          <a:off x="4036060" y="6340747"/>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674B2F9A-E7CD-4B51-BB72-45C7740F26F4}"/>
            </a:ext>
          </a:extLst>
        </xdr:cNvPr>
        <xdr:cNvSpPr/>
      </xdr:nvSpPr>
      <xdr:spPr>
        <a:xfrm>
          <a:off x="3312160" y="632441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D20BA32D-197F-4EB6-BB23-99BA3C6CD4D8}"/>
            </a:ext>
          </a:extLst>
        </xdr:cNvPr>
        <xdr:cNvSpPr/>
      </xdr:nvSpPr>
      <xdr:spPr>
        <a:xfrm>
          <a:off x="2514600" y="629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CAB7E327-F75E-450F-A713-61F1D3231A02}"/>
            </a:ext>
          </a:extLst>
        </xdr:cNvPr>
        <xdr:cNvSpPr/>
      </xdr:nvSpPr>
      <xdr:spPr>
        <a:xfrm>
          <a:off x="1739900" y="626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C54065B9-6299-4733-9227-D3689685EABA}"/>
            </a:ext>
          </a:extLst>
        </xdr:cNvPr>
        <xdr:cNvSpPr/>
      </xdr:nvSpPr>
      <xdr:spPr>
        <a:xfrm>
          <a:off x="965200" y="628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0538AED-F32A-475D-A92A-F6A0AAAB628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44EB66-2315-442A-ADBF-794F0EB9485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EC7850A-031F-4BAE-8543-277868AB496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77620E4-464A-4C10-A8DE-AED9BEF1AC3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D0942E2-C64D-4848-BF1F-50F818D6921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74" name="楕円 73">
          <a:extLst>
            <a:ext uri="{FF2B5EF4-FFF2-40B4-BE49-F238E27FC236}">
              <a16:creationId xmlns:a16="http://schemas.microsoft.com/office/drawing/2014/main" id="{4EC2ABEC-DF4E-44D9-81C8-5442FF005552}"/>
            </a:ext>
          </a:extLst>
        </xdr:cNvPr>
        <xdr:cNvSpPr/>
      </xdr:nvSpPr>
      <xdr:spPr>
        <a:xfrm>
          <a:off x="4036060" y="660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D3373AA3-552E-4A3B-90D8-9CD7FCEA6088}"/>
            </a:ext>
          </a:extLst>
        </xdr:cNvPr>
        <xdr:cNvSpPr txBox="1"/>
      </xdr:nvSpPr>
      <xdr:spPr>
        <a:xfrm>
          <a:off x="412496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69487</xdr:rowOff>
    </xdr:from>
    <xdr:to>
      <xdr:col>20</xdr:col>
      <xdr:colOff>38100</xdr:colOff>
      <xdr:row>39</xdr:row>
      <xdr:rowOff>171087</xdr:rowOff>
    </xdr:to>
    <xdr:sp macro="" textlink="">
      <xdr:nvSpPr>
        <xdr:cNvPr id="76" name="楕円 75">
          <a:extLst>
            <a:ext uri="{FF2B5EF4-FFF2-40B4-BE49-F238E27FC236}">
              <a16:creationId xmlns:a16="http://schemas.microsoft.com/office/drawing/2014/main" id="{D6A41CC4-93DD-459A-83A5-22BF8222B425}"/>
            </a:ext>
          </a:extLst>
        </xdr:cNvPr>
        <xdr:cNvSpPr/>
      </xdr:nvSpPr>
      <xdr:spPr>
        <a:xfrm>
          <a:off x="3312160" y="66074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120287</xdr:rowOff>
    </xdr:from>
    <xdr:to>
      <xdr:col>24</xdr:col>
      <xdr:colOff>63500</xdr:colOff>
      <xdr:row>39</xdr:row>
      <xdr:rowOff>121920</xdr:rowOff>
    </xdr:to>
    <xdr:cxnSp macro="">
      <xdr:nvCxnSpPr>
        <xdr:cNvPr id="77" name="直線コネクタ 76">
          <a:extLst>
            <a:ext uri="{FF2B5EF4-FFF2-40B4-BE49-F238E27FC236}">
              <a16:creationId xmlns:a16="http://schemas.microsoft.com/office/drawing/2014/main" id="{0A087D37-B9DA-4F85-8824-CC92440E1D45}"/>
            </a:ext>
          </a:extLst>
        </xdr:cNvPr>
        <xdr:cNvCxnSpPr/>
      </xdr:nvCxnSpPr>
      <xdr:spPr>
        <a:xfrm>
          <a:off x="3355340" y="6658247"/>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18869</xdr:rowOff>
    </xdr:from>
    <xdr:to>
      <xdr:col>15</xdr:col>
      <xdr:colOff>101600</xdr:colOff>
      <xdr:row>39</xdr:row>
      <xdr:rowOff>120469</xdr:rowOff>
    </xdr:to>
    <xdr:sp macro="" textlink="">
      <xdr:nvSpPr>
        <xdr:cNvPr id="78" name="楕円 77">
          <a:extLst>
            <a:ext uri="{FF2B5EF4-FFF2-40B4-BE49-F238E27FC236}">
              <a16:creationId xmlns:a16="http://schemas.microsoft.com/office/drawing/2014/main" id="{BEBCC4A0-83A8-405E-A1BA-0C10016BC1A5}"/>
            </a:ext>
          </a:extLst>
        </xdr:cNvPr>
        <xdr:cNvSpPr/>
      </xdr:nvSpPr>
      <xdr:spPr>
        <a:xfrm>
          <a:off x="2514600" y="655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69669</xdr:rowOff>
    </xdr:from>
    <xdr:to>
      <xdr:col>19</xdr:col>
      <xdr:colOff>177800</xdr:colOff>
      <xdr:row>39</xdr:row>
      <xdr:rowOff>120287</xdr:rowOff>
    </xdr:to>
    <xdr:cxnSp macro="">
      <xdr:nvCxnSpPr>
        <xdr:cNvPr id="79" name="直線コネクタ 78">
          <a:extLst>
            <a:ext uri="{FF2B5EF4-FFF2-40B4-BE49-F238E27FC236}">
              <a16:creationId xmlns:a16="http://schemas.microsoft.com/office/drawing/2014/main" id="{E4B378A2-E08A-488F-8782-3346857B6B2C}"/>
            </a:ext>
          </a:extLst>
        </xdr:cNvPr>
        <xdr:cNvCxnSpPr/>
      </xdr:nvCxnSpPr>
      <xdr:spPr>
        <a:xfrm>
          <a:off x="2565400" y="6607629"/>
          <a:ext cx="78994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4173</xdr:rowOff>
    </xdr:from>
    <xdr:to>
      <xdr:col>10</xdr:col>
      <xdr:colOff>165100</xdr:colOff>
      <xdr:row>39</xdr:row>
      <xdr:rowOff>105773</xdr:rowOff>
    </xdr:to>
    <xdr:sp macro="" textlink="">
      <xdr:nvSpPr>
        <xdr:cNvPr id="80" name="楕円 79">
          <a:extLst>
            <a:ext uri="{FF2B5EF4-FFF2-40B4-BE49-F238E27FC236}">
              <a16:creationId xmlns:a16="http://schemas.microsoft.com/office/drawing/2014/main" id="{ECC597E4-E863-4B93-B9C7-54438EEB495B}"/>
            </a:ext>
          </a:extLst>
        </xdr:cNvPr>
        <xdr:cNvSpPr/>
      </xdr:nvSpPr>
      <xdr:spPr>
        <a:xfrm>
          <a:off x="17399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54973</xdr:rowOff>
    </xdr:from>
    <xdr:to>
      <xdr:col>15</xdr:col>
      <xdr:colOff>50800</xdr:colOff>
      <xdr:row>39</xdr:row>
      <xdr:rowOff>69669</xdr:rowOff>
    </xdr:to>
    <xdr:cxnSp macro="">
      <xdr:nvCxnSpPr>
        <xdr:cNvPr id="81" name="直線コネクタ 80">
          <a:extLst>
            <a:ext uri="{FF2B5EF4-FFF2-40B4-BE49-F238E27FC236}">
              <a16:creationId xmlns:a16="http://schemas.microsoft.com/office/drawing/2014/main" id="{0D9CC4B6-64B5-45AF-AAC8-CBA11DDC0647}"/>
            </a:ext>
          </a:extLst>
        </xdr:cNvPr>
        <xdr:cNvCxnSpPr/>
      </xdr:nvCxnSpPr>
      <xdr:spPr>
        <a:xfrm>
          <a:off x="1790700" y="6592933"/>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59690</xdr:rowOff>
    </xdr:from>
    <xdr:to>
      <xdr:col>6</xdr:col>
      <xdr:colOff>38100</xdr:colOff>
      <xdr:row>39</xdr:row>
      <xdr:rowOff>161290</xdr:rowOff>
    </xdr:to>
    <xdr:sp macro="" textlink="">
      <xdr:nvSpPr>
        <xdr:cNvPr id="82" name="楕円 81">
          <a:extLst>
            <a:ext uri="{FF2B5EF4-FFF2-40B4-BE49-F238E27FC236}">
              <a16:creationId xmlns:a16="http://schemas.microsoft.com/office/drawing/2014/main" id="{02DD1533-86E2-46B2-80A2-9E0902548B4F}"/>
            </a:ext>
          </a:extLst>
        </xdr:cNvPr>
        <xdr:cNvSpPr/>
      </xdr:nvSpPr>
      <xdr:spPr>
        <a:xfrm>
          <a:off x="965200" y="659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54973</xdr:rowOff>
    </xdr:from>
    <xdr:to>
      <xdr:col>10</xdr:col>
      <xdr:colOff>114300</xdr:colOff>
      <xdr:row>39</xdr:row>
      <xdr:rowOff>110490</xdr:rowOff>
    </xdr:to>
    <xdr:cxnSp macro="">
      <xdr:nvCxnSpPr>
        <xdr:cNvPr id="83" name="直線コネクタ 82">
          <a:extLst>
            <a:ext uri="{FF2B5EF4-FFF2-40B4-BE49-F238E27FC236}">
              <a16:creationId xmlns:a16="http://schemas.microsoft.com/office/drawing/2014/main" id="{B746E0E4-EF52-4003-9D2E-8BDC917D7AEB}"/>
            </a:ext>
          </a:extLst>
        </xdr:cNvPr>
        <xdr:cNvCxnSpPr/>
      </xdr:nvCxnSpPr>
      <xdr:spPr>
        <a:xfrm flipV="1">
          <a:off x="1008380" y="6592933"/>
          <a:ext cx="7823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F707EB3D-443E-413E-B61F-4198B96D24C4}"/>
            </a:ext>
          </a:extLst>
        </xdr:cNvPr>
        <xdr:cNvSpPr txBox="1"/>
      </xdr:nvSpPr>
      <xdr:spPr>
        <a:xfrm>
          <a:off x="3170564" y="610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CEFAE240-A350-44F1-9F45-4BEDDD9E4E90}"/>
            </a:ext>
          </a:extLst>
        </xdr:cNvPr>
        <xdr:cNvSpPr txBox="1"/>
      </xdr:nvSpPr>
      <xdr:spPr>
        <a:xfrm>
          <a:off x="238570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2068B3F7-2807-4909-8A22-FB6C7D5D1832}"/>
            </a:ext>
          </a:extLst>
        </xdr:cNvPr>
        <xdr:cNvSpPr txBox="1"/>
      </xdr:nvSpPr>
      <xdr:spPr>
        <a:xfrm>
          <a:off x="161100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1E629DA1-E6BF-43FF-9CA4-084E9431B376}"/>
            </a:ext>
          </a:extLst>
        </xdr:cNvPr>
        <xdr:cNvSpPr txBox="1"/>
      </xdr:nvSpPr>
      <xdr:spPr>
        <a:xfrm>
          <a:off x="836304" y="605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162214</xdr:rowOff>
    </xdr:from>
    <xdr:ext cx="405111" cy="259045"/>
    <xdr:sp macro="" textlink="">
      <xdr:nvSpPr>
        <xdr:cNvPr id="88" name="n_1mainValue【図書館】&#10;有形固定資産減価償却率">
          <a:extLst>
            <a:ext uri="{FF2B5EF4-FFF2-40B4-BE49-F238E27FC236}">
              <a16:creationId xmlns:a16="http://schemas.microsoft.com/office/drawing/2014/main" id="{A4C81EA7-9814-4867-8A51-21E1D9135C57}"/>
            </a:ext>
          </a:extLst>
        </xdr:cNvPr>
        <xdr:cNvSpPr txBox="1"/>
      </xdr:nvSpPr>
      <xdr:spPr>
        <a:xfrm>
          <a:off x="317056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111596</xdr:rowOff>
    </xdr:from>
    <xdr:ext cx="405111" cy="259045"/>
    <xdr:sp macro="" textlink="">
      <xdr:nvSpPr>
        <xdr:cNvPr id="89" name="n_2mainValue【図書館】&#10;有形固定資産減価償却率">
          <a:extLst>
            <a:ext uri="{FF2B5EF4-FFF2-40B4-BE49-F238E27FC236}">
              <a16:creationId xmlns:a16="http://schemas.microsoft.com/office/drawing/2014/main" id="{8B1E9BC3-E39B-4304-A879-8BDABDD2668B}"/>
            </a:ext>
          </a:extLst>
        </xdr:cNvPr>
        <xdr:cNvSpPr txBox="1"/>
      </xdr:nvSpPr>
      <xdr:spPr>
        <a:xfrm>
          <a:off x="2385704" y="664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96900</xdr:rowOff>
    </xdr:from>
    <xdr:ext cx="405111" cy="259045"/>
    <xdr:sp macro="" textlink="">
      <xdr:nvSpPr>
        <xdr:cNvPr id="90" name="n_3mainValue【図書館】&#10;有形固定資産減価償却率">
          <a:extLst>
            <a:ext uri="{FF2B5EF4-FFF2-40B4-BE49-F238E27FC236}">
              <a16:creationId xmlns:a16="http://schemas.microsoft.com/office/drawing/2014/main" id="{199C2C5E-0815-4FA2-88DC-2660F3470662}"/>
            </a:ext>
          </a:extLst>
        </xdr:cNvPr>
        <xdr:cNvSpPr txBox="1"/>
      </xdr:nvSpPr>
      <xdr:spPr>
        <a:xfrm>
          <a:off x="161100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152417</xdr:rowOff>
    </xdr:from>
    <xdr:ext cx="405111" cy="259045"/>
    <xdr:sp macro="" textlink="">
      <xdr:nvSpPr>
        <xdr:cNvPr id="91" name="n_4mainValue【図書館】&#10;有形固定資産減価償却率">
          <a:extLst>
            <a:ext uri="{FF2B5EF4-FFF2-40B4-BE49-F238E27FC236}">
              <a16:creationId xmlns:a16="http://schemas.microsoft.com/office/drawing/2014/main" id="{E9B9E6D1-796A-4A50-ABA4-5B9E333341EA}"/>
            </a:ext>
          </a:extLst>
        </xdr:cNvPr>
        <xdr:cNvSpPr txBox="1"/>
      </xdr:nvSpPr>
      <xdr:spPr>
        <a:xfrm>
          <a:off x="83630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F6C6364-D398-4609-9772-3DABA74FC7E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93A5A7E-9002-4053-BE22-41BD7BF8A74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7831B0E-169B-4E93-B8CE-F9ED36FD657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D0C2C5F-F9A1-4A55-9336-79549FB6EDC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2D60C86-DFC4-489A-B7F3-0E01C7208B3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F8A0649-6D17-4FEA-BC7C-96653F06A50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E2F42CE-4A28-4439-9FE2-3F252A4E48B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F168B7F-4CF7-4FFC-A19E-307FBB00A92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75146EE-7C94-4CC6-8998-1FFACE462BB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90705AA-C018-4B66-BFD3-D3C7BD00F6F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AF311E8-3035-45C4-9D30-C141EB07960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AC9DDB5-8084-43C1-BA9E-7EF4861D200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A8017FA-D8F7-4B79-A9FB-E782E0671D0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6518749-87D3-4C31-906D-964F20E02E1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FD96745-8A12-4924-A34F-95BCAF90FBC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ED78961-DEC1-4B1A-A1FF-A356F44ACA3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B241D32-34B2-44FE-95CF-2F317AC6293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599171C-D9C8-49F3-847F-5FB0B30E9F79}"/>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C2689C4-8034-4189-A17A-C13F90818F2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1D39D22-576B-4D4A-BABF-0BC88817C8C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3FF34E3-C9CC-4C13-9997-1D327667EEC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8749140-70EF-45BE-BDBA-196C5D9C4DC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3F63367-5264-4880-B7D0-97175489415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C5FA2E8C-2991-4B4E-A03A-53C8D9C2A4B2}"/>
            </a:ext>
          </a:extLst>
        </xdr:cNvPr>
        <xdr:cNvCxnSpPr/>
      </xdr:nvCxnSpPr>
      <xdr:spPr>
        <a:xfrm flipV="1">
          <a:off x="9219565" y="565277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55F12594-CC6F-4C01-9EBF-F19A801A2105}"/>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52414C94-5EB6-4A9C-91C5-1899EA0C4DB1}"/>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5F461081-6221-4283-BA63-BB0C1A508FAE}"/>
            </a:ext>
          </a:extLst>
        </xdr:cNvPr>
        <xdr:cNvSpPr txBox="1"/>
      </xdr:nvSpPr>
      <xdr:spPr>
        <a:xfrm>
          <a:off x="9258300" y="54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74186368-7C76-4FAE-923B-19B20FB4556E}"/>
            </a:ext>
          </a:extLst>
        </xdr:cNvPr>
        <xdr:cNvCxnSpPr/>
      </xdr:nvCxnSpPr>
      <xdr:spPr>
        <a:xfrm>
          <a:off x="9154160" y="565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B5BB1239-CD50-41A8-B0A1-62FD88CE7532}"/>
            </a:ext>
          </a:extLst>
        </xdr:cNvPr>
        <xdr:cNvSpPr txBox="1"/>
      </xdr:nvSpPr>
      <xdr:spPr>
        <a:xfrm>
          <a:off x="92583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1CCB6607-E79C-4679-895B-C0A2ED137783}"/>
            </a:ext>
          </a:extLst>
        </xdr:cNvPr>
        <xdr:cNvSpPr/>
      </xdr:nvSpPr>
      <xdr:spPr>
        <a:xfrm>
          <a:off x="9192260" y="649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D34AA138-A9F9-4941-8CE3-6A7D2EA33279}"/>
            </a:ext>
          </a:extLst>
        </xdr:cNvPr>
        <xdr:cNvSpPr/>
      </xdr:nvSpPr>
      <xdr:spPr>
        <a:xfrm>
          <a:off x="8445500" y="645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55629656-891F-480B-9B12-886BC938DC9D}"/>
            </a:ext>
          </a:extLst>
        </xdr:cNvPr>
        <xdr:cNvSpPr/>
      </xdr:nvSpPr>
      <xdr:spPr>
        <a:xfrm>
          <a:off x="7670800" y="6471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8DEECAB0-507D-4768-A7A3-3165B0CF17E1}"/>
            </a:ext>
          </a:extLst>
        </xdr:cNvPr>
        <xdr:cNvSpPr/>
      </xdr:nvSpPr>
      <xdr:spPr>
        <a:xfrm>
          <a:off x="6873240" y="647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95B6989F-222D-4220-A585-008DC761D47C}"/>
            </a:ext>
          </a:extLst>
        </xdr:cNvPr>
        <xdr:cNvSpPr/>
      </xdr:nvSpPr>
      <xdr:spPr>
        <a:xfrm>
          <a:off x="60985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81B0CF2-9707-42E0-A245-CBDDE740C99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D42A24-3E7B-46F5-B8D8-322DFA18DF3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AE03027-9AE8-4B5C-A74B-7E629146BC2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60B35CE-A7F8-4C1E-99EA-6BF190F4155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A4BED1C-C41E-4E45-AEB9-B416A078190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1" name="楕円 130">
          <a:extLst>
            <a:ext uri="{FF2B5EF4-FFF2-40B4-BE49-F238E27FC236}">
              <a16:creationId xmlns:a16="http://schemas.microsoft.com/office/drawing/2014/main" id="{9FCCB249-3DAD-4847-B6DC-8D72305BC871}"/>
            </a:ext>
          </a:extLst>
        </xdr:cNvPr>
        <xdr:cNvSpPr/>
      </xdr:nvSpPr>
      <xdr:spPr>
        <a:xfrm>
          <a:off x="9192260" y="632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2" name="【図書館】&#10;一人当たり面積該当値テキスト">
          <a:extLst>
            <a:ext uri="{FF2B5EF4-FFF2-40B4-BE49-F238E27FC236}">
              <a16:creationId xmlns:a16="http://schemas.microsoft.com/office/drawing/2014/main" id="{FB568585-309E-43FF-8651-EB8A57ED4F00}"/>
            </a:ext>
          </a:extLst>
        </xdr:cNvPr>
        <xdr:cNvSpPr txBox="1"/>
      </xdr:nvSpPr>
      <xdr:spPr>
        <a:xfrm>
          <a:off x="9258300"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120650</xdr:rowOff>
    </xdr:from>
    <xdr:to>
      <xdr:col>50</xdr:col>
      <xdr:colOff>165100</xdr:colOff>
      <xdr:row>38</xdr:row>
      <xdr:rowOff>50800</xdr:rowOff>
    </xdr:to>
    <xdr:sp macro="" textlink="">
      <xdr:nvSpPr>
        <xdr:cNvPr id="133" name="楕円 132">
          <a:extLst>
            <a:ext uri="{FF2B5EF4-FFF2-40B4-BE49-F238E27FC236}">
              <a16:creationId xmlns:a16="http://schemas.microsoft.com/office/drawing/2014/main" id="{724CD834-C1D2-4AD4-ABA1-DA64CBFB61AC}"/>
            </a:ext>
          </a:extLst>
        </xdr:cNvPr>
        <xdr:cNvSpPr/>
      </xdr:nvSpPr>
      <xdr:spPr>
        <a:xfrm>
          <a:off x="8445500" y="632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0</xdr:rowOff>
    </xdr:to>
    <xdr:cxnSp macro="">
      <xdr:nvCxnSpPr>
        <xdr:cNvPr id="134" name="直線コネクタ 133">
          <a:extLst>
            <a:ext uri="{FF2B5EF4-FFF2-40B4-BE49-F238E27FC236}">
              <a16:creationId xmlns:a16="http://schemas.microsoft.com/office/drawing/2014/main" id="{6C6D7ECD-9BF3-4C8A-A6C9-1F0D8E887F33}"/>
            </a:ext>
          </a:extLst>
        </xdr:cNvPr>
        <xdr:cNvCxnSpPr/>
      </xdr:nvCxnSpPr>
      <xdr:spPr>
        <a:xfrm>
          <a:off x="8496300" y="63703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133350</xdr:rowOff>
    </xdr:from>
    <xdr:to>
      <xdr:col>46</xdr:col>
      <xdr:colOff>38100</xdr:colOff>
      <xdr:row>38</xdr:row>
      <xdr:rowOff>63500</xdr:rowOff>
    </xdr:to>
    <xdr:sp macro="" textlink="">
      <xdr:nvSpPr>
        <xdr:cNvPr id="135" name="楕円 134">
          <a:extLst>
            <a:ext uri="{FF2B5EF4-FFF2-40B4-BE49-F238E27FC236}">
              <a16:creationId xmlns:a16="http://schemas.microsoft.com/office/drawing/2014/main" id="{09411D0B-9301-4B68-8E90-B1F623CA1A2F}"/>
            </a:ext>
          </a:extLst>
        </xdr:cNvPr>
        <xdr:cNvSpPr/>
      </xdr:nvSpPr>
      <xdr:spPr>
        <a:xfrm>
          <a:off x="7670800" y="6336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0</xdr:rowOff>
    </xdr:from>
    <xdr:to>
      <xdr:col>50</xdr:col>
      <xdr:colOff>114300</xdr:colOff>
      <xdr:row>38</xdr:row>
      <xdr:rowOff>12700</xdr:rowOff>
    </xdr:to>
    <xdr:cxnSp macro="">
      <xdr:nvCxnSpPr>
        <xdr:cNvPr id="136" name="直線コネクタ 135">
          <a:extLst>
            <a:ext uri="{FF2B5EF4-FFF2-40B4-BE49-F238E27FC236}">
              <a16:creationId xmlns:a16="http://schemas.microsoft.com/office/drawing/2014/main" id="{8F37EE59-D9FB-447C-A105-C760E089A9D7}"/>
            </a:ext>
          </a:extLst>
        </xdr:cNvPr>
        <xdr:cNvCxnSpPr/>
      </xdr:nvCxnSpPr>
      <xdr:spPr>
        <a:xfrm flipV="1">
          <a:off x="7713980" y="637032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133350</xdr:rowOff>
    </xdr:from>
    <xdr:to>
      <xdr:col>41</xdr:col>
      <xdr:colOff>101600</xdr:colOff>
      <xdr:row>38</xdr:row>
      <xdr:rowOff>63500</xdr:rowOff>
    </xdr:to>
    <xdr:sp macro="" textlink="">
      <xdr:nvSpPr>
        <xdr:cNvPr id="137" name="楕円 136">
          <a:extLst>
            <a:ext uri="{FF2B5EF4-FFF2-40B4-BE49-F238E27FC236}">
              <a16:creationId xmlns:a16="http://schemas.microsoft.com/office/drawing/2014/main" id="{6CAD03D3-F6C2-409E-AD03-5FB8CF9CA124}"/>
            </a:ext>
          </a:extLst>
        </xdr:cNvPr>
        <xdr:cNvSpPr/>
      </xdr:nvSpPr>
      <xdr:spPr>
        <a:xfrm>
          <a:off x="6873240" y="6336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xdr:rowOff>
    </xdr:from>
    <xdr:to>
      <xdr:col>45</xdr:col>
      <xdr:colOff>177800</xdr:colOff>
      <xdr:row>38</xdr:row>
      <xdr:rowOff>12700</xdr:rowOff>
    </xdr:to>
    <xdr:cxnSp macro="">
      <xdr:nvCxnSpPr>
        <xdr:cNvPr id="138" name="直線コネクタ 137">
          <a:extLst>
            <a:ext uri="{FF2B5EF4-FFF2-40B4-BE49-F238E27FC236}">
              <a16:creationId xmlns:a16="http://schemas.microsoft.com/office/drawing/2014/main" id="{25DFCBDF-C447-4BB4-9F2F-0FE2842409FA}"/>
            </a:ext>
          </a:extLst>
        </xdr:cNvPr>
        <xdr:cNvCxnSpPr/>
      </xdr:nvCxnSpPr>
      <xdr:spPr>
        <a:xfrm>
          <a:off x="6924040" y="6383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133350</xdr:rowOff>
    </xdr:from>
    <xdr:to>
      <xdr:col>36</xdr:col>
      <xdr:colOff>165100</xdr:colOff>
      <xdr:row>38</xdr:row>
      <xdr:rowOff>63500</xdr:rowOff>
    </xdr:to>
    <xdr:sp macro="" textlink="">
      <xdr:nvSpPr>
        <xdr:cNvPr id="139" name="楕円 138">
          <a:extLst>
            <a:ext uri="{FF2B5EF4-FFF2-40B4-BE49-F238E27FC236}">
              <a16:creationId xmlns:a16="http://schemas.microsoft.com/office/drawing/2014/main" id="{37B535E0-7E51-4CB4-8EAF-68B5D0DC2F17}"/>
            </a:ext>
          </a:extLst>
        </xdr:cNvPr>
        <xdr:cNvSpPr/>
      </xdr:nvSpPr>
      <xdr:spPr>
        <a:xfrm>
          <a:off x="6098540" y="6336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xdr:rowOff>
    </xdr:from>
    <xdr:to>
      <xdr:col>41</xdr:col>
      <xdr:colOff>50800</xdr:colOff>
      <xdr:row>38</xdr:row>
      <xdr:rowOff>12700</xdr:rowOff>
    </xdr:to>
    <xdr:cxnSp macro="">
      <xdr:nvCxnSpPr>
        <xdr:cNvPr id="140" name="直線コネクタ 139">
          <a:extLst>
            <a:ext uri="{FF2B5EF4-FFF2-40B4-BE49-F238E27FC236}">
              <a16:creationId xmlns:a16="http://schemas.microsoft.com/office/drawing/2014/main" id="{976A6A49-B213-4803-B608-CEFF7DDE1574}"/>
            </a:ext>
          </a:extLst>
        </xdr:cNvPr>
        <xdr:cNvCxnSpPr/>
      </xdr:nvCxnSpPr>
      <xdr:spPr>
        <a:xfrm>
          <a:off x="6149340" y="6383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117B0552-0705-42FF-9EDC-C3E602011253}"/>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57354333-D258-43B9-AD18-7BD108BE5205}"/>
            </a:ext>
          </a:extLst>
        </xdr:cNvPr>
        <xdr:cNvSpPr txBox="1"/>
      </xdr:nvSpPr>
      <xdr:spPr>
        <a:xfrm>
          <a:off x="750958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48286329-BF4A-4EF5-B69C-EDF6CF09CBB4}"/>
            </a:ext>
          </a:extLst>
        </xdr:cNvPr>
        <xdr:cNvSpPr txBox="1"/>
      </xdr:nvSpPr>
      <xdr:spPr>
        <a:xfrm>
          <a:off x="671202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4" name="n_4aveValue【図書館】&#10;一人当たり面積">
          <a:extLst>
            <a:ext uri="{FF2B5EF4-FFF2-40B4-BE49-F238E27FC236}">
              <a16:creationId xmlns:a16="http://schemas.microsoft.com/office/drawing/2014/main" id="{62E875AF-0903-4A2B-983C-64234E0D40FB}"/>
            </a:ext>
          </a:extLst>
        </xdr:cNvPr>
        <xdr:cNvSpPr txBox="1"/>
      </xdr:nvSpPr>
      <xdr:spPr>
        <a:xfrm>
          <a:off x="59373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67327</xdr:rowOff>
    </xdr:from>
    <xdr:ext cx="469744" cy="259045"/>
    <xdr:sp macro="" textlink="">
      <xdr:nvSpPr>
        <xdr:cNvPr id="145" name="n_1mainValue【図書館】&#10;一人当たり面積">
          <a:extLst>
            <a:ext uri="{FF2B5EF4-FFF2-40B4-BE49-F238E27FC236}">
              <a16:creationId xmlns:a16="http://schemas.microsoft.com/office/drawing/2014/main" id="{96246F6A-186C-4916-B7E6-14E80DEF6447}"/>
            </a:ext>
          </a:extLst>
        </xdr:cNvPr>
        <xdr:cNvSpPr txBox="1"/>
      </xdr:nvSpPr>
      <xdr:spPr>
        <a:xfrm>
          <a:off x="8271587" y="610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80027</xdr:rowOff>
    </xdr:from>
    <xdr:ext cx="469744" cy="259045"/>
    <xdr:sp macro="" textlink="">
      <xdr:nvSpPr>
        <xdr:cNvPr id="146" name="n_2mainValue【図書館】&#10;一人当たり面積">
          <a:extLst>
            <a:ext uri="{FF2B5EF4-FFF2-40B4-BE49-F238E27FC236}">
              <a16:creationId xmlns:a16="http://schemas.microsoft.com/office/drawing/2014/main" id="{D46CF91F-80AB-463A-BDCE-C3516C5923A8}"/>
            </a:ext>
          </a:extLst>
        </xdr:cNvPr>
        <xdr:cNvSpPr txBox="1"/>
      </xdr:nvSpPr>
      <xdr:spPr>
        <a:xfrm>
          <a:off x="7509587" y="611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80027</xdr:rowOff>
    </xdr:from>
    <xdr:ext cx="469744" cy="259045"/>
    <xdr:sp macro="" textlink="">
      <xdr:nvSpPr>
        <xdr:cNvPr id="147" name="n_3mainValue【図書館】&#10;一人当たり面積">
          <a:extLst>
            <a:ext uri="{FF2B5EF4-FFF2-40B4-BE49-F238E27FC236}">
              <a16:creationId xmlns:a16="http://schemas.microsoft.com/office/drawing/2014/main" id="{11C973DF-F985-485C-833C-40083410D12E}"/>
            </a:ext>
          </a:extLst>
        </xdr:cNvPr>
        <xdr:cNvSpPr txBox="1"/>
      </xdr:nvSpPr>
      <xdr:spPr>
        <a:xfrm>
          <a:off x="6712027" y="611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80027</xdr:rowOff>
    </xdr:from>
    <xdr:ext cx="469744" cy="259045"/>
    <xdr:sp macro="" textlink="">
      <xdr:nvSpPr>
        <xdr:cNvPr id="148" name="n_4mainValue【図書館】&#10;一人当たり面積">
          <a:extLst>
            <a:ext uri="{FF2B5EF4-FFF2-40B4-BE49-F238E27FC236}">
              <a16:creationId xmlns:a16="http://schemas.microsoft.com/office/drawing/2014/main" id="{FDD819C7-B854-4046-A467-F0D8A73E102D}"/>
            </a:ext>
          </a:extLst>
        </xdr:cNvPr>
        <xdr:cNvSpPr txBox="1"/>
      </xdr:nvSpPr>
      <xdr:spPr>
        <a:xfrm>
          <a:off x="5937327" y="611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EF00BC8-2ECB-4C2A-BCD4-1C44B755E08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E2A408C-A925-4207-B594-D76B3E8B3AE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1E2200D-8757-4CE4-A5F6-11EB24F225F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7B18B20-8666-40F0-95EB-C5DB3F8DACF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3972DCB-2012-4393-8C74-DF68FC51F79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B7C0447-2793-4988-8AD2-146ACDABC7D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95CAE16-EA91-4D48-9012-10B8957C1CC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24D7BE77-0290-4CB9-95BA-569BD72867A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0750127-6916-413E-BAB1-F65F88BA51A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746EE04-1F6C-4E0A-B789-00F64476348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E1B78E7-C01C-458E-B7D4-5A6A628C468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A368216A-F9C8-4BA8-850F-95D5AB7A5F3B}"/>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E1CC3D6B-B159-43E0-992F-E0288D73D924}"/>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60E76BAD-7B80-4743-84B7-656455A4C481}"/>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0CFE8181-837F-4EDF-9A3B-9AF62F34ABBA}"/>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36466B1B-F7F6-4B83-AEC0-5672584F3262}"/>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0402E1C8-0A1B-4402-AED0-7A4AAE437474}"/>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C972D11C-54C5-47E2-8AE6-5022A3B0BB13}"/>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5D21B52A-5828-4D81-A40E-E2184E10AE55}"/>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7D4D372-6F80-440E-9D35-F67384C65BD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F413188D-EAA0-4B49-ACE8-C2B776962FC2}"/>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AD407E56-F462-40BF-A128-F0BB1FD943A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3D9B32CB-DDDB-4C77-9202-8241F0E6EF3D}"/>
            </a:ext>
          </a:extLst>
        </xdr:cNvPr>
        <xdr:cNvCxnSpPr/>
      </xdr:nvCxnSpPr>
      <xdr:spPr>
        <a:xfrm flipV="1">
          <a:off x="4086225" y="9270492"/>
          <a:ext cx="0" cy="129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C8A1BCA1-4C82-4FCF-8874-FF7FB6F567BB}"/>
            </a:ext>
          </a:extLst>
        </xdr:cNvPr>
        <xdr:cNvSpPr txBox="1"/>
      </xdr:nvSpPr>
      <xdr:spPr>
        <a:xfrm>
          <a:off x="4124960" y="1057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CE86C6BA-E77D-4E4B-98AF-74CF2A240EE9}"/>
            </a:ext>
          </a:extLst>
        </xdr:cNvPr>
        <xdr:cNvCxnSpPr/>
      </xdr:nvCxnSpPr>
      <xdr:spPr>
        <a:xfrm>
          <a:off x="4020820" y="10568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A6783FA-C46D-4E6C-AA25-341DDB8D68FF}"/>
            </a:ext>
          </a:extLst>
        </xdr:cNvPr>
        <xdr:cNvSpPr txBox="1"/>
      </xdr:nvSpPr>
      <xdr:spPr>
        <a:xfrm>
          <a:off x="4124960" y="905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1FF32F54-BBF4-4240-AB7F-1A9E6B9CA594}"/>
            </a:ext>
          </a:extLst>
        </xdr:cNvPr>
        <xdr:cNvCxnSpPr/>
      </xdr:nvCxnSpPr>
      <xdr:spPr>
        <a:xfrm>
          <a:off x="4020820" y="9270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1DD6208-F1C1-4DB7-968A-BF4E98D04B8A}"/>
            </a:ext>
          </a:extLst>
        </xdr:cNvPr>
        <xdr:cNvSpPr txBox="1"/>
      </xdr:nvSpPr>
      <xdr:spPr>
        <a:xfrm>
          <a:off x="4124960" y="9816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5D211465-0314-471B-89D8-4B006CE4128B}"/>
            </a:ext>
          </a:extLst>
        </xdr:cNvPr>
        <xdr:cNvSpPr/>
      </xdr:nvSpPr>
      <xdr:spPr>
        <a:xfrm>
          <a:off x="4036060" y="9961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4A453044-42D4-4DC1-ABED-B5867A55B885}"/>
            </a:ext>
          </a:extLst>
        </xdr:cNvPr>
        <xdr:cNvSpPr/>
      </xdr:nvSpPr>
      <xdr:spPr>
        <a:xfrm>
          <a:off x="3312160" y="9903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49E5B38F-17E6-42DB-98CF-ACA7A5F0F762}"/>
            </a:ext>
          </a:extLst>
        </xdr:cNvPr>
        <xdr:cNvSpPr/>
      </xdr:nvSpPr>
      <xdr:spPr>
        <a:xfrm>
          <a:off x="2514600" y="9868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ADECA155-70B9-4082-9066-411772FC61AD}"/>
            </a:ext>
          </a:extLst>
        </xdr:cNvPr>
        <xdr:cNvSpPr/>
      </xdr:nvSpPr>
      <xdr:spPr>
        <a:xfrm>
          <a:off x="1739900" y="98300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C967F213-614F-4125-B803-420288142369}"/>
            </a:ext>
          </a:extLst>
        </xdr:cNvPr>
        <xdr:cNvSpPr/>
      </xdr:nvSpPr>
      <xdr:spPr>
        <a:xfrm>
          <a:off x="965200" y="9841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0494E32-7A17-45F7-B036-C0C9DF65824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4D0D52C-B76B-4644-8D54-F58896C74AD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B6D71EB-CDC7-457C-94C0-3AA744B79CC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E868606-2A6B-447E-A045-D424F2638D3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971A4F-9E93-439D-B901-AB5ACA0BC23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54356</xdr:rowOff>
    </xdr:from>
    <xdr:to>
      <xdr:col>24</xdr:col>
      <xdr:colOff>114300</xdr:colOff>
      <xdr:row>61</xdr:row>
      <xdr:rowOff>155956</xdr:rowOff>
    </xdr:to>
    <xdr:sp macro="" textlink="">
      <xdr:nvSpPr>
        <xdr:cNvPr id="187" name="楕円 186">
          <a:extLst>
            <a:ext uri="{FF2B5EF4-FFF2-40B4-BE49-F238E27FC236}">
              <a16:creationId xmlns:a16="http://schemas.microsoft.com/office/drawing/2014/main" id="{5FBBCF5B-3BB1-4DBC-8EBD-382E07B8515A}"/>
            </a:ext>
          </a:extLst>
        </xdr:cNvPr>
        <xdr:cNvSpPr/>
      </xdr:nvSpPr>
      <xdr:spPr>
        <a:xfrm>
          <a:off x="4036060" y="1028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32783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E887B4D-FA56-4029-B2DB-3D7442F0DC83}"/>
            </a:ext>
          </a:extLst>
        </xdr:cNvPr>
        <xdr:cNvSpPr txBox="1"/>
      </xdr:nvSpPr>
      <xdr:spPr>
        <a:xfrm>
          <a:off x="4124960" y="10258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170942</xdr:rowOff>
    </xdr:from>
    <xdr:to>
      <xdr:col>20</xdr:col>
      <xdr:colOff>38100</xdr:colOff>
      <xdr:row>61</xdr:row>
      <xdr:rowOff>101092</xdr:rowOff>
    </xdr:to>
    <xdr:sp macro="" textlink="">
      <xdr:nvSpPr>
        <xdr:cNvPr id="189" name="楕円 188">
          <a:extLst>
            <a:ext uri="{FF2B5EF4-FFF2-40B4-BE49-F238E27FC236}">
              <a16:creationId xmlns:a16="http://schemas.microsoft.com/office/drawing/2014/main" id="{F3DBF363-9FA5-4919-984F-F8773F55E975}"/>
            </a:ext>
          </a:extLst>
        </xdr:cNvPr>
        <xdr:cNvSpPr/>
      </xdr:nvSpPr>
      <xdr:spPr>
        <a:xfrm>
          <a:off x="3312160" y="102293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50292</xdr:rowOff>
    </xdr:from>
    <xdr:to>
      <xdr:col>24</xdr:col>
      <xdr:colOff>63500</xdr:colOff>
      <xdr:row>61</xdr:row>
      <xdr:rowOff>105156</xdr:rowOff>
    </xdr:to>
    <xdr:cxnSp macro="">
      <xdr:nvCxnSpPr>
        <xdr:cNvPr id="190" name="直線コネクタ 189">
          <a:extLst>
            <a:ext uri="{FF2B5EF4-FFF2-40B4-BE49-F238E27FC236}">
              <a16:creationId xmlns:a16="http://schemas.microsoft.com/office/drawing/2014/main" id="{C7BD4355-D81B-4683-AF54-50AE29E88865}"/>
            </a:ext>
          </a:extLst>
        </xdr:cNvPr>
        <xdr:cNvCxnSpPr/>
      </xdr:nvCxnSpPr>
      <xdr:spPr>
        <a:xfrm>
          <a:off x="3355340" y="10276332"/>
          <a:ext cx="7315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109220</xdr:rowOff>
    </xdr:from>
    <xdr:to>
      <xdr:col>15</xdr:col>
      <xdr:colOff>101600</xdr:colOff>
      <xdr:row>61</xdr:row>
      <xdr:rowOff>39370</xdr:rowOff>
    </xdr:to>
    <xdr:sp macro="" textlink="">
      <xdr:nvSpPr>
        <xdr:cNvPr id="191" name="楕円 190">
          <a:extLst>
            <a:ext uri="{FF2B5EF4-FFF2-40B4-BE49-F238E27FC236}">
              <a16:creationId xmlns:a16="http://schemas.microsoft.com/office/drawing/2014/main" id="{56EF788D-F1D2-413E-9D40-D7CE7B91DFF9}"/>
            </a:ext>
          </a:extLst>
        </xdr:cNvPr>
        <xdr:cNvSpPr/>
      </xdr:nvSpPr>
      <xdr:spPr>
        <a:xfrm>
          <a:off x="2514600" y="1016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160020</xdr:rowOff>
    </xdr:from>
    <xdr:to>
      <xdr:col>19</xdr:col>
      <xdr:colOff>177800</xdr:colOff>
      <xdr:row>61</xdr:row>
      <xdr:rowOff>50292</xdr:rowOff>
    </xdr:to>
    <xdr:cxnSp macro="">
      <xdr:nvCxnSpPr>
        <xdr:cNvPr id="192" name="直線コネクタ 191">
          <a:extLst>
            <a:ext uri="{FF2B5EF4-FFF2-40B4-BE49-F238E27FC236}">
              <a16:creationId xmlns:a16="http://schemas.microsoft.com/office/drawing/2014/main" id="{7ADCFF36-8E2A-4BF6-A71F-49385999D652}"/>
            </a:ext>
          </a:extLst>
        </xdr:cNvPr>
        <xdr:cNvCxnSpPr/>
      </xdr:nvCxnSpPr>
      <xdr:spPr>
        <a:xfrm>
          <a:off x="2565400" y="10218420"/>
          <a:ext cx="78994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193" name="楕円 192">
          <a:extLst>
            <a:ext uri="{FF2B5EF4-FFF2-40B4-BE49-F238E27FC236}">
              <a16:creationId xmlns:a16="http://schemas.microsoft.com/office/drawing/2014/main" id="{677E901B-34A2-4E9A-A3E7-BD5DF27917FD}"/>
            </a:ext>
          </a:extLst>
        </xdr:cNvPr>
        <xdr:cNvSpPr/>
      </xdr:nvSpPr>
      <xdr:spPr>
        <a:xfrm>
          <a:off x="17399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160020</xdr:rowOff>
    </xdr:to>
    <xdr:cxnSp macro="">
      <xdr:nvCxnSpPr>
        <xdr:cNvPr id="194" name="直線コネクタ 193">
          <a:extLst>
            <a:ext uri="{FF2B5EF4-FFF2-40B4-BE49-F238E27FC236}">
              <a16:creationId xmlns:a16="http://schemas.microsoft.com/office/drawing/2014/main" id="{379B8D3F-555F-43D1-808D-4D22C2B84C14}"/>
            </a:ext>
          </a:extLst>
        </xdr:cNvPr>
        <xdr:cNvCxnSpPr/>
      </xdr:nvCxnSpPr>
      <xdr:spPr>
        <a:xfrm>
          <a:off x="1790700" y="1016127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20066</xdr:rowOff>
    </xdr:from>
    <xdr:to>
      <xdr:col>6</xdr:col>
      <xdr:colOff>38100</xdr:colOff>
      <xdr:row>60</xdr:row>
      <xdr:rowOff>121666</xdr:rowOff>
    </xdr:to>
    <xdr:sp macro="" textlink="">
      <xdr:nvSpPr>
        <xdr:cNvPr id="195" name="楕円 194">
          <a:extLst>
            <a:ext uri="{FF2B5EF4-FFF2-40B4-BE49-F238E27FC236}">
              <a16:creationId xmlns:a16="http://schemas.microsoft.com/office/drawing/2014/main" id="{83112DA5-7460-4AA2-B899-D89D4FDDB8CF}"/>
            </a:ext>
          </a:extLst>
        </xdr:cNvPr>
        <xdr:cNvSpPr/>
      </xdr:nvSpPr>
      <xdr:spPr>
        <a:xfrm>
          <a:off x="965200" y="100784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70866</xdr:rowOff>
    </xdr:from>
    <xdr:to>
      <xdr:col>10</xdr:col>
      <xdr:colOff>114300</xdr:colOff>
      <xdr:row>60</xdr:row>
      <xdr:rowOff>102870</xdr:rowOff>
    </xdr:to>
    <xdr:cxnSp macro="">
      <xdr:nvCxnSpPr>
        <xdr:cNvPr id="196" name="直線コネクタ 195">
          <a:extLst>
            <a:ext uri="{FF2B5EF4-FFF2-40B4-BE49-F238E27FC236}">
              <a16:creationId xmlns:a16="http://schemas.microsoft.com/office/drawing/2014/main" id="{B03585F3-1D18-4FA8-9FD6-AA6F6AA2D038}"/>
            </a:ext>
          </a:extLst>
        </xdr:cNvPr>
        <xdr:cNvCxnSpPr/>
      </xdr:nvCxnSpPr>
      <xdr:spPr>
        <a:xfrm>
          <a:off x="1008380" y="10129266"/>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682330FA-A5BA-44E4-8F64-D247D3B8B985}"/>
            </a:ext>
          </a:extLst>
        </xdr:cNvPr>
        <xdr:cNvSpPr txBox="1"/>
      </xdr:nvSpPr>
      <xdr:spPr>
        <a:xfrm>
          <a:off x="3170564" y="968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591A2FA8-54D7-413E-A49F-53E3E746DF60}"/>
            </a:ext>
          </a:extLst>
        </xdr:cNvPr>
        <xdr:cNvSpPr txBox="1"/>
      </xdr:nvSpPr>
      <xdr:spPr>
        <a:xfrm>
          <a:off x="2385704" y="964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A039DF55-3904-4136-93C4-3FA88B92F941}"/>
            </a:ext>
          </a:extLst>
        </xdr:cNvPr>
        <xdr:cNvSpPr txBox="1"/>
      </xdr:nvSpPr>
      <xdr:spPr>
        <a:xfrm>
          <a:off x="161100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6C778ED5-162A-47FB-B8E2-A19460C6D408}"/>
            </a:ext>
          </a:extLst>
        </xdr:cNvPr>
        <xdr:cNvSpPr txBox="1"/>
      </xdr:nvSpPr>
      <xdr:spPr>
        <a:xfrm>
          <a:off x="83630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92219</xdr:rowOff>
    </xdr:from>
    <xdr:ext cx="405111" cy="259045"/>
    <xdr:sp macro="" textlink="">
      <xdr:nvSpPr>
        <xdr:cNvPr id="201" name="n_1mainValue【体育館・プール】&#10;有形固定資産減価償却率">
          <a:extLst>
            <a:ext uri="{FF2B5EF4-FFF2-40B4-BE49-F238E27FC236}">
              <a16:creationId xmlns:a16="http://schemas.microsoft.com/office/drawing/2014/main" id="{1AD65FF3-37F7-4C5E-933F-21E7E5C9E256}"/>
            </a:ext>
          </a:extLst>
        </xdr:cNvPr>
        <xdr:cNvSpPr txBox="1"/>
      </xdr:nvSpPr>
      <xdr:spPr>
        <a:xfrm>
          <a:off x="3170564" y="10318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30497</xdr:rowOff>
    </xdr:from>
    <xdr:ext cx="405111" cy="259045"/>
    <xdr:sp macro="" textlink="">
      <xdr:nvSpPr>
        <xdr:cNvPr id="202" name="n_2mainValue【体育館・プール】&#10;有形固定資産減価償却率">
          <a:extLst>
            <a:ext uri="{FF2B5EF4-FFF2-40B4-BE49-F238E27FC236}">
              <a16:creationId xmlns:a16="http://schemas.microsoft.com/office/drawing/2014/main" id="{CEF3D0B9-16F9-4A80-A2B4-DFE431E6E018}"/>
            </a:ext>
          </a:extLst>
        </xdr:cNvPr>
        <xdr:cNvSpPr txBox="1"/>
      </xdr:nvSpPr>
      <xdr:spPr>
        <a:xfrm>
          <a:off x="238570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144797</xdr:rowOff>
    </xdr:from>
    <xdr:ext cx="405111" cy="259045"/>
    <xdr:sp macro="" textlink="">
      <xdr:nvSpPr>
        <xdr:cNvPr id="203" name="n_3mainValue【体育館・プール】&#10;有形固定資産減価償却率">
          <a:extLst>
            <a:ext uri="{FF2B5EF4-FFF2-40B4-BE49-F238E27FC236}">
              <a16:creationId xmlns:a16="http://schemas.microsoft.com/office/drawing/2014/main" id="{377BB7A8-793F-460A-83AC-A38D3196A929}"/>
            </a:ext>
          </a:extLst>
        </xdr:cNvPr>
        <xdr:cNvSpPr txBox="1"/>
      </xdr:nvSpPr>
      <xdr:spPr>
        <a:xfrm>
          <a:off x="16110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112793</xdr:rowOff>
    </xdr:from>
    <xdr:ext cx="405111" cy="259045"/>
    <xdr:sp macro="" textlink="">
      <xdr:nvSpPr>
        <xdr:cNvPr id="204" name="n_4mainValue【体育館・プール】&#10;有形固定資産減価償却率">
          <a:extLst>
            <a:ext uri="{FF2B5EF4-FFF2-40B4-BE49-F238E27FC236}">
              <a16:creationId xmlns:a16="http://schemas.microsoft.com/office/drawing/2014/main" id="{BC132B1A-F656-4553-BC5B-BB4DC2CBBC66}"/>
            </a:ext>
          </a:extLst>
        </xdr:cNvPr>
        <xdr:cNvSpPr txBox="1"/>
      </xdr:nvSpPr>
      <xdr:spPr>
        <a:xfrm>
          <a:off x="836304" y="1017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20E4CB4-487E-4B18-8755-F8476CEC8A5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44D74EE-883E-4736-AED7-33E52C02651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69D1955-CC41-4B7C-9EBC-5D41A094021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699638D-B8C9-4845-90D0-4FCE788C86C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B4AC668-AA79-43FA-8E01-B4CB929A5CF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A457323-4D58-4CB4-BFD3-612F78D2A49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A3225E9-2C35-49C1-863D-3E7C7618225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6CB8D87-D521-4E77-9609-7C4A8FFBDFC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67586B1-D172-4FDB-9C00-5FACF83AAAB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262777-D1F2-4FA8-BC7E-8284B3CF0E8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49A088D-C225-47F8-A5FD-5A334375C18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C0B5AD35-A610-4B30-A276-77D595A69FCC}"/>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6B68C117-E458-450C-B0A3-D32AECD51711}"/>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71E77340-A624-4E1F-8F6D-BE48DECC4F22}"/>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DB17EFB0-04AE-4D6B-A6CC-FE9AEE521B8B}"/>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86445701-9DAC-47F1-842C-E23F3CF22E0D}"/>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2569A290-E090-4298-AA98-81B897CE0493}"/>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FB85BA8-2083-4CF9-84F7-DC98B93E18EB}"/>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32206321-6453-495A-AC0F-D9BDE7D2D1C6}"/>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E1772F7D-DFD5-4C48-9FEE-DF38FFCD6380}"/>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7798D5B-A8D1-4629-89EA-986E455E86C5}"/>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286283DB-A03E-419F-828D-C56B5255F9A8}"/>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A8B8B50-39D5-42CC-AB21-10E9B2AB8A6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DBBC6E06-2337-4089-B976-077E3144CD4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8FB66F8-24C2-4892-BAEF-9A3D39C056F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4743F0D3-712A-4F25-87B4-C0E161EE27A1}"/>
            </a:ext>
          </a:extLst>
        </xdr:cNvPr>
        <xdr:cNvCxnSpPr/>
      </xdr:nvCxnSpPr>
      <xdr:spPr>
        <a:xfrm flipV="1">
          <a:off x="9219565" y="9387840"/>
          <a:ext cx="0" cy="128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66EC71EB-E48A-43C6-BEE1-58F83C196329}"/>
            </a:ext>
          </a:extLst>
        </xdr:cNvPr>
        <xdr:cNvSpPr txBox="1"/>
      </xdr:nvSpPr>
      <xdr:spPr>
        <a:xfrm>
          <a:off x="9258300" y="1068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7AF4D2C8-DA83-4730-8F05-215A956929CD}"/>
            </a:ext>
          </a:extLst>
        </xdr:cNvPr>
        <xdr:cNvCxnSpPr/>
      </xdr:nvCxnSpPr>
      <xdr:spPr>
        <a:xfrm>
          <a:off x="9154160" y="106772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7B149038-75C7-49C0-B901-8CD4F91EB5B4}"/>
            </a:ext>
          </a:extLst>
        </xdr:cNvPr>
        <xdr:cNvSpPr txBox="1"/>
      </xdr:nvSpPr>
      <xdr:spPr>
        <a:xfrm>
          <a:off x="925830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449F00F8-4326-459A-B582-E603BC890D33}"/>
            </a:ext>
          </a:extLst>
        </xdr:cNvPr>
        <xdr:cNvCxnSpPr/>
      </xdr:nvCxnSpPr>
      <xdr:spPr>
        <a:xfrm>
          <a:off x="915416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EB0F4861-4C90-424B-A256-94E45E950CD7}"/>
            </a:ext>
          </a:extLst>
        </xdr:cNvPr>
        <xdr:cNvSpPr txBox="1"/>
      </xdr:nvSpPr>
      <xdr:spPr>
        <a:xfrm>
          <a:off x="9258300" y="101627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E3291560-5285-42E2-AE9B-48828AA72306}"/>
            </a:ext>
          </a:extLst>
        </xdr:cNvPr>
        <xdr:cNvSpPr/>
      </xdr:nvSpPr>
      <xdr:spPr>
        <a:xfrm>
          <a:off x="9192260" y="103075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3C5CCAF2-2DD2-49ED-9654-D5049BF4BE3E}"/>
            </a:ext>
          </a:extLst>
        </xdr:cNvPr>
        <xdr:cNvSpPr/>
      </xdr:nvSpPr>
      <xdr:spPr>
        <a:xfrm>
          <a:off x="84455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E039A149-33C5-4389-B279-70E2F37AA8B4}"/>
            </a:ext>
          </a:extLst>
        </xdr:cNvPr>
        <xdr:cNvSpPr/>
      </xdr:nvSpPr>
      <xdr:spPr>
        <a:xfrm>
          <a:off x="7670800" y="102944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60F66F7C-90D7-424F-A179-ECCF7E972111}"/>
            </a:ext>
          </a:extLst>
        </xdr:cNvPr>
        <xdr:cNvSpPr/>
      </xdr:nvSpPr>
      <xdr:spPr>
        <a:xfrm>
          <a:off x="6873240" y="1031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B1661EB5-EFF2-41D5-AE57-FB1F40392E66}"/>
            </a:ext>
          </a:extLst>
        </xdr:cNvPr>
        <xdr:cNvSpPr/>
      </xdr:nvSpPr>
      <xdr:spPr>
        <a:xfrm>
          <a:off x="6098540" y="103532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13B99D2-6727-4764-A4D5-21ECC49EC56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00ACBCC-7451-4636-A55E-E153DD009A0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2559023-2471-444E-9840-5F917ABA46E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E5F18EC-3C82-48B9-8E91-3E82BACFB7D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968A47D-47C3-4C8E-9376-6ABD8076CD8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161472</xdr:rowOff>
    </xdr:from>
    <xdr:to>
      <xdr:col>55</xdr:col>
      <xdr:colOff>50800</xdr:colOff>
      <xdr:row>63</xdr:row>
      <xdr:rowOff>91622</xdr:rowOff>
    </xdr:to>
    <xdr:sp macro="" textlink="">
      <xdr:nvSpPr>
        <xdr:cNvPr id="246" name="楕円 245">
          <a:extLst>
            <a:ext uri="{FF2B5EF4-FFF2-40B4-BE49-F238E27FC236}">
              <a16:creationId xmlns:a16="http://schemas.microsoft.com/office/drawing/2014/main" id="{B7334FA5-B613-4132-AC68-35E588249CA8}"/>
            </a:ext>
          </a:extLst>
        </xdr:cNvPr>
        <xdr:cNvSpPr/>
      </xdr:nvSpPr>
      <xdr:spPr>
        <a:xfrm>
          <a:off x="9192260" y="105551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76399</xdr:rowOff>
    </xdr:from>
    <xdr:ext cx="469744" cy="259045"/>
    <xdr:sp macro="" textlink="">
      <xdr:nvSpPr>
        <xdr:cNvPr id="247" name="【体育館・プール】&#10;一人当たり面積該当値テキスト">
          <a:extLst>
            <a:ext uri="{FF2B5EF4-FFF2-40B4-BE49-F238E27FC236}">
              <a16:creationId xmlns:a16="http://schemas.microsoft.com/office/drawing/2014/main" id="{16847DF2-C6DD-4C37-8EDD-6782AECA6F6F}"/>
            </a:ext>
          </a:extLst>
        </xdr:cNvPr>
        <xdr:cNvSpPr txBox="1"/>
      </xdr:nvSpPr>
      <xdr:spPr>
        <a:xfrm>
          <a:off x="9258300" y="1047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161472</xdr:rowOff>
    </xdr:from>
    <xdr:to>
      <xdr:col>50</xdr:col>
      <xdr:colOff>165100</xdr:colOff>
      <xdr:row>63</xdr:row>
      <xdr:rowOff>91622</xdr:rowOff>
    </xdr:to>
    <xdr:sp macro="" textlink="">
      <xdr:nvSpPr>
        <xdr:cNvPr id="248" name="楕円 247">
          <a:extLst>
            <a:ext uri="{FF2B5EF4-FFF2-40B4-BE49-F238E27FC236}">
              <a16:creationId xmlns:a16="http://schemas.microsoft.com/office/drawing/2014/main" id="{5A3F6B6C-A4F8-4807-90A4-82A48DBC8201}"/>
            </a:ext>
          </a:extLst>
        </xdr:cNvPr>
        <xdr:cNvSpPr/>
      </xdr:nvSpPr>
      <xdr:spPr>
        <a:xfrm>
          <a:off x="8445500" y="10555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40822</xdr:rowOff>
    </xdr:from>
    <xdr:to>
      <xdr:col>55</xdr:col>
      <xdr:colOff>0</xdr:colOff>
      <xdr:row>63</xdr:row>
      <xdr:rowOff>40822</xdr:rowOff>
    </xdr:to>
    <xdr:cxnSp macro="">
      <xdr:nvCxnSpPr>
        <xdr:cNvPr id="249" name="直線コネクタ 248">
          <a:extLst>
            <a:ext uri="{FF2B5EF4-FFF2-40B4-BE49-F238E27FC236}">
              <a16:creationId xmlns:a16="http://schemas.microsoft.com/office/drawing/2014/main" id="{C45B979C-D3BF-4151-9E16-F399D23B18F6}"/>
            </a:ext>
          </a:extLst>
        </xdr:cNvPr>
        <xdr:cNvCxnSpPr/>
      </xdr:nvCxnSpPr>
      <xdr:spPr>
        <a:xfrm>
          <a:off x="8496300" y="1060214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161472</xdr:rowOff>
    </xdr:from>
    <xdr:to>
      <xdr:col>46</xdr:col>
      <xdr:colOff>38100</xdr:colOff>
      <xdr:row>63</xdr:row>
      <xdr:rowOff>91622</xdr:rowOff>
    </xdr:to>
    <xdr:sp macro="" textlink="">
      <xdr:nvSpPr>
        <xdr:cNvPr id="250" name="楕円 249">
          <a:extLst>
            <a:ext uri="{FF2B5EF4-FFF2-40B4-BE49-F238E27FC236}">
              <a16:creationId xmlns:a16="http://schemas.microsoft.com/office/drawing/2014/main" id="{0F9131DA-EF5D-4A93-80F9-7ECE84D4931A}"/>
            </a:ext>
          </a:extLst>
        </xdr:cNvPr>
        <xdr:cNvSpPr/>
      </xdr:nvSpPr>
      <xdr:spPr>
        <a:xfrm>
          <a:off x="7670800" y="105551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40822</xdr:rowOff>
    </xdr:from>
    <xdr:to>
      <xdr:col>50</xdr:col>
      <xdr:colOff>114300</xdr:colOff>
      <xdr:row>63</xdr:row>
      <xdr:rowOff>40822</xdr:rowOff>
    </xdr:to>
    <xdr:cxnSp macro="">
      <xdr:nvCxnSpPr>
        <xdr:cNvPr id="251" name="直線コネクタ 250">
          <a:extLst>
            <a:ext uri="{FF2B5EF4-FFF2-40B4-BE49-F238E27FC236}">
              <a16:creationId xmlns:a16="http://schemas.microsoft.com/office/drawing/2014/main" id="{7442BD93-F04B-4F04-A268-52E5DE4CF7D2}"/>
            </a:ext>
          </a:extLst>
        </xdr:cNvPr>
        <xdr:cNvCxnSpPr/>
      </xdr:nvCxnSpPr>
      <xdr:spPr>
        <a:xfrm>
          <a:off x="7713980" y="1060214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164737</xdr:rowOff>
    </xdr:from>
    <xdr:to>
      <xdr:col>41</xdr:col>
      <xdr:colOff>101600</xdr:colOff>
      <xdr:row>63</xdr:row>
      <xdr:rowOff>94887</xdr:rowOff>
    </xdr:to>
    <xdr:sp macro="" textlink="">
      <xdr:nvSpPr>
        <xdr:cNvPr id="252" name="楕円 251">
          <a:extLst>
            <a:ext uri="{FF2B5EF4-FFF2-40B4-BE49-F238E27FC236}">
              <a16:creationId xmlns:a16="http://schemas.microsoft.com/office/drawing/2014/main" id="{400F3D1F-5E21-4837-A795-AB366FD03601}"/>
            </a:ext>
          </a:extLst>
        </xdr:cNvPr>
        <xdr:cNvSpPr/>
      </xdr:nvSpPr>
      <xdr:spPr>
        <a:xfrm>
          <a:off x="6873240" y="10558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40822</xdr:rowOff>
    </xdr:from>
    <xdr:to>
      <xdr:col>45</xdr:col>
      <xdr:colOff>177800</xdr:colOff>
      <xdr:row>63</xdr:row>
      <xdr:rowOff>44087</xdr:rowOff>
    </xdr:to>
    <xdr:cxnSp macro="">
      <xdr:nvCxnSpPr>
        <xdr:cNvPr id="253" name="直線コネクタ 252">
          <a:extLst>
            <a:ext uri="{FF2B5EF4-FFF2-40B4-BE49-F238E27FC236}">
              <a16:creationId xmlns:a16="http://schemas.microsoft.com/office/drawing/2014/main" id="{C355C488-1D89-4355-82DC-5241E1C918B8}"/>
            </a:ext>
          </a:extLst>
        </xdr:cNvPr>
        <xdr:cNvCxnSpPr/>
      </xdr:nvCxnSpPr>
      <xdr:spPr>
        <a:xfrm flipV="1">
          <a:off x="6924040" y="10602142"/>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164737</xdr:rowOff>
    </xdr:from>
    <xdr:to>
      <xdr:col>36</xdr:col>
      <xdr:colOff>165100</xdr:colOff>
      <xdr:row>63</xdr:row>
      <xdr:rowOff>94887</xdr:rowOff>
    </xdr:to>
    <xdr:sp macro="" textlink="">
      <xdr:nvSpPr>
        <xdr:cNvPr id="254" name="楕円 253">
          <a:extLst>
            <a:ext uri="{FF2B5EF4-FFF2-40B4-BE49-F238E27FC236}">
              <a16:creationId xmlns:a16="http://schemas.microsoft.com/office/drawing/2014/main" id="{1D237CB8-E188-4785-A12B-0997FB9D3F5D}"/>
            </a:ext>
          </a:extLst>
        </xdr:cNvPr>
        <xdr:cNvSpPr/>
      </xdr:nvSpPr>
      <xdr:spPr>
        <a:xfrm>
          <a:off x="6098540" y="10558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44087</xdr:rowOff>
    </xdr:from>
    <xdr:to>
      <xdr:col>41</xdr:col>
      <xdr:colOff>50800</xdr:colOff>
      <xdr:row>63</xdr:row>
      <xdr:rowOff>44087</xdr:rowOff>
    </xdr:to>
    <xdr:cxnSp macro="">
      <xdr:nvCxnSpPr>
        <xdr:cNvPr id="255" name="直線コネクタ 254">
          <a:extLst>
            <a:ext uri="{FF2B5EF4-FFF2-40B4-BE49-F238E27FC236}">
              <a16:creationId xmlns:a16="http://schemas.microsoft.com/office/drawing/2014/main" id="{2F1EB3C8-AE63-46CD-9740-D3FE36CA669E}"/>
            </a:ext>
          </a:extLst>
        </xdr:cNvPr>
        <xdr:cNvCxnSpPr/>
      </xdr:nvCxnSpPr>
      <xdr:spPr>
        <a:xfrm>
          <a:off x="6149340" y="1060540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F572252E-AF97-4841-B7BB-F6A53A6C102E}"/>
            </a:ext>
          </a:extLst>
        </xdr:cNvPr>
        <xdr:cNvSpPr txBox="1"/>
      </xdr:nvSpPr>
      <xdr:spPr>
        <a:xfrm>
          <a:off x="8271587" y="1007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A1A98711-7F51-4728-9FA4-D4D5C934EC99}"/>
            </a:ext>
          </a:extLst>
        </xdr:cNvPr>
        <xdr:cNvSpPr txBox="1"/>
      </xdr:nvSpPr>
      <xdr:spPr>
        <a:xfrm>
          <a:off x="7509587" y="1007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B9733AA7-E6EF-4AD3-8A2E-B8307D8296B4}"/>
            </a:ext>
          </a:extLst>
        </xdr:cNvPr>
        <xdr:cNvSpPr txBox="1"/>
      </xdr:nvSpPr>
      <xdr:spPr>
        <a:xfrm>
          <a:off x="6712027" y="1008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BEEE628B-47EE-4DE6-AF09-C01430F8F908}"/>
            </a:ext>
          </a:extLst>
        </xdr:cNvPr>
        <xdr:cNvSpPr txBox="1"/>
      </xdr:nvSpPr>
      <xdr:spPr>
        <a:xfrm>
          <a:off x="5937327" y="1013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82749</xdr:rowOff>
    </xdr:from>
    <xdr:ext cx="469744" cy="259045"/>
    <xdr:sp macro="" textlink="">
      <xdr:nvSpPr>
        <xdr:cNvPr id="260" name="n_1mainValue【体育館・プール】&#10;一人当たり面積">
          <a:extLst>
            <a:ext uri="{FF2B5EF4-FFF2-40B4-BE49-F238E27FC236}">
              <a16:creationId xmlns:a16="http://schemas.microsoft.com/office/drawing/2014/main" id="{6D1B9E5A-3196-4E9A-A16F-D77035436EBB}"/>
            </a:ext>
          </a:extLst>
        </xdr:cNvPr>
        <xdr:cNvSpPr txBox="1"/>
      </xdr:nvSpPr>
      <xdr:spPr>
        <a:xfrm>
          <a:off x="8271587" y="1064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82749</xdr:rowOff>
    </xdr:from>
    <xdr:ext cx="469744" cy="259045"/>
    <xdr:sp macro="" textlink="">
      <xdr:nvSpPr>
        <xdr:cNvPr id="261" name="n_2mainValue【体育館・プール】&#10;一人当たり面積">
          <a:extLst>
            <a:ext uri="{FF2B5EF4-FFF2-40B4-BE49-F238E27FC236}">
              <a16:creationId xmlns:a16="http://schemas.microsoft.com/office/drawing/2014/main" id="{B3AF50D7-370B-4EEF-AFA7-31F2C914FA94}"/>
            </a:ext>
          </a:extLst>
        </xdr:cNvPr>
        <xdr:cNvSpPr txBox="1"/>
      </xdr:nvSpPr>
      <xdr:spPr>
        <a:xfrm>
          <a:off x="7509587" y="1064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86014</xdr:rowOff>
    </xdr:from>
    <xdr:ext cx="469744" cy="259045"/>
    <xdr:sp macro="" textlink="">
      <xdr:nvSpPr>
        <xdr:cNvPr id="262" name="n_3mainValue【体育館・プール】&#10;一人当たり面積">
          <a:extLst>
            <a:ext uri="{FF2B5EF4-FFF2-40B4-BE49-F238E27FC236}">
              <a16:creationId xmlns:a16="http://schemas.microsoft.com/office/drawing/2014/main" id="{2849FD27-EAF0-49A3-A1AA-817511F0F69B}"/>
            </a:ext>
          </a:extLst>
        </xdr:cNvPr>
        <xdr:cNvSpPr txBox="1"/>
      </xdr:nvSpPr>
      <xdr:spPr>
        <a:xfrm>
          <a:off x="6712027"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86014</xdr:rowOff>
    </xdr:from>
    <xdr:ext cx="469744" cy="259045"/>
    <xdr:sp macro="" textlink="">
      <xdr:nvSpPr>
        <xdr:cNvPr id="263" name="n_4mainValue【体育館・プール】&#10;一人当たり面積">
          <a:extLst>
            <a:ext uri="{FF2B5EF4-FFF2-40B4-BE49-F238E27FC236}">
              <a16:creationId xmlns:a16="http://schemas.microsoft.com/office/drawing/2014/main" id="{4F62BB7C-7410-4D46-BA7E-BCC870C49B46}"/>
            </a:ext>
          </a:extLst>
        </xdr:cNvPr>
        <xdr:cNvSpPr txBox="1"/>
      </xdr:nvSpPr>
      <xdr:spPr>
        <a:xfrm>
          <a:off x="5937327"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D0885A-D108-42E2-9B9A-B01E341362F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0A6B553-74AC-4C28-9445-1C7DAC9B2D2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CABC632-69D7-481F-9BBE-793021B662F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2B1F181-DAAB-439B-B81D-BBA22E9714D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8CDBEC1-A7AE-4A5D-89A0-64109C43046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C27D643-5454-4E70-8F07-53FBE6AEEF6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1268ED8-1DD6-45FF-8E51-ADBEFC45BF9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395A041-DCAB-4EE9-8C52-F41FAE5B52A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34AA82F-DEF4-46DF-9833-9DCE65760BF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97F7F8C-3E1D-4A2C-ADA4-F8B89269ED2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ADB43ED-64A3-4769-9FBC-05CDA715644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C79F2724-7D86-48A3-8BE1-4BCF4E6F99A5}"/>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DD7F68C7-EB49-45F4-931F-730AD246D8CD}"/>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385B9937-1380-46D1-A308-A8AB6FB484A7}"/>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BDE757AD-A374-493F-9B4D-22BF305896F9}"/>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C1119366-9BFE-4B57-A7E6-C47E15015EAE}"/>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BA47FF5C-02FD-4874-8048-C78ECF67C6BF}"/>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B8B84ECF-B442-43F0-A06B-D084622DE95F}"/>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536E3209-8BCF-42DD-8D9C-FEE4C3E978E8}"/>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CD41D8A6-16D5-48B6-82B0-3A2AAE405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71441A25-340F-41B9-AF9F-93FC2B4E8407}"/>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D53A8B56-541D-43B4-AB1D-F559DD99471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2AA15460-D5BC-4844-B3D9-2519774BB013}"/>
            </a:ext>
          </a:extLst>
        </xdr:cNvPr>
        <xdr:cNvCxnSpPr/>
      </xdr:nvCxnSpPr>
      <xdr:spPr>
        <a:xfrm flipV="1">
          <a:off x="4086225" y="1304925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4CAA0F2-DD50-4E59-B394-36CC198E83A7}"/>
            </a:ext>
          </a:extLst>
        </xdr:cNvPr>
        <xdr:cNvSpPr txBox="1"/>
      </xdr:nvSpPr>
      <xdr:spPr>
        <a:xfrm>
          <a:off x="4124960"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A76C2C87-837C-4545-A99B-322A547444BD}"/>
            </a:ext>
          </a:extLst>
        </xdr:cNvPr>
        <xdr:cNvCxnSpPr/>
      </xdr:nvCxnSpPr>
      <xdr:spPr>
        <a:xfrm>
          <a:off x="4020820" y="14222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8EA63DCA-77DA-4C65-9858-01F4730B727C}"/>
            </a:ext>
          </a:extLst>
        </xdr:cNvPr>
        <xdr:cNvSpPr txBox="1"/>
      </xdr:nvSpPr>
      <xdr:spPr>
        <a:xfrm>
          <a:off x="4124960" y="1282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7CC90ECD-D4FE-42F6-A353-1DBF30C12B6B}"/>
            </a:ext>
          </a:extLst>
        </xdr:cNvPr>
        <xdr:cNvCxnSpPr/>
      </xdr:nvCxnSpPr>
      <xdr:spPr>
        <a:xfrm>
          <a:off x="4020820" y="1304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FC8DCA46-F481-49A1-93E0-ACF152BDD5EF}"/>
            </a:ext>
          </a:extLst>
        </xdr:cNvPr>
        <xdr:cNvSpPr txBox="1"/>
      </xdr:nvSpPr>
      <xdr:spPr>
        <a:xfrm>
          <a:off x="4124960" y="13406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C7683DEF-0E78-4A02-B921-65FC2EC61E39}"/>
            </a:ext>
          </a:extLst>
        </xdr:cNvPr>
        <xdr:cNvSpPr/>
      </xdr:nvSpPr>
      <xdr:spPr>
        <a:xfrm>
          <a:off x="4036060" y="13551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81C025C6-79FC-43C6-8199-CDD150219386}"/>
            </a:ext>
          </a:extLst>
        </xdr:cNvPr>
        <xdr:cNvSpPr/>
      </xdr:nvSpPr>
      <xdr:spPr>
        <a:xfrm>
          <a:off x="3312160" y="135425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31E0E74B-A9CD-46BB-A75C-DD47E3E57B71}"/>
            </a:ext>
          </a:extLst>
        </xdr:cNvPr>
        <xdr:cNvSpPr/>
      </xdr:nvSpPr>
      <xdr:spPr>
        <a:xfrm>
          <a:off x="2514600" y="134945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3A16A522-C5E9-494A-80E0-DE32027DF6F8}"/>
            </a:ext>
          </a:extLst>
        </xdr:cNvPr>
        <xdr:cNvSpPr/>
      </xdr:nvSpPr>
      <xdr:spPr>
        <a:xfrm>
          <a:off x="1739900" y="13483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909223FA-6ABE-4286-A188-CD3CCAD5B84B}"/>
            </a:ext>
          </a:extLst>
        </xdr:cNvPr>
        <xdr:cNvSpPr/>
      </xdr:nvSpPr>
      <xdr:spPr>
        <a:xfrm>
          <a:off x="965200" y="134625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2C40876-0EBC-468D-BB2B-8A5893E3273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0810719-3528-4AF4-946A-BB3104FDE45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F57EA26-E416-4B49-9DC6-1BF391E6E06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CE3672D-FC23-4175-ACD9-8B5E6CB1F0B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9064331-E7B0-4D08-BDB7-059C33AC6F7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302" name="楕円 301">
          <a:extLst>
            <a:ext uri="{FF2B5EF4-FFF2-40B4-BE49-F238E27FC236}">
              <a16:creationId xmlns:a16="http://schemas.microsoft.com/office/drawing/2014/main" id="{67554A4A-2231-435D-A056-9D3090329183}"/>
            </a:ext>
          </a:extLst>
        </xdr:cNvPr>
        <xdr:cNvSpPr/>
      </xdr:nvSpPr>
      <xdr:spPr>
        <a:xfrm>
          <a:off x="4036060" y="1379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29735</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31A77DE-B9CC-4474-BA37-1D46AD79C0D3}"/>
            </a:ext>
          </a:extLst>
        </xdr:cNvPr>
        <xdr:cNvSpPr txBox="1"/>
      </xdr:nvSpPr>
      <xdr:spPr>
        <a:xfrm>
          <a:off x="4124960" y="1377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30735</xdr:rowOff>
    </xdr:from>
    <xdr:to>
      <xdr:col>20</xdr:col>
      <xdr:colOff>38100</xdr:colOff>
      <xdr:row>82</xdr:row>
      <xdr:rowOff>132335</xdr:rowOff>
    </xdr:to>
    <xdr:sp macro="" textlink="">
      <xdr:nvSpPr>
        <xdr:cNvPr id="304" name="楕円 303">
          <a:extLst>
            <a:ext uri="{FF2B5EF4-FFF2-40B4-BE49-F238E27FC236}">
              <a16:creationId xmlns:a16="http://schemas.microsoft.com/office/drawing/2014/main" id="{741E2101-A09F-41BF-A7B0-BC8E55BD6AC6}"/>
            </a:ext>
          </a:extLst>
        </xdr:cNvPr>
        <xdr:cNvSpPr/>
      </xdr:nvSpPr>
      <xdr:spPr>
        <a:xfrm>
          <a:off x="3312160" y="137772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81535</xdr:rowOff>
    </xdr:from>
    <xdr:to>
      <xdr:col>24</xdr:col>
      <xdr:colOff>63500</xdr:colOff>
      <xdr:row>82</xdr:row>
      <xdr:rowOff>102108</xdr:rowOff>
    </xdr:to>
    <xdr:cxnSp macro="">
      <xdr:nvCxnSpPr>
        <xdr:cNvPr id="305" name="直線コネクタ 304">
          <a:extLst>
            <a:ext uri="{FF2B5EF4-FFF2-40B4-BE49-F238E27FC236}">
              <a16:creationId xmlns:a16="http://schemas.microsoft.com/office/drawing/2014/main" id="{2DD971C6-0B13-4C96-BE93-7B8312CB17C3}"/>
            </a:ext>
          </a:extLst>
        </xdr:cNvPr>
        <xdr:cNvCxnSpPr/>
      </xdr:nvCxnSpPr>
      <xdr:spPr>
        <a:xfrm>
          <a:off x="3355340" y="13828015"/>
          <a:ext cx="73152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170180</xdr:rowOff>
    </xdr:from>
    <xdr:to>
      <xdr:col>15</xdr:col>
      <xdr:colOff>101600</xdr:colOff>
      <xdr:row>82</xdr:row>
      <xdr:rowOff>100330</xdr:rowOff>
    </xdr:to>
    <xdr:sp macro="" textlink="">
      <xdr:nvSpPr>
        <xdr:cNvPr id="306" name="楕円 305">
          <a:extLst>
            <a:ext uri="{FF2B5EF4-FFF2-40B4-BE49-F238E27FC236}">
              <a16:creationId xmlns:a16="http://schemas.microsoft.com/office/drawing/2014/main" id="{CDFA5B70-5593-4FFE-98E6-EDF6F65A07E6}"/>
            </a:ext>
          </a:extLst>
        </xdr:cNvPr>
        <xdr:cNvSpPr/>
      </xdr:nvSpPr>
      <xdr:spPr>
        <a:xfrm>
          <a:off x="2514600" y="1374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49530</xdr:rowOff>
    </xdr:from>
    <xdr:to>
      <xdr:col>19</xdr:col>
      <xdr:colOff>177800</xdr:colOff>
      <xdr:row>82</xdr:row>
      <xdr:rowOff>81535</xdr:rowOff>
    </xdr:to>
    <xdr:cxnSp macro="">
      <xdr:nvCxnSpPr>
        <xdr:cNvPr id="307" name="直線コネクタ 306">
          <a:extLst>
            <a:ext uri="{FF2B5EF4-FFF2-40B4-BE49-F238E27FC236}">
              <a16:creationId xmlns:a16="http://schemas.microsoft.com/office/drawing/2014/main" id="{657D227E-A49A-4B97-86EE-731D4C5C4AB9}"/>
            </a:ext>
          </a:extLst>
        </xdr:cNvPr>
        <xdr:cNvCxnSpPr/>
      </xdr:nvCxnSpPr>
      <xdr:spPr>
        <a:xfrm>
          <a:off x="2565400" y="13796010"/>
          <a:ext cx="78994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81026</xdr:rowOff>
    </xdr:from>
    <xdr:to>
      <xdr:col>10</xdr:col>
      <xdr:colOff>165100</xdr:colOff>
      <xdr:row>82</xdr:row>
      <xdr:rowOff>11176</xdr:rowOff>
    </xdr:to>
    <xdr:sp macro="" textlink="">
      <xdr:nvSpPr>
        <xdr:cNvPr id="308" name="楕円 307">
          <a:extLst>
            <a:ext uri="{FF2B5EF4-FFF2-40B4-BE49-F238E27FC236}">
              <a16:creationId xmlns:a16="http://schemas.microsoft.com/office/drawing/2014/main" id="{A902F08C-8F79-482C-A404-A5F30778C97A}"/>
            </a:ext>
          </a:extLst>
        </xdr:cNvPr>
        <xdr:cNvSpPr/>
      </xdr:nvSpPr>
      <xdr:spPr>
        <a:xfrm>
          <a:off x="1739900" y="13659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131826</xdr:rowOff>
    </xdr:from>
    <xdr:to>
      <xdr:col>15</xdr:col>
      <xdr:colOff>50800</xdr:colOff>
      <xdr:row>82</xdr:row>
      <xdr:rowOff>49530</xdr:rowOff>
    </xdr:to>
    <xdr:cxnSp macro="">
      <xdr:nvCxnSpPr>
        <xdr:cNvPr id="309" name="直線コネクタ 308">
          <a:extLst>
            <a:ext uri="{FF2B5EF4-FFF2-40B4-BE49-F238E27FC236}">
              <a16:creationId xmlns:a16="http://schemas.microsoft.com/office/drawing/2014/main" id="{E1712AED-0B3F-433A-9AE3-5A0022166465}"/>
            </a:ext>
          </a:extLst>
        </xdr:cNvPr>
        <xdr:cNvCxnSpPr/>
      </xdr:nvCxnSpPr>
      <xdr:spPr>
        <a:xfrm>
          <a:off x="1790700" y="13710666"/>
          <a:ext cx="77470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67311</xdr:rowOff>
    </xdr:from>
    <xdr:to>
      <xdr:col>6</xdr:col>
      <xdr:colOff>38100</xdr:colOff>
      <xdr:row>81</xdr:row>
      <xdr:rowOff>168911</xdr:rowOff>
    </xdr:to>
    <xdr:sp macro="" textlink="">
      <xdr:nvSpPr>
        <xdr:cNvPr id="310" name="楕円 309">
          <a:extLst>
            <a:ext uri="{FF2B5EF4-FFF2-40B4-BE49-F238E27FC236}">
              <a16:creationId xmlns:a16="http://schemas.microsoft.com/office/drawing/2014/main" id="{FF0B1110-FB6E-46AB-9BDA-58A961ABDB6E}"/>
            </a:ext>
          </a:extLst>
        </xdr:cNvPr>
        <xdr:cNvSpPr/>
      </xdr:nvSpPr>
      <xdr:spPr>
        <a:xfrm>
          <a:off x="965200" y="136461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118111</xdr:rowOff>
    </xdr:from>
    <xdr:to>
      <xdr:col>10</xdr:col>
      <xdr:colOff>114300</xdr:colOff>
      <xdr:row>81</xdr:row>
      <xdr:rowOff>131826</xdr:rowOff>
    </xdr:to>
    <xdr:cxnSp macro="">
      <xdr:nvCxnSpPr>
        <xdr:cNvPr id="311" name="直線コネクタ 310">
          <a:extLst>
            <a:ext uri="{FF2B5EF4-FFF2-40B4-BE49-F238E27FC236}">
              <a16:creationId xmlns:a16="http://schemas.microsoft.com/office/drawing/2014/main" id="{9DECE83A-4144-4AB8-ADA9-4A6160CC5E30}"/>
            </a:ext>
          </a:extLst>
        </xdr:cNvPr>
        <xdr:cNvCxnSpPr/>
      </xdr:nvCxnSpPr>
      <xdr:spPr>
        <a:xfrm>
          <a:off x="1008380" y="13696951"/>
          <a:ext cx="7823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B2BA5F70-17B3-4B8E-87C0-444BD2F313C1}"/>
            </a:ext>
          </a:extLst>
        </xdr:cNvPr>
        <xdr:cNvSpPr txBox="1"/>
      </xdr:nvSpPr>
      <xdr:spPr>
        <a:xfrm>
          <a:off x="3170564" y="1332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395EC5F0-7D50-49E0-8D3B-C142A9E3C0B1}"/>
            </a:ext>
          </a:extLst>
        </xdr:cNvPr>
        <xdr:cNvSpPr txBox="1"/>
      </xdr:nvSpPr>
      <xdr:spPr>
        <a:xfrm>
          <a:off x="2385704" y="1327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92899A0C-DA44-4E36-BEFA-5059454AC18B}"/>
            </a:ext>
          </a:extLst>
        </xdr:cNvPr>
        <xdr:cNvSpPr txBox="1"/>
      </xdr:nvSpPr>
      <xdr:spPr>
        <a:xfrm>
          <a:off x="1611004" y="1326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B72FEFED-ED74-4D87-8D31-7D43AF90FAAB}"/>
            </a:ext>
          </a:extLst>
        </xdr:cNvPr>
        <xdr:cNvSpPr txBox="1"/>
      </xdr:nvSpPr>
      <xdr:spPr>
        <a:xfrm>
          <a:off x="8363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123462</xdr:rowOff>
    </xdr:from>
    <xdr:ext cx="405111" cy="259045"/>
    <xdr:sp macro="" textlink="">
      <xdr:nvSpPr>
        <xdr:cNvPr id="316" name="n_1mainValue【福祉施設】&#10;有形固定資産減価償却率">
          <a:extLst>
            <a:ext uri="{FF2B5EF4-FFF2-40B4-BE49-F238E27FC236}">
              <a16:creationId xmlns:a16="http://schemas.microsoft.com/office/drawing/2014/main" id="{513AC8CF-E51B-42F0-A4FD-B31F4E92E74C}"/>
            </a:ext>
          </a:extLst>
        </xdr:cNvPr>
        <xdr:cNvSpPr txBox="1"/>
      </xdr:nvSpPr>
      <xdr:spPr>
        <a:xfrm>
          <a:off x="3170564" y="138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91457</xdr:rowOff>
    </xdr:from>
    <xdr:ext cx="405111" cy="259045"/>
    <xdr:sp macro="" textlink="">
      <xdr:nvSpPr>
        <xdr:cNvPr id="317" name="n_2mainValue【福祉施設】&#10;有形固定資産減価償却率">
          <a:extLst>
            <a:ext uri="{FF2B5EF4-FFF2-40B4-BE49-F238E27FC236}">
              <a16:creationId xmlns:a16="http://schemas.microsoft.com/office/drawing/2014/main" id="{770EDF69-83E7-4D85-B9BD-00BCCE44B878}"/>
            </a:ext>
          </a:extLst>
        </xdr:cNvPr>
        <xdr:cNvSpPr txBox="1"/>
      </xdr:nvSpPr>
      <xdr:spPr>
        <a:xfrm>
          <a:off x="2385704" y="1383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2303</xdr:rowOff>
    </xdr:from>
    <xdr:ext cx="405111" cy="259045"/>
    <xdr:sp macro="" textlink="">
      <xdr:nvSpPr>
        <xdr:cNvPr id="318" name="n_3mainValue【福祉施設】&#10;有形固定資産減価償却率">
          <a:extLst>
            <a:ext uri="{FF2B5EF4-FFF2-40B4-BE49-F238E27FC236}">
              <a16:creationId xmlns:a16="http://schemas.microsoft.com/office/drawing/2014/main" id="{04CF7B4E-77F4-4351-A9F8-0D818230C90E}"/>
            </a:ext>
          </a:extLst>
        </xdr:cNvPr>
        <xdr:cNvSpPr txBox="1"/>
      </xdr:nvSpPr>
      <xdr:spPr>
        <a:xfrm>
          <a:off x="1611004" y="13748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9" name="n_4mainValue【福祉施設】&#10;有形固定資産減価償却率">
          <a:extLst>
            <a:ext uri="{FF2B5EF4-FFF2-40B4-BE49-F238E27FC236}">
              <a16:creationId xmlns:a16="http://schemas.microsoft.com/office/drawing/2014/main" id="{A840E1DD-4B27-4A28-96D3-9CED6F07CAF8}"/>
            </a:ext>
          </a:extLst>
        </xdr:cNvPr>
        <xdr:cNvSpPr txBox="1"/>
      </xdr:nvSpPr>
      <xdr:spPr>
        <a:xfrm>
          <a:off x="836304" y="1373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F8641542-41E8-4E58-B1E7-E77F932A212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737E2842-D91E-45A4-AC8B-72ACAD59EF4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030DD49-60CF-4469-92CE-E9560911932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DF5BE02E-7971-4088-A360-2D0379985A1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A4B5B59-A978-45EA-B5BB-9A580322766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F0BB5E43-3D3F-4F4B-9DD4-A9A9701B4F6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281841B5-C5CA-40CC-AEA2-D9776FCC2F5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FF217829-E64A-4CF0-8062-5DE740D1B15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CF76B61E-AF02-4F28-BBA6-F605F4A2AD2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2332CEE-8295-40ED-A6B2-B725521BE3B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3C8ADDD4-AF65-4061-B790-FE9BDA530DA1}"/>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91DFCE2A-52DD-436A-B1C4-38B595964E82}"/>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518246D9-8119-4D71-9FB3-8EC7F0D3E657}"/>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B9C0059F-55AD-49C6-9F40-6D0337667DDF}"/>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158085CB-1760-46DA-AB50-3F7BA6D780C1}"/>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FF6361EC-3603-493B-BC6D-02E9B4977776}"/>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E216E33E-A404-4B27-858D-2B53FC1C108D}"/>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343A759C-5663-40DD-9AFA-7113EB1FD2D9}"/>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0269F7F-71DA-4072-AAFE-0FC68D09677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3D5C5AA-9A41-443B-B122-DB6A957748C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7A44B2ED-2547-4E31-9E04-D7AE071A397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C5879A23-CD8D-441A-865D-B9D1628A802E}"/>
            </a:ext>
          </a:extLst>
        </xdr:cNvPr>
        <xdr:cNvCxnSpPr/>
      </xdr:nvCxnSpPr>
      <xdr:spPr>
        <a:xfrm flipV="1">
          <a:off x="9219565" y="13017245"/>
          <a:ext cx="0" cy="1377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F2257355-FC7E-482A-ACF4-402C81353BB8}"/>
            </a:ext>
          </a:extLst>
        </xdr:cNvPr>
        <xdr:cNvSpPr txBox="1"/>
      </xdr:nvSpPr>
      <xdr:spPr>
        <a:xfrm>
          <a:off x="925830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F47A023B-1A5E-4489-9E98-E65425DE9B61}"/>
            </a:ext>
          </a:extLst>
        </xdr:cNvPr>
        <xdr:cNvCxnSpPr/>
      </xdr:nvCxnSpPr>
      <xdr:spPr>
        <a:xfrm>
          <a:off x="9154160" y="1439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058F50D8-4576-42A1-AA2B-3F1C4409FBE8}"/>
            </a:ext>
          </a:extLst>
        </xdr:cNvPr>
        <xdr:cNvSpPr txBox="1"/>
      </xdr:nvSpPr>
      <xdr:spPr>
        <a:xfrm>
          <a:off x="9258300" y="1279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4215B497-F10E-471A-850F-892A65517CEE}"/>
            </a:ext>
          </a:extLst>
        </xdr:cNvPr>
        <xdr:cNvCxnSpPr/>
      </xdr:nvCxnSpPr>
      <xdr:spPr>
        <a:xfrm>
          <a:off x="9154160" y="13017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2303</xdr:rowOff>
    </xdr:from>
    <xdr:ext cx="469744" cy="259045"/>
    <xdr:sp macro="" textlink="">
      <xdr:nvSpPr>
        <xdr:cNvPr id="346" name="【福祉施設】&#10;一人当たり面積平均値テキスト">
          <a:extLst>
            <a:ext uri="{FF2B5EF4-FFF2-40B4-BE49-F238E27FC236}">
              <a16:creationId xmlns:a16="http://schemas.microsoft.com/office/drawing/2014/main" id="{9C9FA905-AF86-442F-8319-2AD06C3C3BD8}"/>
            </a:ext>
          </a:extLst>
        </xdr:cNvPr>
        <xdr:cNvSpPr txBox="1"/>
      </xdr:nvSpPr>
      <xdr:spPr>
        <a:xfrm>
          <a:off x="9258300" y="13748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AB50E91B-7AA8-4D53-87CF-E116D2562DBB}"/>
            </a:ext>
          </a:extLst>
        </xdr:cNvPr>
        <xdr:cNvSpPr/>
      </xdr:nvSpPr>
      <xdr:spPr>
        <a:xfrm>
          <a:off x="9192260" y="137703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BFDA8DB5-DFF2-49D5-9951-0527C3375C4F}"/>
            </a:ext>
          </a:extLst>
        </xdr:cNvPr>
        <xdr:cNvSpPr/>
      </xdr:nvSpPr>
      <xdr:spPr>
        <a:xfrm>
          <a:off x="8445500" y="137467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C3AAE3AE-45A6-461F-A317-1AFDA666E906}"/>
            </a:ext>
          </a:extLst>
        </xdr:cNvPr>
        <xdr:cNvSpPr/>
      </xdr:nvSpPr>
      <xdr:spPr>
        <a:xfrm>
          <a:off x="767080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E17DF1D8-DAEA-49EA-8047-3E7195D55AD9}"/>
            </a:ext>
          </a:extLst>
        </xdr:cNvPr>
        <xdr:cNvSpPr/>
      </xdr:nvSpPr>
      <xdr:spPr>
        <a:xfrm>
          <a:off x="68732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911C93F4-54AF-4D5C-8C1F-6F888480789B}"/>
            </a:ext>
          </a:extLst>
        </xdr:cNvPr>
        <xdr:cNvSpPr/>
      </xdr:nvSpPr>
      <xdr:spPr>
        <a:xfrm>
          <a:off x="6098540" y="13682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0F101D9-09C7-478C-AD00-1F2ECBC30BF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AC06736-2984-4854-8A67-55DC9D6348D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15C9B4B-841C-4C9A-961A-5362F928798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7E9D9F2-1DC5-427A-B3C3-5602CC375F9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2CC916D-8C17-4957-8A6F-35DAB95BF89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156463</xdr:rowOff>
    </xdr:from>
    <xdr:to>
      <xdr:col>55</xdr:col>
      <xdr:colOff>50800</xdr:colOff>
      <xdr:row>81</xdr:row>
      <xdr:rowOff>86613</xdr:rowOff>
    </xdr:to>
    <xdr:sp macro="" textlink="">
      <xdr:nvSpPr>
        <xdr:cNvPr id="357" name="楕円 356">
          <a:extLst>
            <a:ext uri="{FF2B5EF4-FFF2-40B4-BE49-F238E27FC236}">
              <a16:creationId xmlns:a16="http://schemas.microsoft.com/office/drawing/2014/main" id="{C1DB7117-91B9-4B2A-AD2F-37AB959FC7D5}"/>
            </a:ext>
          </a:extLst>
        </xdr:cNvPr>
        <xdr:cNvSpPr/>
      </xdr:nvSpPr>
      <xdr:spPr>
        <a:xfrm>
          <a:off x="9192260" y="13567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7890</xdr:rowOff>
    </xdr:from>
    <xdr:ext cx="469744" cy="259045"/>
    <xdr:sp macro="" textlink="">
      <xdr:nvSpPr>
        <xdr:cNvPr id="358" name="【福祉施設】&#10;一人当たり面積該当値テキスト">
          <a:extLst>
            <a:ext uri="{FF2B5EF4-FFF2-40B4-BE49-F238E27FC236}">
              <a16:creationId xmlns:a16="http://schemas.microsoft.com/office/drawing/2014/main" id="{F7FD3811-7122-4D65-9E3C-2CEF15E5490F}"/>
            </a:ext>
          </a:extLst>
        </xdr:cNvPr>
        <xdr:cNvSpPr txBox="1"/>
      </xdr:nvSpPr>
      <xdr:spPr>
        <a:xfrm>
          <a:off x="9258300" y="1341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156463</xdr:rowOff>
    </xdr:from>
    <xdr:to>
      <xdr:col>50</xdr:col>
      <xdr:colOff>165100</xdr:colOff>
      <xdr:row>81</xdr:row>
      <xdr:rowOff>86613</xdr:rowOff>
    </xdr:to>
    <xdr:sp macro="" textlink="">
      <xdr:nvSpPr>
        <xdr:cNvPr id="359" name="楕円 358">
          <a:extLst>
            <a:ext uri="{FF2B5EF4-FFF2-40B4-BE49-F238E27FC236}">
              <a16:creationId xmlns:a16="http://schemas.microsoft.com/office/drawing/2014/main" id="{D638C7C0-1BAA-4797-BEC2-87294AD2424B}"/>
            </a:ext>
          </a:extLst>
        </xdr:cNvPr>
        <xdr:cNvSpPr/>
      </xdr:nvSpPr>
      <xdr:spPr>
        <a:xfrm>
          <a:off x="8445500" y="13567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35813</xdr:rowOff>
    </xdr:from>
    <xdr:to>
      <xdr:col>55</xdr:col>
      <xdr:colOff>0</xdr:colOff>
      <xdr:row>81</xdr:row>
      <xdr:rowOff>35813</xdr:rowOff>
    </xdr:to>
    <xdr:cxnSp macro="">
      <xdr:nvCxnSpPr>
        <xdr:cNvPr id="360" name="直線コネクタ 359">
          <a:extLst>
            <a:ext uri="{FF2B5EF4-FFF2-40B4-BE49-F238E27FC236}">
              <a16:creationId xmlns:a16="http://schemas.microsoft.com/office/drawing/2014/main" id="{461AA4BA-4FA7-4790-AA05-D65FC5C1273A}"/>
            </a:ext>
          </a:extLst>
        </xdr:cNvPr>
        <xdr:cNvCxnSpPr/>
      </xdr:nvCxnSpPr>
      <xdr:spPr>
        <a:xfrm>
          <a:off x="8496300" y="1361465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165608</xdr:rowOff>
    </xdr:from>
    <xdr:to>
      <xdr:col>46</xdr:col>
      <xdr:colOff>38100</xdr:colOff>
      <xdr:row>81</xdr:row>
      <xdr:rowOff>95758</xdr:rowOff>
    </xdr:to>
    <xdr:sp macro="" textlink="">
      <xdr:nvSpPr>
        <xdr:cNvPr id="361" name="楕円 360">
          <a:extLst>
            <a:ext uri="{FF2B5EF4-FFF2-40B4-BE49-F238E27FC236}">
              <a16:creationId xmlns:a16="http://schemas.microsoft.com/office/drawing/2014/main" id="{61F01F11-693F-4921-8A7D-721A9978F3BB}"/>
            </a:ext>
          </a:extLst>
        </xdr:cNvPr>
        <xdr:cNvSpPr/>
      </xdr:nvSpPr>
      <xdr:spPr>
        <a:xfrm>
          <a:off x="7670800" y="135768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35813</xdr:rowOff>
    </xdr:from>
    <xdr:to>
      <xdr:col>50</xdr:col>
      <xdr:colOff>114300</xdr:colOff>
      <xdr:row>81</xdr:row>
      <xdr:rowOff>44958</xdr:rowOff>
    </xdr:to>
    <xdr:cxnSp macro="">
      <xdr:nvCxnSpPr>
        <xdr:cNvPr id="362" name="直線コネクタ 361">
          <a:extLst>
            <a:ext uri="{FF2B5EF4-FFF2-40B4-BE49-F238E27FC236}">
              <a16:creationId xmlns:a16="http://schemas.microsoft.com/office/drawing/2014/main" id="{9E52EC9C-B554-4D50-A902-0846D269B7ED}"/>
            </a:ext>
          </a:extLst>
        </xdr:cNvPr>
        <xdr:cNvCxnSpPr/>
      </xdr:nvCxnSpPr>
      <xdr:spPr>
        <a:xfrm flipV="1">
          <a:off x="7713980" y="13614653"/>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165608</xdr:rowOff>
    </xdr:from>
    <xdr:to>
      <xdr:col>41</xdr:col>
      <xdr:colOff>101600</xdr:colOff>
      <xdr:row>81</xdr:row>
      <xdr:rowOff>95758</xdr:rowOff>
    </xdr:to>
    <xdr:sp macro="" textlink="">
      <xdr:nvSpPr>
        <xdr:cNvPr id="363" name="楕円 362">
          <a:extLst>
            <a:ext uri="{FF2B5EF4-FFF2-40B4-BE49-F238E27FC236}">
              <a16:creationId xmlns:a16="http://schemas.microsoft.com/office/drawing/2014/main" id="{60777921-8F23-405D-B420-1861EE4ECF30}"/>
            </a:ext>
          </a:extLst>
        </xdr:cNvPr>
        <xdr:cNvSpPr/>
      </xdr:nvSpPr>
      <xdr:spPr>
        <a:xfrm>
          <a:off x="6873240" y="135768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44958</xdr:rowOff>
    </xdr:from>
    <xdr:to>
      <xdr:col>45</xdr:col>
      <xdr:colOff>177800</xdr:colOff>
      <xdr:row>81</xdr:row>
      <xdr:rowOff>44958</xdr:rowOff>
    </xdr:to>
    <xdr:cxnSp macro="">
      <xdr:nvCxnSpPr>
        <xdr:cNvPr id="364" name="直線コネクタ 363">
          <a:extLst>
            <a:ext uri="{FF2B5EF4-FFF2-40B4-BE49-F238E27FC236}">
              <a16:creationId xmlns:a16="http://schemas.microsoft.com/office/drawing/2014/main" id="{EACA311D-F0CB-43DE-AFBA-9A0C00E0ACE6}"/>
            </a:ext>
          </a:extLst>
        </xdr:cNvPr>
        <xdr:cNvCxnSpPr/>
      </xdr:nvCxnSpPr>
      <xdr:spPr>
        <a:xfrm>
          <a:off x="6924040" y="1362379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165608</xdr:rowOff>
    </xdr:from>
    <xdr:to>
      <xdr:col>36</xdr:col>
      <xdr:colOff>165100</xdr:colOff>
      <xdr:row>81</xdr:row>
      <xdr:rowOff>95758</xdr:rowOff>
    </xdr:to>
    <xdr:sp macro="" textlink="">
      <xdr:nvSpPr>
        <xdr:cNvPr id="365" name="楕円 364">
          <a:extLst>
            <a:ext uri="{FF2B5EF4-FFF2-40B4-BE49-F238E27FC236}">
              <a16:creationId xmlns:a16="http://schemas.microsoft.com/office/drawing/2014/main" id="{4A499108-4FB9-4687-8D4B-7E28A5DAF8F5}"/>
            </a:ext>
          </a:extLst>
        </xdr:cNvPr>
        <xdr:cNvSpPr/>
      </xdr:nvSpPr>
      <xdr:spPr>
        <a:xfrm>
          <a:off x="6098540" y="135768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44958</xdr:rowOff>
    </xdr:from>
    <xdr:to>
      <xdr:col>41</xdr:col>
      <xdr:colOff>50800</xdr:colOff>
      <xdr:row>81</xdr:row>
      <xdr:rowOff>44958</xdr:rowOff>
    </xdr:to>
    <xdr:cxnSp macro="">
      <xdr:nvCxnSpPr>
        <xdr:cNvPr id="366" name="直線コネクタ 365">
          <a:extLst>
            <a:ext uri="{FF2B5EF4-FFF2-40B4-BE49-F238E27FC236}">
              <a16:creationId xmlns:a16="http://schemas.microsoft.com/office/drawing/2014/main" id="{DE71E192-D759-49C7-A3EB-9FB48E5D50C8}"/>
            </a:ext>
          </a:extLst>
        </xdr:cNvPr>
        <xdr:cNvCxnSpPr/>
      </xdr:nvCxnSpPr>
      <xdr:spPr>
        <a:xfrm>
          <a:off x="6149340" y="1362379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89171</xdr:rowOff>
    </xdr:from>
    <xdr:ext cx="469744" cy="259045"/>
    <xdr:sp macro="" textlink="">
      <xdr:nvSpPr>
        <xdr:cNvPr id="367" name="n_1aveValue【福祉施設】&#10;一人当たり面積">
          <a:extLst>
            <a:ext uri="{FF2B5EF4-FFF2-40B4-BE49-F238E27FC236}">
              <a16:creationId xmlns:a16="http://schemas.microsoft.com/office/drawing/2014/main" id="{C934DE2E-9E0E-4A71-9278-C83D0D83AC5B}"/>
            </a:ext>
          </a:extLst>
        </xdr:cNvPr>
        <xdr:cNvSpPr txBox="1"/>
      </xdr:nvSpPr>
      <xdr:spPr>
        <a:xfrm>
          <a:off x="8271587" y="1383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80027</xdr:rowOff>
    </xdr:from>
    <xdr:ext cx="469744" cy="259045"/>
    <xdr:sp macro="" textlink="">
      <xdr:nvSpPr>
        <xdr:cNvPr id="368" name="n_2aveValue【福祉施設】&#10;一人当たり面積">
          <a:extLst>
            <a:ext uri="{FF2B5EF4-FFF2-40B4-BE49-F238E27FC236}">
              <a16:creationId xmlns:a16="http://schemas.microsoft.com/office/drawing/2014/main" id="{2FE49A02-B211-4BEA-BE7A-E38B0D5A8F4B}"/>
            </a:ext>
          </a:extLst>
        </xdr:cNvPr>
        <xdr:cNvSpPr txBox="1"/>
      </xdr:nvSpPr>
      <xdr:spPr>
        <a:xfrm>
          <a:off x="750958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80027</xdr:rowOff>
    </xdr:from>
    <xdr:ext cx="469744" cy="259045"/>
    <xdr:sp macro="" textlink="">
      <xdr:nvSpPr>
        <xdr:cNvPr id="369" name="n_3aveValue【福祉施設】&#10;一人当たり面積">
          <a:extLst>
            <a:ext uri="{FF2B5EF4-FFF2-40B4-BE49-F238E27FC236}">
              <a16:creationId xmlns:a16="http://schemas.microsoft.com/office/drawing/2014/main" id="{B8B073F0-BB1E-4E48-B519-9B10B210C0FC}"/>
            </a:ext>
          </a:extLst>
        </xdr:cNvPr>
        <xdr:cNvSpPr txBox="1"/>
      </xdr:nvSpPr>
      <xdr:spPr>
        <a:xfrm>
          <a:off x="67120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25164</xdr:rowOff>
    </xdr:from>
    <xdr:ext cx="469744" cy="259045"/>
    <xdr:sp macro="" textlink="">
      <xdr:nvSpPr>
        <xdr:cNvPr id="370" name="n_4aveValue【福祉施設】&#10;一人当たり面積">
          <a:extLst>
            <a:ext uri="{FF2B5EF4-FFF2-40B4-BE49-F238E27FC236}">
              <a16:creationId xmlns:a16="http://schemas.microsoft.com/office/drawing/2014/main" id="{CDCB9F5F-C7AC-4CE1-A239-DBC650C01A36}"/>
            </a:ext>
          </a:extLst>
        </xdr:cNvPr>
        <xdr:cNvSpPr txBox="1"/>
      </xdr:nvSpPr>
      <xdr:spPr>
        <a:xfrm>
          <a:off x="5937327" y="1377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103140</xdr:rowOff>
    </xdr:from>
    <xdr:ext cx="469744" cy="259045"/>
    <xdr:sp macro="" textlink="">
      <xdr:nvSpPr>
        <xdr:cNvPr id="371" name="n_1mainValue【福祉施設】&#10;一人当たり面積">
          <a:extLst>
            <a:ext uri="{FF2B5EF4-FFF2-40B4-BE49-F238E27FC236}">
              <a16:creationId xmlns:a16="http://schemas.microsoft.com/office/drawing/2014/main" id="{8B9202CE-2C49-424C-81AC-67904D697BC5}"/>
            </a:ext>
          </a:extLst>
        </xdr:cNvPr>
        <xdr:cNvSpPr txBox="1"/>
      </xdr:nvSpPr>
      <xdr:spPr>
        <a:xfrm>
          <a:off x="8271587" y="1334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112285</xdr:rowOff>
    </xdr:from>
    <xdr:ext cx="469744" cy="259045"/>
    <xdr:sp macro="" textlink="">
      <xdr:nvSpPr>
        <xdr:cNvPr id="372" name="n_2mainValue【福祉施設】&#10;一人当たり面積">
          <a:extLst>
            <a:ext uri="{FF2B5EF4-FFF2-40B4-BE49-F238E27FC236}">
              <a16:creationId xmlns:a16="http://schemas.microsoft.com/office/drawing/2014/main" id="{733BDF13-92F1-42E4-BA69-62B90D975086}"/>
            </a:ext>
          </a:extLst>
        </xdr:cNvPr>
        <xdr:cNvSpPr txBox="1"/>
      </xdr:nvSpPr>
      <xdr:spPr>
        <a:xfrm>
          <a:off x="7509587" y="1335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112285</xdr:rowOff>
    </xdr:from>
    <xdr:ext cx="469744" cy="259045"/>
    <xdr:sp macro="" textlink="">
      <xdr:nvSpPr>
        <xdr:cNvPr id="373" name="n_3mainValue【福祉施設】&#10;一人当たり面積">
          <a:extLst>
            <a:ext uri="{FF2B5EF4-FFF2-40B4-BE49-F238E27FC236}">
              <a16:creationId xmlns:a16="http://schemas.microsoft.com/office/drawing/2014/main" id="{7615D5EB-B686-41F4-BCA7-E68C42B4A67D}"/>
            </a:ext>
          </a:extLst>
        </xdr:cNvPr>
        <xdr:cNvSpPr txBox="1"/>
      </xdr:nvSpPr>
      <xdr:spPr>
        <a:xfrm>
          <a:off x="6712027" y="1335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112285</xdr:rowOff>
    </xdr:from>
    <xdr:ext cx="469744" cy="259045"/>
    <xdr:sp macro="" textlink="">
      <xdr:nvSpPr>
        <xdr:cNvPr id="374" name="n_4mainValue【福祉施設】&#10;一人当たり面積">
          <a:extLst>
            <a:ext uri="{FF2B5EF4-FFF2-40B4-BE49-F238E27FC236}">
              <a16:creationId xmlns:a16="http://schemas.microsoft.com/office/drawing/2014/main" id="{D4026215-8DA0-4415-8736-ED952D1F49B8}"/>
            </a:ext>
          </a:extLst>
        </xdr:cNvPr>
        <xdr:cNvSpPr txBox="1"/>
      </xdr:nvSpPr>
      <xdr:spPr>
        <a:xfrm>
          <a:off x="5937327" y="1335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C938BE5-7A9D-41D1-B542-2F127791521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F84456D-D814-401F-863D-F5F66ADDCB3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4AE4E41-32F8-4B66-BAFB-BD6F2017B5A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9BC8139-EF99-4DF6-9A15-FF2356381ED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747090C-BB6B-4BDD-AE0A-3119BE67460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DC318EC-984F-44B4-B630-B8DE1295B7D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BFED99F-2F40-4618-AA43-876B0CCDE6C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2A2EC75-8568-4078-BD44-DA0B50A8537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3FAB574A-D95D-4546-ABA0-34DD6FE5D905}"/>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D0138CB6-B7FF-4D18-9A26-A4AE2AA8694D}"/>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E8BA2516-8517-4DA0-917F-020F6A3DA99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D6702D03-E5B7-4667-A507-07C8F04A6DC2}"/>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C36F9C8B-92FA-473C-84E5-017D19365CFA}"/>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5796D00A-EB8F-40A2-9D9F-F64F15486106}"/>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43A38919-F0A9-4727-8E96-2859159570E2}"/>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39A463E2-6807-4D23-A4F6-29B6866FBA9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F2F77D44-0AF8-42AC-B927-1303C77AE4A8}"/>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48004A09-34B3-4065-9927-960720663A19}"/>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B6494FD5-D889-4E1E-9B6F-4551D1E3EDAD}"/>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A675A333-A419-4973-8C3A-815108D3C7B6}"/>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C4757EDE-B58E-4D1E-BBD0-1234311A85D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04070BDF-A617-442F-84D7-6B1D4E6C4E7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D669E913-6734-48FD-A62C-6E771F1315D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7BB1E967-D42F-41B4-848F-871092DC0EE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C1F1BE8A-C7C7-4956-9DC7-9E11E9A16F70}"/>
            </a:ext>
          </a:extLst>
        </xdr:cNvPr>
        <xdr:cNvCxnSpPr/>
      </xdr:nvCxnSpPr>
      <xdr:spPr>
        <a:xfrm flipV="1">
          <a:off x="4086225" y="16653510"/>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679B204C-31F3-4CF6-9935-112EE7740EE1}"/>
            </a:ext>
          </a:extLst>
        </xdr:cNvPr>
        <xdr:cNvSpPr txBox="1"/>
      </xdr:nvSpPr>
      <xdr:spPr>
        <a:xfrm>
          <a:off x="412496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07B8895B-7952-4713-95C8-4E901A033E05}"/>
            </a:ext>
          </a:extLst>
        </xdr:cNvPr>
        <xdr:cNvCxnSpPr/>
      </xdr:nvCxnSpPr>
      <xdr:spPr>
        <a:xfrm>
          <a:off x="402082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16A238AD-2071-430E-8CB2-5C7AD42174FA}"/>
            </a:ext>
          </a:extLst>
        </xdr:cNvPr>
        <xdr:cNvSpPr txBox="1"/>
      </xdr:nvSpPr>
      <xdr:spPr>
        <a:xfrm>
          <a:off x="4124960" y="16432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14EADF9B-A60E-49D5-A6A9-C63DF64575E1}"/>
            </a:ext>
          </a:extLst>
        </xdr:cNvPr>
        <xdr:cNvCxnSpPr/>
      </xdr:nvCxnSpPr>
      <xdr:spPr>
        <a:xfrm>
          <a:off x="4020820" y="16653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EB5B3C75-E654-42ED-A189-226626D9D26C}"/>
            </a:ext>
          </a:extLst>
        </xdr:cNvPr>
        <xdr:cNvSpPr txBox="1"/>
      </xdr:nvSpPr>
      <xdr:spPr>
        <a:xfrm>
          <a:off x="4124960" y="17162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99BE77CF-1C29-45B8-96E1-AA98A1E9CD4E}"/>
            </a:ext>
          </a:extLst>
        </xdr:cNvPr>
        <xdr:cNvSpPr/>
      </xdr:nvSpPr>
      <xdr:spPr>
        <a:xfrm>
          <a:off x="403606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D1D7A9D8-0276-4AE7-9D4B-3CE8C892B4A7}"/>
            </a:ext>
          </a:extLst>
        </xdr:cNvPr>
        <xdr:cNvSpPr/>
      </xdr:nvSpPr>
      <xdr:spPr>
        <a:xfrm>
          <a:off x="3312160" y="17414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1D81246C-E21B-442D-8989-0D4C9BD5E25D}"/>
            </a:ext>
          </a:extLst>
        </xdr:cNvPr>
        <xdr:cNvSpPr/>
      </xdr:nvSpPr>
      <xdr:spPr>
        <a:xfrm>
          <a:off x="2514600" y="17376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92C4F2AB-DFD9-4D73-917F-F2A9EC22DB63}"/>
            </a:ext>
          </a:extLst>
        </xdr:cNvPr>
        <xdr:cNvSpPr/>
      </xdr:nvSpPr>
      <xdr:spPr>
        <a:xfrm>
          <a:off x="173990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11F37D22-7764-43E3-A76A-D775702D8212}"/>
            </a:ext>
          </a:extLst>
        </xdr:cNvPr>
        <xdr:cNvSpPr/>
      </xdr:nvSpPr>
      <xdr:spPr>
        <a:xfrm>
          <a:off x="965200" y="17311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FC02AC9-ABC0-47A9-AA36-E83AC7B27BB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DE132E4-EC7E-419E-B2E6-B4C0FE8641D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A568E3F-BE37-49CA-A5B6-BD1F1972C0C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C166BED-496F-4FAC-8B6D-4CE209CB734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6ED433A-8B5A-4BDB-BD9B-EBFA8AFEFCF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415" name="楕円 414">
          <a:extLst>
            <a:ext uri="{FF2B5EF4-FFF2-40B4-BE49-F238E27FC236}">
              <a16:creationId xmlns:a16="http://schemas.microsoft.com/office/drawing/2014/main" id="{3B3BEB8E-8181-4A82-B958-653E101FDF1D}"/>
            </a:ext>
          </a:extLst>
        </xdr:cNvPr>
        <xdr:cNvSpPr/>
      </xdr:nvSpPr>
      <xdr:spPr>
        <a:xfrm>
          <a:off x="4036060" y="174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26688</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FE3154F2-BAE9-4906-86CF-794D8D92FEBE}"/>
            </a:ext>
          </a:extLst>
        </xdr:cNvPr>
        <xdr:cNvSpPr txBox="1"/>
      </xdr:nvSpPr>
      <xdr:spPr>
        <a:xfrm>
          <a:off x="4124960" y="174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29211</xdr:rowOff>
    </xdr:from>
    <xdr:to>
      <xdr:col>20</xdr:col>
      <xdr:colOff>38100</xdr:colOff>
      <xdr:row>106</xdr:row>
      <xdr:rowOff>130811</xdr:rowOff>
    </xdr:to>
    <xdr:sp macro="" textlink="">
      <xdr:nvSpPr>
        <xdr:cNvPr id="417" name="楕円 416">
          <a:extLst>
            <a:ext uri="{FF2B5EF4-FFF2-40B4-BE49-F238E27FC236}">
              <a16:creationId xmlns:a16="http://schemas.microsoft.com/office/drawing/2014/main" id="{BC17CD31-6CD8-4D0E-85C9-B4FED4D39DCE}"/>
            </a:ext>
          </a:extLst>
        </xdr:cNvPr>
        <xdr:cNvSpPr/>
      </xdr:nvSpPr>
      <xdr:spPr>
        <a:xfrm>
          <a:off x="3312160" y="177990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99061</xdr:rowOff>
    </xdr:from>
    <xdr:to>
      <xdr:col>24</xdr:col>
      <xdr:colOff>63500</xdr:colOff>
      <xdr:row>106</xdr:row>
      <xdr:rowOff>80011</xdr:rowOff>
    </xdr:to>
    <xdr:cxnSp macro="">
      <xdr:nvCxnSpPr>
        <xdr:cNvPr id="418" name="直線コネクタ 417">
          <a:extLst>
            <a:ext uri="{FF2B5EF4-FFF2-40B4-BE49-F238E27FC236}">
              <a16:creationId xmlns:a16="http://schemas.microsoft.com/office/drawing/2014/main" id="{9A579C91-BEF9-41FF-9E4F-B50ECF85A545}"/>
            </a:ext>
          </a:extLst>
        </xdr:cNvPr>
        <xdr:cNvCxnSpPr/>
      </xdr:nvCxnSpPr>
      <xdr:spPr>
        <a:xfrm flipV="1">
          <a:off x="3355340" y="17533621"/>
          <a:ext cx="73152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154939</xdr:rowOff>
    </xdr:from>
    <xdr:to>
      <xdr:col>15</xdr:col>
      <xdr:colOff>101600</xdr:colOff>
      <xdr:row>106</xdr:row>
      <xdr:rowOff>85089</xdr:rowOff>
    </xdr:to>
    <xdr:sp macro="" textlink="">
      <xdr:nvSpPr>
        <xdr:cNvPr id="419" name="楕円 418">
          <a:extLst>
            <a:ext uri="{FF2B5EF4-FFF2-40B4-BE49-F238E27FC236}">
              <a16:creationId xmlns:a16="http://schemas.microsoft.com/office/drawing/2014/main" id="{248C9BF0-04A8-49A4-8FEA-216F7604B08D}"/>
            </a:ext>
          </a:extLst>
        </xdr:cNvPr>
        <xdr:cNvSpPr/>
      </xdr:nvSpPr>
      <xdr:spPr>
        <a:xfrm>
          <a:off x="2514600" y="17757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34289</xdr:rowOff>
    </xdr:from>
    <xdr:to>
      <xdr:col>19</xdr:col>
      <xdr:colOff>177800</xdr:colOff>
      <xdr:row>106</xdr:row>
      <xdr:rowOff>80011</xdr:rowOff>
    </xdr:to>
    <xdr:cxnSp macro="">
      <xdr:nvCxnSpPr>
        <xdr:cNvPr id="420" name="直線コネクタ 419">
          <a:extLst>
            <a:ext uri="{FF2B5EF4-FFF2-40B4-BE49-F238E27FC236}">
              <a16:creationId xmlns:a16="http://schemas.microsoft.com/office/drawing/2014/main" id="{AA3B9A97-C007-474C-A4C4-33B0369501B0}"/>
            </a:ext>
          </a:extLst>
        </xdr:cNvPr>
        <xdr:cNvCxnSpPr/>
      </xdr:nvCxnSpPr>
      <xdr:spPr>
        <a:xfrm>
          <a:off x="2565400" y="17804129"/>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101600</xdr:rowOff>
    </xdr:from>
    <xdr:to>
      <xdr:col>10</xdr:col>
      <xdr:colOff>165100</xdr:colOff>
      <xdr:row>106</xdr:row>
      <xdr:rowOff>31750</xdr:rowOff>
    </xdr:to>
    <xdr:sp macro="" textlink="">
      <xdr:nvSpPr>
        <xdr:cNvPr id="421" name="楕円 420">
          <a:extLst>
            <a:ext uri="{FF2B5EF4-FFF2-40B4-BE49-F238E27FC236}">
              <a16:creationId xmlns:a16="http://schemas.microsoft.com/office/drawing/2014/main" id="{7E738927-7746-466F-9124-1494D766A3E2}"/>
            </a:ext>
          </a:extLst>
        </xdr:cNvPr>
        <xdr:cNvSpPr/>
      </xdr:nvSpPr>
      <xdr:spPr>
        <a:xfrm>
          <a:off x="1739900" y="1770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152400</xdr:rowOff>
    </xdr:from>
    <xdr:to>
      <xdr:col>15</xdr:col>
      <xdr:colOff>50800</xdr:colOff>
      <xdr:row>106</xdr:row>
      <xdr:rowOff>34289</xdr:rowOff>
    </xdr:to>
    <xdr:cxnSp macro="">
      <xdr:nvCxnSpPr>
        <xdr:cNvPr id="422" name="直線コネクタ 421">
          <a:extLst>
            <a:ext uri="{FF2B5EF4-FFF2-40B4-BE49-F238E27FC236}">
              <a16:creationId xmlns:a16="http://schemas.microsoft.com/office/drawing/2014/main" id="{B0BDFFD0-FA3B-4B39-8863-6DE821619E6D}"/>
            </a:ext>
          </a:extLst>
        </xdr:cNvPr>
        <xdr:cNvCxnSpPr/>
      </xdr:nvCxnSpPr>
      <xdr:spPr>
        <a:xfrm>
          <a:off x="1790700" y="17754600"/>
          <a:ext cx="77470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48261</xdr:rowOff>
    </xdr:from>
    <xdr:to>
      <xdr:col>6</xdr:col>
      <xdr:colOff>38100</xdr:colOff>
      <xdr:row>105</xdr:row>
      <xdr:rowOff>149861</xdr:rowOff>
    </xdr:to>
    <xdr:sp macro="" textlink="">
      <xdr:nvSpPr>
        <xdr:cNvPr id="423" name="楕円 422">
          <a:extLst>
            <a:ext uri="{FF2B5EF4-FFF2-40B4-BE49-F238E27FC236}">
              <a16:creationId xmlns:a16="http://schemas.microsoft.com/office/drawing/2014/main" id="{3732D8EB-D4CB-482E-988B-3971F33FFE23}"/>
            </a:ext>
          </a:extLst>
        </xdr:cNvPr>
        <xdr:cNvSpPr/>
      </xdr:nvSpPr>
      <xdr:spPr>
        <a:xfrm>
          <a:off x="965200" y="176504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99061</xdr:rowOff>
    </xdr:from>
    <xdr:to>
      <xdr:col>10</xdr:col>
      <xdr:colOff>114300</xdr:colOff>
      <xdr:row>105</xdr:row>
      <xdr:rowOff>152400</xdr:rowOff>
    </xdr:to>
    <xdr:cxnSp macro="">
      <xdr:nvCxnSpPr>
        <xdr:cNvPr id="424" name="直線コネクタ 423">
          <a:extLst>
            <a:ext uri="{FF2B5EF4-FFF2-40B4-BE49-F238E27FC236}">
              <a16:creationId xmlns:a16="http://schemas.microsoft.com/office/drawing/2014/main" id="{5C84043A-CF6C-4EDF-BD6C-35823E01141C}"/>
            </a:ext>
          </a:extLst>
        </xdr:cNvPr>
        <xdr:cNvCxnSpPr/>
      </xdr:nvCxnSpPr>
      <xdr:spPr>
        <a:xfrm>
          <a:off x="1008380" y="17701261"/>
          <a:ext cx="78232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7A063C98-5DB9-4835-9FCB-485475AC1979}"/>
            </a:ext>
          </a:extLst>
        </xdr:cNvPr>
        <xdr:cNvSpPr txBox="1"/>
      </xdr:nvSpPr>
      <xdr:spPr>
        <a:xfrm>
          <a:off x="317056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7458709D-4E93-400C-A5B8-518CC436ED3D}"/>
            </a:ext>
          </a:extLst>
        </xdr:cNvPr>
        <xdr:cNvSpPr txBox="1"/>
      </xdr:nvSpPr>
      <xdr:spPr>
        <a:xfrm>
          <a:off x="238570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B62EFDFC-3A9E-4CC3-9B99-EA2CDFE1DF0A}"/>
            </a:ext>
          </a:extLst>
        </xdr:cNvPr>
        <xdr:cNvSpPr txBox="1"/>
      </xdr:nvSpPr>
      <xdr:spPr>
        <a:xfrm>
          <a:off x="161100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FEB0754F-AF4A-4F67-A494-77BFF4FDB15F}"/>
            </a:ext>
          </a:extLst>
        </xdr:cNvPr>
        <xdr:cNvSpPr txBox="1"/>
      </xdr:nvSpPr>
      <xdr:spPr>
        <a:xfrm>
          <a:off x="836304" y="1709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121938</xdr:rowOff>
    </xdr:from>
    <xdr:ext cx="405111" cy="259045"/>
    <xdr:sp macro="" textlink="">
      <xdr:nvSpPr>
        <xdr:cNvPr id="429" name="n_1mainValue【市民会館】&#10;有形固定資産減価償却率">
          <a:extLst>
            <a:ext uri="{FF2B5EF4-FFF2-40B4-BE49-F238E27FC236}">
              <a16:creationId xmlns:a16="http://schemas.microsoft.com/office/drawing/2014/main" id="{51CDEACD-9E49-40AE-B235-06E5429533EE}"/>
            </a:ext>
          </a:extLst>
        </xdr:cNvPr>
        <xdr:cNvSpPr txBox="1"/>
      </xdr:nvSpPr>
      <xdr:spPr>
        <a:xfrm>
          <a:off x="3170564" y="1789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76216</xdr:rowOff>
    </xdr:from>
    <xdr:ext cx="405111" cy="259045"/>
    <xdr:sp macro="" textlink="">
      <xdr:nvSpPr>
        <xdr:cNvPr id="430" name="n_2mainValue【市民会館】&#10;有形固定資産減価償却率">
          <a:extLst>
            <a:ext uri="{FF2B5EF4-FFF2-40B4-BE49-F238E27FC236}">
              <a16:creationId xmlns:a16="http://schemas.microsoft.com/office/drawing/2014/main" id="{8B51E100-387C-4F91-B6C8-CF9311826400}"/>
            </a:ext>
          </a:extLst>
        </xdr:cNvPr>
        <xdr:cNvSpPr txBox="1"/>
      </xdr:nvSpPr>
      <xdr:spPr>
        <a:xfrm>
          <a:off x="2385704" y="17846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22877</xdr:rowOff>
    </xdr:from>
    <xdr:ext cx="405111" cy="259045"/>
    <xdr:sp macro="" textlink="">
      <xdr:nvSpPr>
        <xdr:cNvPr id="431" name="n_3mainValue【市民会館】&#10;有形固定資産減価償却率">
          <a:extLst>
            <a:ext uri="{FF2B5EF4-FFF2-40B4-BE49-F238E27FC236}">
              <a16:creationId xmlns:a16="http://schemas.microsoft.com/office/drawing/2014/main" id="{4C1FBBC2-7CCD-40CB-B159-D3648E4F1FD9}"/>
            </a:ext>
          </a:extLst>
        </xdr:cNvPr>
        <xdr:cNvSpPr txBox="1"/>
      </xdr:nvSpPr>
      <xdr:spPr>
        <a:xfrm>
          <a:off x="161100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140988</xdr:rowOff>
    </xdr:from>
    <xdr:ext cx="405111" cy="259045"/>
    <xdr:sp macro="" textlink="">
      <xdr:nvSpPr>
        <xdr:cNvPr id="432" name="n_4mainValue【市民会館】&#10;有形固定資産減価償却率">
          <a:extLst>
            <a:ext uri="{FF2B5EF4-FFF2-40B4-BE49-F238E27FC236}">
              <a16:creationId xmlns:a16="http://schemas.microsoft.com/office/drawing/2014/main" id="{D6A5E910-1A3D-4D1C-8640-0F5DF458443F}"/>
            </a:ext>
          </a:extLst>
        </xdr:cNvPr>
        <xdr:cNvSpPr txBox="1"/>
      </xdr:nvSpPr>
      <xdr:spPr>
        <a:xfrm>
          <a:off x="836304"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E7C725D6-6FA6-40B9-9598-9020DD7C959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E513FAF7-C3FA-4340-B616-298C6A7CA47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F2D10089-5293-4414-9AA4-39CB0C6716A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0F198A9C-18FE-4D12-A71D-A9D647E6588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34BA7770-FF98-440F-A8B9-64008C94ED5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F8B4E780-7BAB-452E-B22C-AEF712F409A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53E9216-B858-4D10-9412-B8A0EB242F5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8F59FE54-18EE-4283-BB74-5E202438283F}"/>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54FA9D2B-3E2E-4B66-8BCD-D8A6E55FE7D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EF529053-CD41-4E50-A729-1B7628DBD3C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D43EBE2D-5BBC-4ECF-A0BA-A4EBC75EB9AB}"/>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0794D08C-15B5-423B-9108-C10C4AD1D1AB}"/>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2F9A6E6D-B2F9-4B14-9182-1887519087F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76C3DFF1-4EEA-4404-863D-67A921FFA3F8}"/>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108F2698-C37A-4BE7-AFB3-CFC4B337103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9AC14A5E-2113-47BF-8058-7C5D6FF8B1D3}"/>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98AF2246-04C9-488F-9E25-C1440CBE4A7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7EB4AC18-60F9-49B9-9802-26AFDA9DC5E1}"/>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83CCDA08-ABD6-4196-9F78-6EAAF5349B69}"/>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9785AA09-A5D2-43C9-B267-5D12FD35EA9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6DD5DE6-FFA3-4ED3-B54E-8D87A9161E8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D2529AAA-B49C-4173-B1E1-B83F607A591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9DF1C5B-D99E-43A7-AC13-09E669E1495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BACB032A-1A73-4DD2-A706-C67443C71A0A}"/>
            </a:ext>
          </a:extLst>
        </xdr:cNvPr>
        <xdr:cNvCxnSpPr/>
      </xdr:nvCxnSpPr>
      <xdr:spPr>
        <a:xfrm flipV="1">
          <a:off x="9219565" y="16695421"/>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661869C6-B73E-4DEC-B9E0-9B34C772C4FF}"/>
            </a:ext>
          </a:extLst>
        </xdr:cNvPr>
        <xdr:cNvSpPr txBox="1"/>
      </xdr:nvSpPr>
      <xdr:spPr>
        <a:xfrm>
          <a:off x="9258300"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18EEEC0E-1AF5-4DC5-984D-DD2A975D9145}"/>
            </a:ext>
          </a:extLst>
        </xdr:cNvPr>
        <xdr:cNvCxnSpPr/>
      </xdr:nvCxnSpPr>
      <xdr:spPr>
        <a:xfrm>
          <a:off x="9154160" y="18204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CA2B070A-29EB-46EE-9501-F7E0130C6DCA}"/>
            </a:ext>
          </a:extLst>
        </xdr:cNvPr>
        <xdr:cNvSpPr txBox="1"/>
      </xdr:nvSpPr>
      <xdr:spPr>
        <a:xfrm>
          <a:off x="9258300" y="1647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00D2A934-6758-4CEC-8939-E8AEAE526B4C}"/>
            </a:ext>
          </a:extLst>
        </xdr:cNvPr>
        <xdr:cNvCxnSpPr/>
      </xdr:nvCxnSpPr>
      <xdr:spPr>
        <a:xfrm>
          <a:off x="9154160" y="16695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8576BD7A-0B4E-4E5C-B9C7-D8BEDA828C84}"/>
            </a:ext>
          </a:extLst>
        </xdr:cNvPr>
        <xdr:cNvSpPr txBox="1"/>
      </xdr:nvSpPr>
      <xdr:spPr>
        <a:xfrm>
          <a:off x="9258300" y="17600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A2A99312-980A-41FD-A168-721AFA41197D}"/>
            </a:ext>
          </a:extLst>
        </xdr:cNvPr>
        <xdr:cNvSpPr/>
      </xdr:nvSpPr>
      <xdr:spPr>
        <a:xfrm>
          <a:off x="9192260" y="177457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9A2F53CE-D9F3-4F2F-A895-84D44C021670}"/>
            </a:ext>
          </a:extLst>
        </xdr:cNvPr>
        <xdr:cNvSpPr/>
      </xdr:nvSpPr>
      <xdr:spPr>
        <a:xfrm>
          <a:off x="8445500" y="1776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01F6E3E6-3A3C-4E50-A012-1D6BB42213E1}"/>
            </a:ext>
          </a:extLst>
        </xdr:cNvPr>
        <xdr:cNvSpPr/>
      </xdr:nvSpPr>
      <xdr:spPr>
        <a:xfrm>
          <a:off x="7670800" y="17764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A08030A3-3DB2-4CED-AD77-4DC2C962B51F}"/>
            </a:ext>
          </a:extLst>
        </xdr:cNvPr>
        <xdr:cNvSpPr/>
      </xdr:nvSpPr>
      <xdr:spPr>
        <a:xfrm>
          <a:off x="6873240" y="1776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D60A98CF-40CE-470A-9460-56D0117B009B}"/>
            </a:ext>
          </a:extLst>
        </xdr:cNvPr>
        <xdr:cNvSpPr/>
      </xdr:nvSpPr>
      <xdr:spPr>
        <a:xfrm>
          <a:off x="6098540" y="177457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0A7C63B-7913-4EAF-AC27-DA68B1B30CA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DB4BE59-8DCA-443B-80E0-4FAC4F9BE41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4AB7211-CBEC-4875-8389-2D4B678A364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8745EFE-F80C-4A2F-8640-D9A2B1BA8DA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00F03BE-73FE-44BA-9B02-E8444C1AC853}"/>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72" name="楕円 471">
          <a:extLst>
            <a:ext uri="{FF2B5EF4-FFF2-40B4-BE49-F238E27FC236}">
              <a16:creationId xmlns:a16="http://schemas.microsoft.com/office/drawing/2014/main" id="{B0DF4EC1-C483-4928-AC37-805B70934383}"/>
            </a:ext>
          </a:extLst>
        </xdr:cNvPr>
        <xdr:cNvSpPr/>
      </xdr:nvSpPr>
      <xdr:spPr>
        <a:xfrm>
          <a:off x="919226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73" name="【市民会館】&#10;一人当たり面積該当値テキスト">
          <a:extLst>
            <a:ext uri="{FF2B5EF4-FFF2-40B4-BE49-F238E27FC236}">
              <a16:creationId xmlns:a16="http://schemas.microsoft.com/office/drawing/2014/main" id="{3EB9835F-294B-4889-B7CD-B8A2D8E8703B}"/>
            </a:ext>
          </a:extLst>
        </xdr:cNvPr>
        <xdr:cNvSpPr txBox="1"/>
      </xdr:nvSpPr>
      <xdr:spPr>
        <a:xfrm>
          <a:off x="9258300" y="1800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74" name="楕円 473">
          <a:extLst>
            <a:ext uri="{FF2B5EF4-FFF2-40B4-BE49-F238E27FC236}">
              <a16:creationId xmlns:a16="http://schemas.microsoft.com/office/drawing/2014/main" id="{73F95306-42D0-467D-94E5-4EEA1D93AB81}"/>
            </a:ext>
          </a:extLst>
        </xdr:cNvPr>
        <xdr:cNvSpPr/>
      </xdr:nvSpPr>
      <xdr:spPr>
        <a:xfrm>
          <a:off x="844550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30480</xdr:rowOff>
    </xdr:to>
    <xdr:cxnSp macro="">
      <xdr:nvCxnSpPr>
        <xdr:cNvPr id="475" name="直線コネクタ 474">
          <a:extLst>
            <a:ext uri="{FF2B5EF4-FFF2-40B4-BE49-F238E27FC236}">
              <a16:creationId xmlns:a16="http://schemas.microsoft.com/office/drawing/2014/main" id="{B9D90F22-8A62-4BAB-91D8-3DF889CAA6F4}"/>
            </a:ext>
          </a:extLst>
        </xdr:cNvPr>
        <xdr:cNvCxnSpPr/>
      </xdr:nvCxnSpPr>
      <xdr:spPr>
        <a:xfrm>
          <a:off x="8496300" y="181356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151130</xdr:rowOff>
    </xdr:from>
    <xdr:to>
      <xdr:col>46</xdr:col>
      <xdr:colOff>38100</xdr:colOff>
      <xdr:row>108</xdr:row>
      <xdr:rowOff>81280</xdr:rowOff>
    </xdr:to>
    <xdr:sp macro="" textlink="">
      <xdr:nvSpPr>
        <xdr:cNvPr id="476" name="楕円 475">
          <a:extLst>
            <a:ext uri="{FF2B5EF4-FFF2-40B4-BE49-F238E27FC236}">
              <a16:creationId xmlns:a16="http://schemas.microsoft.com/office/drawing/2014/main" id="{F166A8D6-6611-4E51-AA85-640EB9178838}"/>
            </a:ext>
          </a:extLst>
        </xdr:cNvPr>
        <xdr:cNvSpPr/>
      </xdr:nvSpPr>
      <xdr:spPr>
        <a:xfrm>
          <a:off x="767080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30480</xdr:rowOff>
    </xdr:to>
    <xdr:cxnSp macro="">
      <xdr:nvCxnSpPr>
        <xdr:cNvPr id="477" name="直線コネクタ 476">
          <a:extLst>
            <a:ext uri="{FF2B5EF4-FFF2-40B4-BE49-F238E27FC236}">
              <a16:creationId xmlns:a16="http://schemas.microsoft.com/office/drawing/2014/main" id="{F41C1C48-A26F-47D5-AA9D-306E268F0B1E}"/>
            </a:ext>
          </a:extLst>
        </xdr:cNvPr>
        <xdr:cNvCxnSpPr/>
      </xdr:nvCxnSpPr>
      <xdr:spPr>
        <a:xfrm>
          <a:off x="7713980" y="181356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151130</xdr:rowOff>
    </xdr:from>
    <xdr:to>
      <xdr:col>41</xdr:col>
      <xdr:colOff>101600</xdr:colOff>
      <xdr:row>108</xdr:row>
      <xdr:rowOff>81280</xdr:rowOff>
    </xdr:to>
    <xdr:sp macro="" textlink="">
      <xdr:nvSpPr>
        <xdr:cNvPr id="478" name="楕円 477">
          <a:extLst>
            <a:ext uri="{FF2B5EF4-FFF2-40B4-BE49-F238E27FC236}">
              <a16:creationId xmlns:a16="http://schemas.microsoft.com/office/drawing/2014/main" id="{9A996AC4-1B0D-47FA-B297-2AF6A9DA6DBE}"/>
            </a:ext>
          </a:extLst>
        </xdr:cNvPr>
        <xdr:cNvSpPr/>
      </xdr:nvSpPr>
      <xdr:spPr>
        <a:xfrm>
          <a:off x="687324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30480</xdr:rowOff>
    </xdr:from>
    <xdr:to>
      <xdr:col>45</xdr:col>
      <xdr:colOff>177800</xdr:colOff>
      <xdr:row>108</xdr:row>
      <xdr:rowOff>30480</xdr:rowOff>
    </xdr:to>
    <xdr:cxnSp macro="">
      <xdr:nvCxnSpPr>
        <xdr:cNvPr id="479" name="直線コネクタ 478">
          <a:extLst>
            <a:ext uri="{FF2B5EF4-FFF2-40B4-BE49-F238E27FC236}">
              <a16:creationId xmlns:a16="http://schemas.microsoft.com/office/drawing/2014/main" id="{A3AEF34E-5160-4FCE-B6BF-32EA221DD76C}"/>
            </a:ext>
          </a:extLst>
        </xdr:cNvPr>
        <xdr:cNvCxnSpPr/>
      </xdr:nvCxnSpPr>
      <xdr:spPr>
        <a:xfrm>
          <a:off x="6924040" y="181356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151130</xdr:rowOff>
    </xdr:from>
    <xdr:to>
      <xdr:col>36</xdr:col>
      <xdr:colOff>165100</xdr:colOff>
      <xdr:row>108</xdr:row>
      <xdr:rowOff>81280</xdr:rowOff>
    </xdr:to>
    <xdr:sp macro="" textlink="">
      <xdr:nvSpPr>
        <xdr:cNvPr id="480" name="楕円 479">
          <a:extLst>
            <a:ext uri="{FF2B5EF4-FFF2-40B4-BE49-F238E27FC236}">
              <a16:creationId xmlns:a16="http://schemas.microsoft.com/office/drawing/2014/main" id="{7912CE46-09DC-4B56-A0E1-C88A233DD567}"/>
            </a:ext>
          </a:extLst>
        </xdr:cNvPr>
        <xdr:cNvSpPr/>
      </xdr:nvSpPr>
      <xdr:spPr>
        <a:xfrm>
          <a:off x="609854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30480</xdr:rowOff>
    </xdr:from>
    <xdr:to>
      <xdr:col>41</xdr:col>
      <xdr:colOff>50800</xdr:colOff>
      <xdr:row>108</xdr:row>
      <xdr:rowOff>30480</xdr:rowOff>
    </xdr:to>
    <xdr:cxnSp macro="">
      <xdr:nvCxnSpPr>
        <xdr:cNvPr id="481" name="直線コネクタ 480">
          <a:extLst>
            <a:ext uri="{FF2B5EF4-FFF2-40B4-BE49-F238E27FC236}">
              <a16:creationId xmlns:a16="http://schemas.microsoft.com/office/drawing/2014/main" id="{A139525F-CA53-41EA-A32C-87A1914DD6C7}"/>
            </a:ext>
          </a:extLst>
        </xdr:cNvPr>
        <xdr:cNvCxnSpPr/>
      </xdr:nvCxnSpPr>
      <xdr:spPr>
        <a:xfrm>
          <a:off x="6149340" y="181356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a:extLst>
            <a:ext uri="{FF2B5EF4-FFF2-40B4-BE49-F238E27FC236}">
              <a16:creationId xmlns:a16="http://schemas.microsoft.com/office/drawing/2014/main" id="{C192E19C-E13B-45E7-814F-0E03CABB4781}"/>
            </a:ext>
          </a:extLst>
        </xdr:cNvPr>
        <xdr:cNvSpPr txBox="1"/>
      </xdr:nvSpPr>
      <xdr:spPr>
        <a:xfrm>
          <a:off x="8271587" y="1753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a:extLst>
            <a:ext uri="{FF2B5EF4-FFF2-40B4-BE49-F238E27FC236}">
              <a16:creationId xmlns:a16="http://schemas.microsoft.com/office/drawing/2014/main" id="{C4F58BF0-7E50-4DB7-898D-CBC0BF07BCF3}"/>
            </a:ext>
          </a:extLst>
        </xdr:cNvPr>
        <xdr:cNvSpPr txBox="1"/>
      </xdr:nvSpPr>
      <xdr:spPr>
        <a:xfrm>
          <a:off x="750958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a:extLst>
            <a:ext uri="{FF2B5EF4-FFF2-40B4-BE49-F238E27FC236}">
              <a16:creationId xmlns:a16="http://schemas.microsoft.com/office/drawing/2014/main" id="{628CC254-5530-4ACE-A0B7-F8917BCF82DA}"/>
            </a:ext>
          </a:extLst>
        </xdr:cNvPr>
        <xdr:cNvSpPr txBox="1"/>
      </xdr:nvSpPr>
      <xdr:spPr>
        <a:xfrm>
          <a:off x="67120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a:extLst>
            <a:ext uri="{FF2B5EF4-FFF2-40B4-BE49-F238E27FC236}">
              <a16:creationId xmlns:a16="http://schemas.microsoft.com/office/drawing/2014/main" id="{5CF42BB7-37C4-4056-9DEE-2C4CBD855D42}"/>
            </a:ext>
          </a:extLst>
        </xdr:cNvPr>
        <xdr:cNvSpPr txBox="1"/>
      </xdr:nvSpPr>
      <xdr:spPr>
        <a:xfrm>
          <a:off x="5937327" y="1752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86" name="n_1mainValue【市民会館】&#10;一人当たり面積">
          <a:extLst>
            <a:ext uri="{FF2B5EF4-FFF2-40B4-BE49-F238E27FC236}">
              <a16:creationId xmlns:a16="http://schemas.microsoft.com/office/drawing/2014/main" id="{72AD0A8B-B855-47A8-A966-682CD5C26EE1}"/>
            </a:ext>
          </a:extLst>
        </xdr:cNvPr>
        <xdr:cNvSpPr txBox="1"/>
      </xdr:nvSpPr>
      <xdr:spPr>
        <a:xfrm>
          <a:off x="827158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72407</xdr:rowOff>
    </xdr:from>
    <xdr:ext cx="469744" cy="259045"/>
    <xdr:sp macro="" textlink="">
      <xdr:nvSpPr>
        <xdr:cNvPr id="487" name="n_2mainValue【市民会館】&#10;一人当たり面積">
          <a:extLst>
            <a:ext uri="{FF2B5EF4-FFF2-40B4-BE49-F238E27FC236}">
              <a16:creationId xmlns:a16="http://schemas.microsoft.com/office/drawing/2014/main" id="{010B2CA6-9E3F-440E-B232-336F200727FD}"/>
            </a:ext>
          </a:extLst>
        </xdr:cNvPr>
        <xdr:cNvSpPr txBox="1"/>
      </xdr:nvSpPr>
      <xdr:spPr>
        <a:xfrm>
          <a:off x="750958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72407</xdr:rowOff>
    </xdr:from>
    <xdr:ext cx="469744" cy="259045"/>
    <xdr:sp macro="" textlink="">
      <xdr:nvSpPr>
        <xdr:cNvPr id="488" name="n_3mainValue【市民会館】&#10;一人当たり面積">
          <a:extLst>
            <a:ext uri="{FF2B5EF4-FFF2-40B4-BE49-F238E27FC236}">
              <a16:creationId xmlns:a16="http://schemas.microsoft.com/office/drawing/2014/main" id="{76D7B77F-D27F-4873-BCF7-40C2D1AC660B}"/>
            </a:ext>
          </a:extLst>
        </xdr:cNvPr>
        <xdr:cNvSpPr txBox="1"/>
      </xdr:nvSpPr>
      <xdr:spPr>
        <a:xfrm>
          <a:off x="67120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72407</xdr:rowOff>
    </xdr:from>
    <xdr:ext cx="469744" cy="259045"/>
    <xdr:sp macro="" textlink="">
      <xdr:nvSpPr>
        <xdr:cNvPr id="489" name="n_4mainValue【市民会館】&#10;一人当たり面積">
          <a:extLst>
            <a:ext uri="{FF2B5EF4-FFF2-40B4-BE49-F238E27FC236}">
              <a16:creationId xmlns:a16="http://schemas.microsoft.com/office/drawing/2014/main" id="{FEA268A5-560F-41C6-8DC4-1C396E0CB5CE}"/>
            </a:ext>
          </a:extLst>
        </xdr:cNvPr>
        <xdr:cNvSpPr txBox="1"/>
      </xdr:nvSpPr>
      <xdr:spPr>
        <a:xfrm>
          <a:off x="59373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42CED96F-7EAB-408B-96E4-D38A02840F0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731DCD3E-9CB4-42EA-829D-A7A5294E928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D65DBAE-97A1-4F6A-85CE-1F99A5AC1EC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59F272A2-9C3D-4116-AEBA-D544DCDA47D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78504503-9D86-41B6-A151-7580C20CE22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8075A5F2-CA5F-421E-8D7F-D61AE287C80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FD1D780-8FEF-4479-A9FE-F5EBD8AA010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A1A37E1-7D6B-43BC-BBA2-09CA0FBE247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8CE8B367-2AF2-47D7-965D-2FE77B4BA4B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316E04C6-A517-41F8-A020-1D0FB993ABB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BC6FFB7C-3358-49B9-ABA7-5794125D418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211B9BB6-FC5E-41E2-9F30-3BC49F8305C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A6B340D-0A54-4AD3-BCD9-7E6A2AA1689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2CB2ED53-DF3B-41D9-8CDC-25D752D2305F}"/>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A02C41D7-4135-4DD6-9C68-3ABB75469494}"/>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10BDF82-1091-405B-8EFC-1773059A5E5F}"/>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5F96732D-D651-45F0-95C6-95FD9DB3AF84}"/>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DF171E4-F19A-446C-A0E8-2CD3122FF32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6045D0AC-40F8-469A-A901-D2E0FF04A8A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2F63894-9965-4259-A2D3-D62D6910CC6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62A05743-8046-4DB0-A373-147C40C96086}"/>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506F060-1467-4B9D-B1A8-C932012318CA}"/>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61CE9923-446A-4D71-9C22-98699588A99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FB306D1-9407-4076-842B-2D7DFD226F6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84781721-652B-469E-85D0-2DFAD6208E4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6B7C7C18-8B07-457E-825C-77B77BDC8263}"/>
            </a:ext>
          </a:extLst>
        </xdr:cNvPr>
        <xdr:cNvCxnSpPr/>
      </xdr:nvCxnSpPr>
      <xdr:spPr>
        <a:xfrm flipV="1">
          <a:off x="14375764" y="5720443"/>
          <a:ext cx="0" cy="1202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92F1A66-1E36-44D7-B52D-F8A23B1A395A}"/>
            </a:ext>
          </a:extLst>
        </xdr:cNvPr>
        <xdr:cNvSpPr txBox="1"/>
      </xdr:nvSpPr>
      <xdr:spPr>
        <a:xfrm>
          <a:off x="14414500" y="69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8A31FA5B-CC93-484C-BBFB-1C2B10697DB4}"/>
            </a:ext>
          </a:extLst>
        </xdr:cNvPr>
        <xdr:cNvCxnSpPr/>
      </xdr:nvCxnSpPr>
      <xdr:spPr>
        <a:xfrm>
          <a:off x="14287500" y="6923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A378BBE-4D40-4298-BE97-4408A13B7D76}"/>
            </a:ext>
          </a:extLst>
        </xdr:cNvPr>
        <xdr:cNvSpPr txBox="1"/>
      </xdr:nvSpPr>
      <xdr:spPr>
        <a:xfrm>
          <a:off x="14414500" y="5503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4B99F9F2-D5F3-4502-BEF6-B92DE58FEA67}"/>
            </a:ext>
          </a:extLst>
        </xdr:cNvPr>
        <xdr:cNvCxnSpPr/>
      </xdr:nvCxnSpPr>
      <xdr:spPr>
        <a:xfrm>
          <a:off x="14287500" y="57204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F98A5F65-EBEA-4DBE-BF2C-33951D9475A1}"/>
            </a:ext>
          </a:extLst>
        </xdr:cNvPr>
        <xdr:cNvSpPr txBox="1"/>
      </xdr:nvSpPr>
      <xdr:spPr>
        <a:xfrm>
          <a:off x="14414500" y="6428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2C95A476-C7ED-4469-A095-6E97572AE9F6}"/>
            </a:ext>
          </a:extLst>
        </xdr:cNvPr>
        <xdr:cNvSpPr/>
      </xdr:nvSpPr>
      <xdr:spPr>
        <a:xfrm>
          <a:off x="14325600" y="64496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740A8A5D-B8A1-483B-9A9A-207A79D35D21}"/>
            </a:ext>
          </a:extLst>
        </xdr:cNvPr>
        <xdr:cNvSpPr/>
      </xdr:nvSpPr>
      <xdr:spPr>
        <a:xfrm>
          <a:off x="13578840" y="6505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B01B6465-DC63-4C80-83A0-70A16009108E}"/>
            </a:ext>
          </a:extLst>
        </xdr:cNvPr>
        <xdr:cNvSpPr/>
      </xdr:nvSpPr>
      <xdr:spPr>
        <a:xfrm>
          <a:off x="12804140" y="6462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419345BB-2513-4862-A534-4EEFA98433A6}"/>
            </a:ext>
          </a:extLst>
        </xdr:cNvPr>
        <xdr:cNvSpPr/>
      </xdr:nvSpPr>
      <xdr:spPr>
        <a:xfrm>
          <a:off x="12029440" y="6412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5CC24FFB-045A-4012-8FDD-E6F830ED49FD}"/>
            </a:ext>
          </a:extLst>
        </xdr:cNvPr>
        <xdr:cNvSpPr/>
      </xdr:nvSpPr>
      <xdr:spPr>
        <a:xfrm>
          <a:off x="1123188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1FFDE28-AEF5-4F13-AF5C-249538A4C35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4BFE25F-4587-4A1C-ABEF-62A753E7548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025C900-2E40-4004-91F9-003D8B5BF28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E131F47-8849-461B-AB44-E27F4316A2A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0A6D68E-4A97-443E-AB6A-27C33D3BCC5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64588</xdr:rowOff>
    </xdr:from>
    <xdr:to>
      <xdr:col>85</xdr:col>
      <xdr:colOff>177800</xdr:colOff>
      <xdr:row>38</xdr:row>
      <xdr:rowOff>166188</xdr:rowOff>
    </xdr:to>
    <xdr:sp macro="" textlink="">
      <xdr:nvSpPr>
        <xdr:cNvPr id="531" name="楕円 530">
          <a:extLst>
            <a:ext uri="{FF2B5EF4-FFF2-40B4-BE49-F238E27FC236}">
              <a16:creationId xmlns:a16="http://schemas.microsoft.com/office/drawing/2014/main" id="{E0CD45FD-3672-48B3-B245-E8F576899F77}"/>
            </a:ext>
          </a:extLst>
        </xdr:cNvPr>
        <xdr:cNvSpPr/>
      </xdr:nvSpPr>
      <xdr:spPr>
        <a:xfrm>
          <a:off x="14325600" y="643490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87466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13A419A1-5796-4A50-8B8B-85F108B4BECA}"/>
            </a:ext>
          </a:extLst>
        </xdr:cNvPr>
        <xdr:cNvSpPr txBox="1"/>
      </xdr:nvSpPr>
      <xdr:spPr>
        <a:xfrm>
          <a:off x="14414500" y="629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25400</xdr:rowOff>
    </xdr:from>
    <xdr:to>
      <xdr:col>81</xdr:col>
      <xdr:colOff>101600</xdr:colOff>
      <xdr:row>38</xdr:row>
      <xdr:rowOff>127000</xdr:rowOff>
    </xdr:to>
    <xdr:sp macro="" textlink="">
      <xdr:nvSpPr>
        <xdr:cNvPr id="533" name="楕円 532">
          <a:extLst>
            <a:ext uri="{FF2B5EF4-FFF2-40B4-BE49-F238E27FC236}">
              <a16:creationId xmlns:a16="http://schemas.microsoft.com/office/drawing/2014/main" id="{83AD92C4-5025-4B49-94E3-83EFB5BA1F57}"/>
            </a:ext>
          </a:extLst>
        </xdr:cNvPr>
        <xdr:cNvSpPr/>
      </xdr:nvSpPr>
      <xdr:spPr>
        <a:xfrm>
          <a:off x="1357884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76200</xdr:rowOff>
    </xdr:from>
    <xdr:to>
      <xdr:col>85</xdr:col>
      <xdr:colOff>127000</xdr:colOff>
      <xdr:row>38</xdr:row>
      <xdr:rowOff>115388</xdr:rowOff>
    </xdr:to>
    <xdr:cxnSp macro="">
      <xdr:nvCxnSpPr>
        <xdr:cNvPr id="534" name="直線コネクタ 533">
          <a:extLst>
            <a:ext uri="{FF2B5EF4-FFF2-40B4-BE49-F238E27FC236}">
              <a16:creationId xmlns:a16="http://schemas.microsoft.com/office/drawing/2014/main" id="{7C83EB67-45F3-4EF0-978C-24D61EA72F7A}"/>
            </a:ext>
          </a:extLst>
        </xdr:cNvPr>
        <xdr:cNvCxnSpPr/>
      </xdr:nvCxnSpPr>
      <xdr:spPr>
        <a:xfrm>
          <a:off x="13629640" y="6446520"/>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35" name="楕円 534">
          <a:extLst>
            <a:ext uri="{FF2B5EF4-FFF2-40B4-BE49-F238E27FC236}">
              <a16:creationId xmlns:a16="http://schemas.microsoft.com/office/drawing/2014/main" id="{A83B924F-53A3-4FCB-A286-1619815C7AFC}"/>
            </a:ext>
          </a:extLst>
        </xdr:cNvPr>
        <xdr:cNvSpPr/>
      </xdr:nvSpPr>
      <xdr:spPr>
        <a:xfrm>
          <a:off x="12804140" y="6361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38644</xdr:rowOff>
    </xdr:from>
    <xdr:to>
      <xdr:col>81</xdr:col>
      <xdr:colOff>50800</xdr:colOff>
      <xdr:row>38</xdr:row>
      <xdr:rowOff>76200</xdr:rowOff>
    </xdr:to>
    <xdr:cxnSp macro="">
      <xdr:nvCxnSpPr>
        <xdr:cNvPr id="536" name="直線コネクタ 535">
          <a:extLst>
            <a:ext uri="{FF2B5EF4-FFF2-40B4-BE49-F238E27FC236}">
              <a16:creationId xmlns:a16="http://schemas.microsoft.com/office/drawing/2014/main" id="{64FB4172-2947-4715-B400-6263783711DC}"/>
            </a:ext>
          </a:extLst>
        </xdr:cNvPr>
        <xdr:cNvCxnSpPr/>
      </xdr:nvCxnSpPr>
      <xdr:spPr>
        <a:xfrm>
          <a:off x="12854940" y="6408964"/>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121739</xdr:rowOff>
    </xdr:from>
    <xdr:to>
      <xdr:col>72</xdr:col>
      <xdr:colOff>38100</xdr:colOff>
      <xdr:row>38</xdr:row>
      <xdr:rowOff>51888</xdr:rowOff>
    </xdr:to>
    <xdr:sp macro="" textlink="">
      <xdr:nvSpPr>
        <xdr:cNvPr id="537" name="楕円 536">
          <a:extLst>
            <a:ext uri="{FF2B5EF4-FFF2-40B4-BE49-F238E27FC236}">
              <a16:creationId xmlns:a16="http://schemas.microsoft.com/office/drawing/2014/main" id="{4D13DA82-B159-42BE-8EDD-AEB7112E768A}"/>
            </a:ext>
          </a:extLst>
        </xdr:cNvPr>
        <xdr:cNvSpPr/>
      </xdr:nvSpPr>
      <xdr:spPr>
        <a:xfrm>
          <a:off x="12029440" y="6324419"/>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1088</xdr:rowOff>
    </xdr:from>
    <xdr:to>
      <xdr:col>76</xdr:col>
      <xdr:colOff>114300</xdr:colOff>
      <xdr:row>38</xdr:row>
      <xdr:rowOff>38644</xdr:rowOff>
    </xdr:to>
    <xdr:cxnSp macro="">
      <xdr:nvCxnSpPr>
        <xdr:cNvPr id="538" name="直線コネクタ 537">
          <a:extLst>
            <a:ext uri="{FF2B5EF4-FFF2-40B4-BE49-F238E27FC236}">
              <a16:creationId xmlns:a16="http://schemas.microsoft.com/office/drawing/2014/main" id="{DA7CCBB5-7FD6-4B0E-B61E-6C74390156DD}"/>
            </a:ext>
          </a:extLst>
        </xdr:cNvPr>
        <xdr:cNvCxnSpPr/>
      </xdr:nvCxnSpPr>
      <xdr:spPr>
        <a:xfrm>
          <a:off x="12072620" y="6371408"/>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92347</xdr:rowOff>
    </xdr:from>
    <xdr:to>
      <xdr:col>67</xdr:col>
      <xdr:colOff>101600</xdr:colOff>
      <xdr:row>38</xdr:row>
      <xdr:rowOff>22497</xdr:rowOff>
    </xdr:to>
    <xdr:sp macro="" textlink="">
      <xdr:nvSpPr>
        <xdr:cNvPr id="539" name="楕円 538">
          <a:extLst>
            <a:ext uri="{FF2B5EF4-FFF2-40B4-BE49-F238E27FC236}">
              <a16:creationId xmlns:a16="http://schemas.microsoft.com/office/drawing/2014/main" id="{44431102-08EF-47CA-B6EC-A010DC11554D}"/>
            </a:ext>
          </a:extLst>
        </xdr:cNvPr>
        <xdr:cNvSpPr/>
      </xdr:nvSpPr>
      <xdr:spPr>
        <a:xfrm>
          <a:off x="11231880" y="6295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143147</xdr:rowOff>
    </xdr:from>
    <xdr:to>
      <xdr:col>71</xdr:col>
      <xdr:colOff>177800</xdr:colOff>
      <xdr:row>38</xdr:row>
      <xdr:rowOff>1088</xdr:rowOff>
    </xdr:to>
    <xdr:cxnSp macro="">
      <xdr:nvCxnSpPr>
        <xdr:cNvPr id="540" name="直線コネクタ 539">
          <a:extLst>
            <a:ext uri="{FF2B5EF4-FFF2-40B4-BE49-F238E27FC236}">
              <a16:creationId xmlns:a16="http://schemas.microsoft.com/office/drawing/2014/main" id="{E1165A52-A2F7-4439-BCC2-6A5AA7765B92}"/>
            </a:ext>
          </a:extLst>
        </xdr:cNvPr>
        <xdr:cNvCxnSpPr/>
      </xdr:nvCxnSpPr>
      <xdr:spPr>
        <a:xfrm>
          <a:off x="11282680" y="6345827"/>
          <a:ext cx="78994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56078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DD36BD7E-57F8-4EC9-904E-BCE49A5283F3}"/>
            </a:ext>
          </a:extLst>
        </xdr:cNvPr>
        <xdr:cNvSpPr txBox="1"/>
      </xdr:nvSpPr>
      <xdr:spPr>
        <a:xfrm>
          <a:off x="13437244" y="659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81DE96A-72B6-4AF2-A3D2-F789AE371A58}"/>
            </a:ext>
          </a:extLst>
        </xdr:cNvPr>
        <xdr:cNvSpPr txBox="1"/>
      </xdr:nvSpPr>
      <xdr:spPr>
        <a:xfrm>
          <a:off x="126752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134455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9FF3B098-3FFB-420D-9AE3-D9475128C8E7}"/>
            </a:ext>
          </a:extLst>
        </xdr:cNvPr>
        <xdr:cNvSpPr txBox="1"/>
      </xdr:nvSpPr>
      <xdr:spPr>
        <a:xfrm>
          <a:off x="11900544" y="6504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9C998F78-FBD3-4949-8C82-1A23BC87FD4E}"/>
            </a:ext>
          </a:extLst>
        </xdr:cNvPr>
        <xdr:cNvSpPr txBox="1"/>
      </xdr:nvSpPr>
      <xdr:spPr>
        <a:xfrm>
          <a:off x="1110298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143527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C8724A32-949C-4D4E-A4F2-B088CE610437}"/>
            </a:ext>
          </a:extLst>
        </xdr:cNvPr>
        <xdr:cNvSpPr txBox="1"/>
      </xdr:nvSpPr>
      <xdr:spPr>
        <a:xfrm>
          <a:off x="134372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3A62C9B-1DD6-4A9E-B760-508D1F0900C3}"/>
            </a:ext>
          </a:extLst>
        </xdr:cNvPr>
        <xdr:cNvSpPr txBox="1"/>
      </xdr:nvSpPr>
      <xdr:spPr>
        <a:xfrm>
          <a:off x="126752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68416</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77515A85-29BD-4B33-AF95-8164B682BAE8}"/>
            </a:ext>
          </a:extLst>
        </xdr:cNvPr>
        <xdr:cNvSpPr txBox="1"/>
      </xdr:nvSpPr>
      <xdr:spPr>
        <a:xfrm>
          <a:off x="11900544" y="610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39024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D95C38E-26BB-4C5E-884D-FD913B42273D}"/>
            </a:ext>
          </a:extLst>
        </xdr:cNvPr>
        <xdr:cNvSpPr txBox="1"/>
      </xdr:nvSpPr>
      <xdr:spPr>
        <a:xfrm>
          <a:off x="1110298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563778D7-B222-41F0-921E-4460F94BAF2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4801FC1-E2BD-42F8-A8EF-E2A83C9C250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49024E57-BEF2-4533-871A-24CB32F443E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A0051DF-3A85-4FD3-A789-93F1714BC9F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C0E7B21-A690-469F-8C06-2E1FAFD050E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28402F6F-D77E-47DA-93F2-322BA1268F3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30BA90DE-179A-4D1E-A6F6-1C0BCB05B7C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D952DA3-8907-4CA3-8D5B-A37F84B9064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1AA7DBF-277C-431D-AD79-378987B8112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BC1F4E8-A279-4BE3-AD72-578F67D6129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D825C86-17F1-4A03-8B03-FE504088427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C0FB4DA1-74F5-449F-BFD2-BE2210A476D4}"/>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FB8DE73-81FB-4900-B0B8-F88FCDAA6E0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EF6E4FFA-324A-453D-88A8-08306739FF2A}"/>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6B88EDD3-E534-4620-969A-C5EEEE548B6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37B5D33-F86B-4073-9BCB-BA3D6D655E46}"/>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6A646D3-3686-4FCE-8963-C1A0AE3A40A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F8FC19F6-63AA-4E84-B1B0-6F673708AD7E}"/>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C2030AD2-495A-41CE-8B50-0818824D42A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76624D0C-E1AA-4F89-81E6-3FB08C708B2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78E1076-C710-4124-88D4-B2228A33025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FBA84358-21A4-4143-9680-67C3E4A3EFA4}"/>
            </a:ext>
          </a:extLst>
        </xdr:cNvPr>
        <xdr:cNvCxnSpPr/>
      </xdr:nvCxnSpPr>
      <xdr:spPr>
        <a:xfrm flipV="1">
          <a:off x="19509104" y="5566020"/>
          <a:ext cx="0" cy="1437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6403C13A-B6D2-43DA-B3B6-797DC53DD33A}"/>
            </a:ext>
          </a:extLst>
        </xdr:cNvPr>
        <xdr:cNvSpPr txBox="1"/>
      </xdr:nvSpPr>
      <xdr:spPr>
        <a:xfrm>
          <a:off x="19547840" y="7006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DE37906E-24D7-4486-82BB-A84C621D5E33}"/>
            </a:ext>
          </a:extLst>
        </xdr:cNvPr>
        <xdr:cNvCxnSpPr/>
      </xdr:nvCxnSpPr>
      <xdr:spPr>
        <a:xfrm>
          <a:off x="19443700" y="7003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4A181087-171B-475A-9F45-912E0FC986E1}"/>
            </a:ext>
          </a:extLst>
        </xdr:cNvPr>
        <xdr:cNvSpPr txBox="1"/>
      </xdr:nvSpPr>
      <xdr:spPr>
        <a:xfrm>
          <a:off x="19547840" y="534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FEDA2B15-5F2D-4205-A495-12832B2A0A2D}"/>
            </a:ext>
          </a:extLst>
        </xdr:cNvPr>
        <xdr:cNvCxnSpPr/>
      </xdr:nvCxnSpPr>
      <xdr:spPr>
        <a:xfrm>
          <a:off x="19443700" y="5566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D9CD0E89-CBFD-4742-9D0F-7DB5EE172EEA}"/>
            </a:ext>
          </a:extLst>
        </xdr:cNvPr>
        <xdr:cNvSpPr txBox="1"/>
      </xdr:nvSpPr>
      <xdr:spPr>
        <a:xfrm>
          <a:off x="19547840" y="6318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1FC8C577-BF73-4063-9E1C-0B3A4471C30C}"/>
            </a:ext>
          </a:extLst>
        </xdr:cNvPr>
        <xdr:cNvSpPr/>
      </xdr:nvSpPr>
      <xdr:spPr>
        <a:xfrm>
          <a:off x="19458940" y="6339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76DF1B4B-28C4-4327-A026-38DE08F9C99A}"/>
            </a:ext>
          </a:extLst>
        </xdr:cNvPr>
        <xdr:cNvSpPr/>
      </xdr:nvSpPr>
      <xdr:spPr>
        <a:xfrm>
          <a:off x="18735040" y="6326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5605BB11-D46E-4924-9C62-B66C4F8F5B9C}"/>
            </a:ext>
          </a:extLst>
        </xdr:cNvPr>
        <xdr:cNvSpPr/>
      </xdr:nvSpPr>
      <xdr:spPr>
        <a:xfrm>
          <a:off x="17937480" y="633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005FF265-914D-4739-AA18-6B574F0086D0}"/>
            </a:ext>
          </a:extLst>
        </xdr:cNvPr>
        <xdr:cNvSpPr/>
      </xdr:nvSpPr>
      <xdr:spPr>
        <a:xfrm>
          <a:off x="17162780" y="6335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FFE7AE00-2AFF-4E8B-AC53-666F1A698816}"/>
            </a:ext>
          </a:extLst>
        </xdr:cNvPr>
        <xdr:cNvSpPr/>
      </xdr:nvSpPr>
      <xdr:spPr>
        <a:xfrm>
          <a:off x="16388080" y="6336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59F3EEF-61A9-4E1F-B36C-B3C3E02BF1B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A17DE47-0733-4C12-B3FC-EE5753A3BC2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F820914-97A7-45EB-ADD7-743B239C749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F140A3F-9E8C-472C-8AC4-562BA63B53E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AF124F3-7504-4818-8872-D8C0925495D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152803</xdr:rowOff>
    </xdr:from>
    <xdr:to>
      <xdr:col>116</xdr:col>
      <xdr:colOff>114300</xdr:colOff>
      <xdr:row>35</xdr:row>
      <xdr:rowOff>82953</xdr:rowOff>
    </xdr:to>
    <xdr:sp macro="" textlink="">
      <xdr:nvSpPr>
        <xdr:cNvPr id="586" name="楕円 585">
          <a:extLst>
            <a:ext uri="{FF2B5EF4-FFF2-40B4-BE49-F238E27FC236}">
              <a16:creationId xmlns:a16="http://schemas.microsoft.com/office/drawing/2014/main" id="{04A886A1-6C39-4B2F-B176-77E3306805EC}"/>
            </a:ext>
          </a:extLst>
        </xdr:cNvPr>
        <xdr:cNvSpPr/>
      </xdr:nvSpPr>
      <xdr:spPr>
        <a:xfrm>
          <a:off x="19458940" y="58525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4230</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CC97CC94-4BF1-4E35-87AB-0C27317743BE}"/>
            </a:ext>
          </a:extLst>
        </xdr:cNvPr>
        <xdr:cNvSpPr txBox="1"/>
      </xdr:nvSpPr>
      <xdr:spPr>
        <a:xfrm>
          <a:off x="19547840" y="570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167818</xdr:rowOff>
    </xdr:from>
    <xdr:to>
      <xdr:col>112</xdr:col>
      <xdr:colOff>38100</xdr:colOff>
      <xdr:row>35</xdr:row>
      <xdr:rowOff>97968</xdr:rowOff>
    </xdr:to>
    <xdr:sp macro="" textlink="">
      <xdr:nvSpPr>
        <xdr:cNvPr id="588" name="楕円 587">
          <a:extLst>
            <a:ext uri="{FF2B5EF4-FFF2-40B4-BE49-F238E27FC236}">
              <a16:creationId xmlns:a16="http://schemas.microsoft.com/office/drawing/2014/main" id="{D09B9FF1-9D0E-4810-8BA2-701A7914F8E2}"/>
            </a:ext>
          </a:extLst>
        </xdr:cNvPr>
        <xdr:cNvSpPr/>
      </xdr:nvSpPr>
      <xdr:spPr>
        <a:xfrm>
          <a:off x="18735040" y="5867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32153</xdr:rowOff>
    </xdr:from>
    <xdr:to>
      <xdr:col>116</xdr:col>
      <xdr:colOff>63500</xdr:colOff>
      <xdr:row>35</xdr:row>
      <xdr:rowOff>47168</xdr:rowOff>
    </xdr:to>
    <xdr:cxnSp macro="">
      <xdr:nvCxnSpPr>
        <xdr:cNvPr id="589" name="直線コネクタ 588">
          <a:extLst>
            <a:ext uri="{FF2B5EF4-FFF2-40B4-BE49-F238E27FC236}">
              <a16:creationId xmlns:a16="http://schemas.microsoft.com/office/drawing/2014/main" id="{1FB54A00-143B-4E75-A60D-557D6FE7EC3A}"/>
            </a:ext>
          </a:extLst>
        </xdr:cNvPr>
        <xdr:cNvCxnSpPr/>
      </xdr:nvCxnSpPr>
      <xdr:spPr>
        <a:xfrm flipV="1">
          <a:off x="18778220" y="5899553"/>
          <a:ext cx="731520" cy="1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10523</xdr:rowOff>
    </xdr:from>
    <xdr:to>
      <xdr:col>107</xdr:col>
      <xdr:colOff>101600</xdr:colOff>
      <xdr:row>35</xdr:row>
      <xdr:rowOff>112123</xdr:rowOff>
    </xdr:to>
    <xdr:sp macro="" textlink="">
      <xdr:nvSpPr>
        <xdr:cNvPr id="590" name="楕円 589">
          <a:extLst>
            <a:ext uri="{FF2B5EF4-FFF2-40B4-BE49-F238E27FC236}">
              <a16:creationId xmlns:a16="http://schemas.microsoft.com/office/drawing/2014/main" id="{A9876FD0-64DB-46C0-9B6F-A0A0814089D0}"/>
            </a:ext>
          </a:extLst>
        </xdr:cNvPr>
        <xdr:cNvSpPr/>
      </xdr:nvSpPr>
      <xdr:spPr>
        <a:xfrm>
          <a:off x="17937480" y="58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47168</xdr:rowOff>
    </xdr:from>
    <xdr:to>
      <xdr:col>111</xdr:col>
      <xdr:colOff>177800</xdr:colOff>
      <xdr:row>35</xdr:row>
      <xdr:rowOff>61323</xdr:rowOff>
    </xdr:to>
    <xdr:cxnSp macro="">
      <xdr:nvCxnSpPr>
        <xdr:cNvPr id="591" name="直線コネクタ 590">
          <a:extLst>
            <a:ext uri="{FF2B5EF4-FFF2-40B4-BE49-F238E27FC236}">
              <a16:creationId xmlns:a16="http://schemas.microsoft.com/office/drawing/2014/main" id="{27B2B2C7-5B85-471B-B805-D9CB398AD7DE}"/>
            </a:ext>
          </a:extLst>
        </xdr:cNvPr>
        <xdr:cNvCxnSpPr/>
      </xdr:nvCxnSpPr>
      <xdr:spPr>
        <a:xfrm flipV="1">
          <a:off x="17988280" y="5914568"/>
          <a:ext cx="789940" cy="1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23937</xdr:rowOff>
    </xdr:from>
    <xdr:to>
      <xdr:col>102</xdr:col>
      <xdr:colOff>165100</xdr:colOff>
      <xdr:row>35</xdr:row>
      <xdr:rowOff>125537</xdr:rowOff>
    </xdr:to>
    <xdr:sp macro="" textlink="">
      <xdr:nvSpPr>
        <xdr:cNvPr id="592" name="楕円 591">
          <a:extLst>
            <a:ext uri="{FF2B5EF4-FFF2-40B4-BE49-F238E27FC236}">
              <a16:creationId xmlns:a16="http://schemas.microsoft.com/office/drawing/2014/main" id="{0DE6C908-D1EE-4814-BEAE-5771C3C060CE}"/>
            </a:ext>
          </a:extLst>
        </xdr:cNvPr>
        <xdr:cNvSpPr/>
      </xdr:nvSpPr>
      <xdr:spPr>
        <a:xfrm>
          <a:off x="17162780" y="58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61323</xdr:rowOff>
    </xdr:from>
    <xdr:to>
      <xdr:col>107</xdr:col>
      <xdr:colOff>50800</xdr:colOff>
      <xdr:row>35</xdr:row>
      <xdr:rowOff>74737</xdr:rowOff>
    </xdr:to>
    <xdr:cxnSp macro="">
      <xdr:nvCxnSpPr>
        <xdr:cNvPr id="593" name="直線コネクタ 592">
          <a:extLst>
            <a:ext uri="{FF2B5EF4-FFF2-40B4-BE49-F238E27FC236}">
              <a16:creationId xmlns:a16="http://schemas.microsoft.com/office/drawing/2014/main" id="{2EFC3EA1-3F7A-4224-BAFE-D3F875283814}"/>
            </a:ext>
          </a:extLst>
        </xdr:cNvPr>
        <xdr:cNvCxnSpPr/>
      </xdr:nvCxnSpPr>
      <xdr:spPr>
        <a:xfrm flipV="1">
          <a:off x="17213580" y="5928723"/>
          <a:ext cx="774700" cy="1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49202</xdr:rowOff>
    </xdr:from>
    <xdr:to>
      <xdr:col>98</xdr:col>
      <xdr:colOff>38100</xdr:colOff>
      <xdr:row>35</xdr:row>
      <xdr:rowOff>150802</xdr:rowOff>
    </xdr:to>
    <xdr:sp macro="" textlink="">
      <xdr:nvSpPr>
        <xdr:cNvPr id="594" name="楕円 593">
          <a:extLst>
            <a:ext uri="{FF2B5EF4-FFF2-40B4-BE49-F238E27FC236}">
              <a16:creationId xmlns:a16="http://schemas.microsoft.com/office/drawing/2014/main" id="{2EAFDDF7-AC2E-40F8-BB09-A5332204B6F9}"/>
            </a:ext>
          </a:extLst>
        </xdr:cNvPr>
        <xdr:cNvSpPr/>
      </xdr:nvSpPr>
      <xdr:spPr>
        <a:xfrm>
          <a:off x="16388080" y="59166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74737</xdr:rowOff>
    </xdr:from>
    <xdr:to>
      <xdr:col>102</xdr:col>
      <xdr:colOff>114300</xdr:colOff>
      <xdr:row>35</xdr:row>
      <xdr:rowOff>100002</xdr:rowOff>
    </xdr:to>
    <xdr:cxnSp macro="">
      <xdr:nvCxnSpPr>
        <xdr:cNvPr id="595" name="直線コネクタ 594">
          <a:extLst>
            <a:ext uri="{FF2B5EF4-FFF2-40B4-BE49-F238E27FC236}">
              <a16:creationId xmlns:a16="http://schemas.microsoft.com/office/drawing/2014/main" id="{F2901348-6166-40FC-833D-5E3F46A662EE}"/>
            </a:ext>
          </a:extLst>
        </xdr:cNvPr>
        <xdr:cNvCxnSpPr/>
      </xdr:nvCxnSpPr>
      <xdr:spPr>
        <a:xfrm flipV="1">
          <a:off x="16431260" y="5942137"/>
          <a:ext cx="782320" cy="2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DCABFDAB-2821-4B59-AB31-D1CCEA15861F}"/>
            </a:ext>
          </a:extLst>
        </xdr:cNvPr>
        <xdr:cNvSpPr txBox="1"/>
      </xdr:nvSpPr>
      <xdr:spPr>
        <a:xfrm>
          <a:off x="18528811" y="641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F04E6F40-5B3B-4C86-8F99-849CC3EA1ED1}"/>
            </a:ext>
          </a:extLst>
        </xdr:cNvPr>
        <xdr:cNvSpPr txBox="1"/>
      </xdr:nvSpPr>
      <xdr:spPr>
        <a:xfrm>
          <a:off x="17766811" y="642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579DD720-756D-4E8D-A6C6-A727CDF0AEE1}"/>
            </a:ext>
          </a:extLst>
        </xdr:cNvPr>
        <xdr:cNvSpPr txBox="1"/>
      </xdr:nvSpPr>
      <xdr:spPr>
        <a:xfrm>
          <a:off x="16969251" y="642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4B08EF3C-6BC2-4E4F-87E4-A5B8B7B3012F}"/>
            </a:ext>
          </a:extLst>
        </xdr:cNvPr>
        <xdr:cNvSpPr txBox="1"/>
      </xdr:nvSpPr>
      <xdr:spPr>
        <a:xfrm>
          <a:off x="16194551" y="642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114495</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C2571B5C-07C1-42B3-8C9A-BE65551E9676}"/>
            </a:ext>
          </a:extLst>
        </xdr:cNvPr>
        <xdr:cNvSpPr txBox="1"/>
      </xdr:nvSpPr>
      <xdr:spPr>
        <a:xfrm>
          <a:off x="18496495" y="564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128650</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904A3767-F31D-4BAF-8AB8-2A8F10D883B9}"/>
            </a:ext>
          </a:extLst>
        </xdr:cNvPr>
        <xdr:cNvSpPr txBox="1"/>
      </xdr:nvSpPr>
      <xdr:spPr>
        <a:xfrm>
          <a:off x="17734495" y="566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142064</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2EDF8325-1CCF-45E9-A462-125381A75C7E}"/>
            </a:ext>
          </a:extLst>
        </xdr:cNvPr>
        <xdr:cNvSpPr txBox="1"/>
      </xdr:nvSpPr>
      <xdr:spPr>
        <a:xfrm>
          <a:off x="16936935" y="5674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167329</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D6A8971C-B797-4265-B1F0-B7C2C07356A8}"/>
            </a:ext>
          </a:extLst>
        </xdr:cNvPr>
        <xdr:cNvSpPr txBox="1"/>
      </xdr:nvSpPr>
      <xdr:spPr>
        <a:xfrm>
          <a:off x="16162235" y="569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B32E93C-2451-4F94-B203-ACE7D34B5FD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929F1B0-3B67-45F5-98CD-98C0A0DFFE5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E260C0C5-2AE7-4B1D-B557-A55B8E4C2AC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7537B46-7DF2-4F1A-A661-E45B58E4489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AB1AD433-615A-4178-B4F1-43AF6AA4B2F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B7609531-7D4D-49E7-B992-7479C9107FB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7A503C63-C9C4-49A8-A42A-231006D5538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C0667DE-36D7-4675-9528-63A0276AB04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AA978DA9-E59A-48E2-881C-CEF8D93443B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36BD3E5C-0302-4324-AC16-A641C74B583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E497DEAE-B3DB-4567-A8AF-D69FD451BEC8}"/>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54B3E14D-3746-4BF5-A241-EEFAD0B3CF08}"/>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C8F46514-A8A8-4806-9BF6-290D367112CC}"/>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A040D845-CC85-499C-AAEB-CD65814033F6}"/>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5BECBC57-0FF0-4BFD-8FAF-F48DD69DB069}"/>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BCC4FEB7-7FE2-4811-95AD-EC616B27C6E0}"/>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C341A104-6C34-46CA-B091-6E9666F9955F}"/>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2705572D-E97D-45A9-BD14-6A09D31F94A4}"/>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C85D1C3A-F387-48D5-B771-36DA8BC176AD}"/>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0F3E056A-C824-43E6-AF3C-3FEEF3B0F42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22013370-FA41-479D-BCB4-11904440FA1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4EE57944-B924-4E3D-9D3B-7E007B4DE00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98E0FE23-285B-4404-8447-CD2BA0ED2203}"/>
            </a:ext>
          </a:extLst>
        </xdr:cNvPr>
        <xdr:cNvCxnSpPr/>
      </xdr:nvCxnSpPr>
      <xdr:spPr>
        <a:xfrm flipV="1">
          <a:off x="14375764" y="9263634"/>
          <a:ext cx="0" cy="156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4E5B14EA-FB91-48F2-8F8B-B611FE38CF86}"/>
            </a:ext>
          </a:extLst>
        </xdr:cNvPr>
        <xdr:cNvSpPr txBox="1"/>
      </xdr:nvSpPr>
      <xdr:spPr>
        <a:xfrm>
          <a:off x="14414500" y="1082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00D29D7A-87E2-41F4-A5CA-5AD400A1CCB4}"/>
            </a:ext>
          </a:extLst>
        </xdr:cNvPr>
        <xdr:cNvCxnSpPr/>
      </xdr:nvCxnSpPr>
      <xdr:spPr>
        <a:xfrm>
          <a:off x="14287500" y="10824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9E28F4F8-18BA-4B08-9DAE-0190C384701E}"/>
            </a:ext>
          </a:extLst>
        </xdr:cNvPr>
        <xdr:cNvSpPr txBox="1"/>
      </xdr:nvSpPr>
      <xdr:spPr>
        <a:xfrm>
          <a:off x="14414500" y="9046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F92EB8F0-3D0F-4665-9B25-2C70DC46C6DC}"/>
            </a:ext>
          </a:extLst>
        </xdr:cNvPr>
        <xdr:cNvCxnSpPr/>
      </xdr:nvCxnSpPr>
      <xdr:spPr>
        <a:xfrm>
          <a:off x="14287500" y="9263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F62B9E0E-0208-4531-800C-9552A2F1B407}"/>
            </a:ext>
          </a:extLst>
        </xdr:cNvPr>
        <xdr:cNvSpPr txBox="1"/>
      </xdr:nvSpPr>
      <xdr:spPr>
        <a:xfrm>
          <a:off x="14414500" y="9568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9FBB8B14-8552-4F59-A02E-92144B6D39C0}"/>
            </a:ext>
          </a:extLst>
        </xdr:cNvPr>
        <xdr:cNvSpPr/>
      </xdr:nvSpPr>
      <xdr:spPr>
        <a:xfrm>
          <a:off x="14325600" y="971727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45D8F341-4317-411D-B810-8A9BEAC1B85D}"/>
            </a:ext>
          </a:extLst>
        </xdr:cNvPr>
        <xdr:cNvSpPr/>
      </xdr:nvSpPr>
      <xdr:spPr>
        <a:xfrm>
          <a:off x="13578840" y="963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283CC31A-9839-4DBA-9F5D-2BDA43ADEA36}"/>
            </a:ext>
          </a:extLst>
        </xdr:cNvPr>
        <xdr:cNvSpPr/>
      </xdr:nvSpPr>
      <xdr:spPr>
        <a:xfrm>
          <a:off x="12804140" y="9556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8E57285E-A054-4966-95CE-085E5599BB7F}"/>
            </a:ext>
          </a:extLst>
        </xdr:cNvPr>
        <xdr:cNvSpPr/>
      </xdr:nvSpPr>
      <xdr:spPr>
        <a:xfrm>
          <a:off x="12029440" y="95153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EB0F1FD1-F425-495E-9F23-2F93C9334FD3}"/>
            </a:ext>
          </a:extLst>
        </xdr:cNvPr>
        <xdr:cNvSpPr/>
      </xdr:nvSpPr>
      <xdr:spPr>
        <a:xfrm>
          <a:off x="11231880" y="95153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8E6A6A35-5411-4189-9F91-98B614E1FD5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2998937E-626B-428B-8029-7BEA5B4E872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EE1974CF-046F-4468-B858-C3E4658331B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4AE1E4B-E37A-4F45-AF5B-ED05C5B66D1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D7F3C6D-2612-48F7-BDE3-9DA5219A7D9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45212</xdr:rowOff>
    </xdr:from>
    <xdr:to>
      <xdr:col>85</xdr:col>
      <xdr:colOff>177800</xdr:colOff>
      <xdr:row>64</xdr:row>
      <xdr:rowOff>146812</xdr:rowOff>
    </xdr:to>
    <xdr:sp macro="" textlink="">
      <xdr:nvSpPr>
        <xdr:cNvPr id="642" name="楕円 641">
          <a:extLst>
            <a:ext uri="{FF2B5EF4-FFF2-40B4-BE49-F238E27FC236}">
              <a16:creationId xmlns:a16="http://schemas.microsoft.com/office/drawing/2014/main" id="{B9643674-004C-4E57-9795-C348628211FC}"/>
            </a:ext>
          </a:extLst>
        </xdr:cNvPr>
        <xdr:cNvSpPr/>
      </xdr:nvSpPr>
      <xdr:spPr>
        <a:xfrm>
          <a:off x="14325600" y="1077417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131589</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2E95E1E7-7904-4A08-8F5A-05CB4D10C8D9}"/>
            </a:ext>
          </a:extLst>
        </xdr:cNvPr>
        <xdr:cNvSpPr txBox="1"/>
      </xdr:nvSpPr>
      <xdr:spPr>
        <a:xfrm>
          <a:off x="14414500" y="10692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143510</xdr:rowOff>
    </xdr:from>
    <xdr:to>
      <xdr:col>81</xdr:col>
      <xdr:colOff>101600</xdr:colOff>
      <xdr:row>64</xdr:row>
      <xdr:rowOff>73660</xdr:rowOff>
    </xdr:to>
    <xdr:sp macro="" textlink="">
      <xdr:nvSpPr>
        <xdr:cNvPr id="644" name="楕円 643">
          <a:extLst>
            <a:ext uri="{FF2B5EF4-FFF2-40B4-BE49-F238E27FC236}">
              <a16:creationId xmlns:a16="http://schemas.microsoft.com/office/drawing/2014/main" id="{EE52CCD9-D1E2-4CF7-BAD9-6EC6BC0AF6FE}"/>
            </a:ext>
          </a:extLst>
        </xdr:cNvPr>
        <xdr:cNvSpPr/>
      </xdr:nvSpPr>
      <xdr:spPr>
        <a:xfrm>
          <a:off x="13578840" y="10704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22860</xdr:rowOff>
    </xdr:from>
    <xdr:to>
      <xdr:col>85</xdr:col>
      <xdr:colOff>127000</xdr:colOff>
      <xdr:row>64</xdr:row>
      <xdr:rowOff>96012</xdr:rowOff>
    </xdr:to>
    <xdr:cxnSp macro="">
      <xdr:nvCxnSpPr>
        <xdr:cNvPr id="645" name="直線コネクタ 644">
          <a:extLst>
            <a:ext uri="{FF2B5EF4-FFF2-40B4-BE49-F238E27FC236}">
              <a16:creationId xmlns:a16="http://schemas.microsoft.com/office/drawing/2014/main" id="{98904C20-C7E6-49B1-9E3C-D00EE566EFCE}"/>
            </a:ext>
          </a:extLst>
        </xdr:cNvPr>
        <xdr:cNvCxnSpPr/>
      </xdr:nvCxnSpPr>
      <xdr:spPr>
        <a:xfrm>
          <a:off x="13629640" y="10751820"/>
          <a:ext cx="74676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93218</xdr:rowOff>
    </xdr:from>
    <xdr:to>
      <xdr:col>76</xdr:col>
      <xdr:colOff>165100</xdr:colOff>
      <xdr:row>64</xdr:row>
      <xdr:rowOff>23368</xdr:rowOff>
    </xdr:to>
    <xdr:sp macro="" textlink="">
      <xdr:nvSpPr>
        <xdr:cNvPr id="646" name="楕円 645">
          <a:extLst>
            <a:ext uri="{FF2B5EF4-FFF2-40B4-BE49-F238E27FC236}">
              <a16:creationId xmlns:a16="http://schemas.microsoft.com/office/drawing/2014/main" id="{FB07C78A-95E4-4DF6-98C4-16F504B892C2}"/>
            </a:ext>
          </a:extLst>
        </xdr:cNvPr>
        <xdr:cNvSpPr/>
      </xdr:nvSpPr>
      <xdr:spPr>
        <a:xfrm>
          <a:off x="12804140" y="106545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144018</xdr:rowOff>
    </xdr:from>
    <xdr:to>
      <xdr:col>81</xdr:col>
      <xdr:colOff>50800</xdr:colOff>
      <xdr:row>64</xdr:row>
      <xdr:rowOff>22860</xdr:rowOff>
    </xdr:to>
    <xdr:cxnSp macro="">
      <xdr:nvCxnSpPr>
        <xdr:cNvPr id="647" name="直線コネクタ 646">
          <a:extLst>
            <a:ext uri="{FF2B5EF4-FFF2-40B4-BE49-F238E27FC236}">
              <a16:creationId xmlns:a16="http://schemas.microsoft.com/office/drawing/2014/main" id="{FB0D6630-020A-4138-BA94-3F043269203C}"/>
            </a:ext>
          </a:extLst>
        </xdr:cNvPr>
        <xdr:cNvCxnSpPr/>
      </xdr:nvCxnSpPr>
      <xdr:spPr>
        <a:xfrm>
          <a:off x="12854940" y="10705338"/>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118364</xdr:rowOff>
    </xdr:from>
    <xdr:to>
      <xdr:col>72</xdr:col>
      <xdr:colOff>38100</xdr:colOff>
      <xdr:row>63</xdr:row>
      <xdr:rowOff>48514</xdr:rowOff>
    </xdr:to>
    <xdr:sp macro="" textlink="">
      <xdr:nvSpPr>
        <xdr:cNvPr id="648" name="楕円 647">
          <a:extLst>
            <a:ext uri="{FF2B5EF4-FFF2-40B4-BE49-F238E27FC236}">
              <a16:creationId xmlns:a16="http://schemas.microsoft.com/office/drawing/2014/main" id="{DFEAECC6-5958-48B3-AD1F-F90D04BB14EA}"/>
            </a:ext>
          </a:extLst>
        </xdr:cNvPr>
        <xdr:cNvSpPr/>
      </xdr:nvSpPr>
      <xdr:spPr>
        <a:xfrm>
          <a:off x="12029440" y="105120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169164</xdr:rowOff>
    </xdr:from>
    <xdr:to>
      <xdr:col>76</xdr:col>
      <xdr:colOff>114300</xdr:colOff>
      <xdr:row>63</xdr:row>
      <xdr:rowOff>144018</xdr:rowOff>
    </xdr:to>
    <xdr:cxnSp macro="">
      <xdr:nvCxnSpPr>
        <xdr:cNvPr id="649" name="直線コネクタ 648">
          <a:extLst>
            <a:ext uri="{FF2B5EF4-FFF2-40B4-BE49-F238E27FC236}">
              <a16:creationId xmlns:a16="http://schemas.microsoft.com/office/drawing/2014/main" id="{E0092565-3FCE-4433-9FD7-F453A2AEC09F}"/>
            </a:ext>
          </a:extLst>
        </xdr:cNvPr>
        <xdr:cNvCxnSpPr/>
      </xdr:nvCxnSpPr>
      <xdr:spPr>
        <a:xfrm>
          <a:off x="12072620" y="10562844"/>
          <a:ext cx="782320" cy="14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134366</xdr:rowOff>
    </xdr:from>
    <xdr:to>
      <xdr:col>67</xdr:col>
      <xdr:colOff>101600</xdr:colOff>
      <xdr:row>62</xdr:row>
      <xdr:rowOff>64516</xdr:rowOff>
    </xdr:to>
    <xdr:sp macro="" textlink="">
      <xdr:nvSpPr>
        <xdr:cNvPr id="650" name="楕円 649">
          <a:extLst>
            <a:ext uri="{FF2B5EF4-FFF2-40B4-BE49-F238E27FC236}">
              <a16:creationId xmlns:a16="http://schemas.microsoft.com/office/drawing/2014/main" id="{5BA88280-B8D2-4E58-A0B2-620C375288DB}"/>
            </a:ext>
          </a:extLst>
        </xdr:cNvPr>
        <xdr:cNvSpPr/>
      </xdr:nvSpPr>
      <xdr:spPr>
        <a:xfrm>
          <a:off x="11231880" y="10360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13716</xdr:rowOff>
    </xdr:from>
    <xdr:to>
      <xdr:col>71</xdr:col>
      <xdr:colOff>177800</xdr:colOff>
      <xdr:row>62</xdr:row>
      <xdr:rowOff>169164</xdr:rowOff>
    </xdr:to>
    <xdr:cxnSp macro="">
      <xdr:nvCxnSpPr>
        <xdr:cNvPr id="651" name="直線コネクタ 650">
          <a:extLst>
            <a:ext uri="{FF2B5EF4-FFF2-40B4-BE49-F238E27FC236}">
              <a16:creationId xmlns:a16="http://schemas.microsoft.com/office/drawing/2014/main" id="{BBB2DCA4-2C6F-4206-BEA1-C1BB591F33F9}"/>
            </a:ext>
          </a:extLst>
        </xdr:cNvPr>
        <xdr:cNvCxnSpPr/>
      </xdr:nvCxnSpPr>
      <xdr:spPr>
        <a:xfrm>
          <a:off x="11282680" y="10407396"/>
          <a:ext cx="78994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1F0EA24D-9742-4F11-9CFB-1A61DF7DBBD5}"/>
            </a:ext>
          </a:extLst>
        </xdr:cNvPr>
        <xdr:cNvSpPr txBox="1"/>
      </xdr:nvSpPr>
      <xdr:spPr>
        <a:xfrm>
          <a:off x="1343724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32E74BF0-4063-4FF6-962A-EB441B6F1793}"/>
            </a:ext>
          </a:extLst>
        </xdr:cNvPr>
        <xdr:cNvSpPr txBox="1"/>
      </xdr:nvSpPr>
      <xdr:spPr>
        <a:xfrm>
          <a:off x="12675244" y="933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BC427AC2-6F50-4936-907C-BFA72F560502}"/>
            </a:ext>
          </a:extLst>
        </xdr:cNvPr>
        <xdr:cNvSpPr txBox="1"/>
      </xdr:nvSpPr>
      <xdr:spPr>
        <a:xfrm>
          <a:off x="11900544" y="929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354B9B9B-3B60-417F-9D0A-CE0C70A276D5}"/>
            </a:ext>
          </a:extLst>
        </xdr:cNvPr>
        <xdr:cNvSpPr txBox="1"/>
      </xdr:nvSpPr>
      <xdr:spPr>
        <a:xfrm>
          <a:off x="11102984" y="929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64787</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E71938AA-96C9-438F-A8BC-8DC961591DBE}"/>
            </a:ext>
          </a:extLst>
        </xdr:cNvPr>
        <xdr:cNvSpPr txBox="1"/>
      </xdr:nvSpPr>
      <xdr:spPr>
        <a:xfrm>
          <a:off x="13437244"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14495</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B3CF3026-D8D4-4215-9788-058161D53679}"/>
            </a:ext>
          </a:extLst>
        </xdr:cNvPr>
        <xdr:cNvSpPr txBox="1"/>
      </xdr:nvSpPr>
      <xdr:spPr>
        <a:xfrm>
          <a:off x="12675244" y="1074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39641</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C65E87CF-C919-48A7-AFF3-48862A017A87}"/>
            </a:ext>
          </a:extLst>
        </xdr:cNvPr>
        <xdr:cNvSpPr txBox="1"/>
      </xdr:nvSpPr>
      <xdr:spPr>
        <a:xfrm>
          <a:off x="11900544" y="1060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55643</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BDA09FA7-95FE-43AD-AE0B-6DD8E6D200E4}"/>
            </a:ext>
          </a:extLst>
        </xdr:cNvPr>
        <xdr:cNvSpPr txBox="1"/>
      </xdr:nvSpPr>
      <xdr:spPr>
        <a:xfrm>
          <a:off x="11102984" y="1044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996BC08D-8CBD-4DC3-BB06-8B1D2CFC2CB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C79BBBA8-B459-4AFE-ADCF-E3B2C63703E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B8AFC06F-E420-4432-866C-B37CEF95C94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059BF441-4E86-46E7-8473-C4B9044C9B0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67954AF3-D491-4C7F-937A-9C6523E28FE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BB60FACF-93F1-44AE-8803-32CF697D18F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4378CA79-8CAA-4DB3-AEB2-F773F2500BA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27D4B2E0-E9B7-478A-B93D-DAC3055014A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EAC9AF73-2FAE-439B-B480-E129EC99871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D3CB63C4-C6D3-4C97-A332-5F2B15520CD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939C2D0B-1DAF-4715-A9BD-DE031E17CB96}"/>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904AE6DE-24C7-4B3F-8022-AF909B750172}"/>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8013978E-389E-408D-8A11-2377E36F0007}"/>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5B781BBF-7F50-4C55-A309-C3504B3145BB}"/>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11370FE7-08DE-4434-8173-F478232047C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28E877CA-18CF-4758-B3F9-3D6F4DA5ECE2}"/>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36176424-67E9-4AD9-8EF9-ED7F854421F1}"/>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1E636378-43EC-4919-BD78-22B83300871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0A238503-D8FB-47A4-B2B8-B5253574D63D}"/>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5C9961FE-917C-495B-A518-B7BFA5C20C1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F0DA7529-E01C-470D-8F80-CAB0A4296F2E}"/>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32B6EF3B-2306-4FCF-9882-F644D3798B35}"/>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9339A40E-44B9-44DB-87FC-50C66F4D15E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AEB49E5D-7889-44FE-AECB-223F7C9F74B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6A8BEF56-7D46-4410-942D-C2E86B6032A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D6923A27-6CBB-4B77-80F9-CF98589D64D1}"/>
            </a:ext>
          </a:extLst>
        </xdr:cNvPr>
        <xdr:cNvCxnSpPr/>
      </xdr:nvCxnSpPr>
      <xdr:spPr>
        <a:xfrm flipV="1">
          <a:off x="19509104" y="9431383"/>
          <a:ext cx="0" cy="1330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FC26C99B-8B41-4310-9922-2882002C0FC5}"/>
            </a:ext>
          </a:extLst>
        </xdr:cNvPr>
        <xdr:cNvSpPr txBox="1"/>
      </xdr:nvSpPr>
      <xdr:spPr>
        <a:xfrm>
          <a:off x="19547840" y="1076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51813D16-CB8E-4CEA-BD01-8B99D702E7D7}"/>
            </a:ext>
          </a:extLst>
        </xdr:cNvPr>
        <xdr:cNvCxnSpPr/>
      </xdr:nvCxnSpPr>
      <xdr:spPr>
        <a:xfrm>
          <a:off x="19443700" y="1076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9B5EA8C1-9570-4F21-83F3-7CAE6037FA90}"/>
            </a:ext>
          </a:extLst>
        </xdr:cNvPr>
        <xdr:cNvSpPr txBox="1"/>
      </xdr:nvSpPr>
      <xdr:spPr>
        <a:xfrm>
          <a:off x="19547840" y="921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291576B3-EEF0-4ADD-84C8-0565A1939624}"/>
            </a:ext>
          </a:extLst>
        </xdr:cNvPr>
        <xdr:cNvCxnSpPr/>
      </xdr:nvCxnSpPr>
      <xdr:spPr>
        <a:xfrm>
          <a:off x="19443700" y="94313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E262CFA3-60DF-4BDD-85AD-F080508EA517}"/>
            </a:ext>
          </a:extLst>
        </xdr:cNvPr>
        <xdr:cNvSpPr txBox="1"/>
      </xdr:nvSpPr>
      <xdr:spPr>
        <a:xfrm>
          <a:off x="19547840" y="10301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2F9E00C1-332C-4EC5-83A4-B1BB3429D29C}"/>
            </a:ext>
          </a:extLst>
        </xdr:cNvPr>
        <xdr:cNvSpPr/>
      </xdr:nvSpPr>
      <xdr:spPr>
        <a:xfrm>
          <a:off x="1945894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1E93C8FA-2394-4278-9518-EA7359E78FB3}"/>
            </a:ext>
          </a:extLst>
        </xdr:cNvPr>
        <xdr:cNvSpPr/>
      </xdr:nvSpPr>
      <xdr:spPr>
        <a:xfrm>
          <a:off x="1873504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0DBB9546-7DB3-4AE4-94D8-24049EE21775}"/>
            </a:ext>
          </a:extLst>
        </xdr:cNvPr>
        <xdr:cNvSpPr/>
      </xdr:nvSpPr>
      <xdr:spPr>
        <a:xfrm>
          <a:off x="179374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6018BA17-5A02-4A39-BE02-0185B0C814AB}"/>
            </a:ext>
          </a:extLst>
        </xdr:cNvPr>
        <xdr:cNvSpPr/>
      </xdr:nvSpPr>
      <xdr:spPr>
        <a:xfrm>
          <a:off x="171627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E87FA61B-E974-4331-9196-5322E9101F71}"/>
            </a:ext>
          </a:extLst>
        </xdr:cNvPr>
        <xdr:cNvSpPr/>
      </xdr:nvSpPr>
      <xdr:spPr>
        <a:xfrm>
          <a:off x="16388080" y="10533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42B4D91-04E0-414B-BE1A-D76809AD9FD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698C5A72-AFB2-48DA-A6CE-89C46B92695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070ABA0-AAE7-48C0-9FE4-3FE17F45878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D10ED5CD-6E7B-4FCF-928A-06FF8DDBEF3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87976E6D-4EFC-4A9A-87D5-4952BF13A5F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142422</xdr:rowOff>
    </xdr:from>
    <xdr:to>
      <xdr:col>116</xdr:col>
      <xdr:colOff>114300</xdr:colOff>
      <xdr:row>64</xdr:row>
      <xdr:rowOff>72572</xdr:rowOff>
    </xdr:to>
    <xdr:sp macro="" textlink="">
      <xdr:nvSpPr>
        <xdr:cNvPr id="701" name="楕円 700">
          <a:extLst>
            <a:ext uri="{FF2B5EF4-FFF2-40B4-BE49-F238E27FC236}">
              <a16:creationId xmlns:a16="http://schemas.microsoft.com/office/drawing/2014/main" id="{7BA4B7C8-D9B3-46AE-AFFB-CD2B35DC63CD}"/>
            </a:ext>
          </a:extLst>
        </xdr:cNvPr>
        <xdr:cNvSpPr/>
      </xdr:nvSpPr>
      <xdr:spPr>
        <a:xfrm>
          <a:off x="19458940" y="10703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57349</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5AAED012-FC31-4AC2-9328-3656DFCC2904}"/>
            </a:ext>
          </a:extLst>
        </xdr:cNvPr>
        <xdr:cNvSpPr txBox="1"/>
      </xdr:nvSpPr>
      <xdr:spPr>
        <a:xfrm>
          <a:off x="19547840" y="1061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142422</xdr:rowOff>
    </xdr:from>
    <xdr:to>
      <xdr:col>112</xdr:col>
      <xdr:colOff>38100</xdr:colOff>
      <xdr:row>64</xdr:row>
      <xdr:rowOff>72572</xdr:rowOff>
    </xdr:to>
    <xdr:sp macro="" textlink="">
      <xdr:nvSpPr>
        <xdr:cNvPr id="703" name="楕円 702">
          <a:extLst>
            <a:ext uri="{FF2B5EF4-FFF2-40B4-BE49-F238E27FC236}">
              <a16:creationId xmlns:a16="http://schemas.microsoft.com/office/drawing/2014/main" id="{E0715CB0-8F14-4765-B0B4-6C7D02A8E70B}"/>
            </a:ext>
          </a:extLst>
        </xdr:cNvPr>
        <xdr:cNvSpPr/>
      </xdr:nvSpPr>
      <xdr:spPr>
        <a:xfrm>
          <a:off x="18735040" y="10703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21772</xdr:rowOff>
    </xdr:from>
    <xdr:to>
      <xdr:col>116</xdr:col>
      <xdr:colOff>63500</xdr:colOff>
      <xdr:row>64</xdr:row>
      <xdr:rowOff>21772</xdr:rowOff>
    </xdr:to>
    <xdr:cxnSp macro="">
      <xdr:nvCxnSpPr>
        <xdr:cNvPr id="704" name="直線コネクタ 703">
          <a:extLst>
            <a:ext uri="{FF2B5EF4-FFF2-40B4-BE49-F238E27FC236}">
              <a16:creationId xmlns:a16="http://schemas.microsoft.com/office/drawing/2014/main" id="{E8605588-2B05-4490-A7D1-D09F776221CD}"/>
            </a:ext>
          </a:extLst>
        </xdr:cNvPr>
        <xdr:cNvCxnSpPr/>
      </xdr:nvCxnSpPr>
      <xdr:spPr>
        <a:xfrm>
          <a:off x="18778220" y="1075073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142422</xdr:rowOff>
    </xdr:from>
    <xdr:to>
      <xdr:col>107</xdr:col>
      <xdr:colOff>101600</xdr:colOff>
      <xdr:row>64</xdr:row>
      <xdr:rowOff>72572</xdr:rowOff>
    </xdr:to>
    <xdr:sp macro="" textlink="">
      <xdr:nvSpPr>
        <xdr:cNvPr id="705" name="楕円 704">
          <a:extLst>
            <a:ext uri="{FF2B5EF4-FFF2-40B4-BE49-F238E27FC236}">
              <a16:creationId xmlns:a16="http://schemas.microsoft.com/office/drawing/2014/main" id="{2E3242B3-0C58-41E4-A7EA-8CEAD41AC359}"/>
            </a:ext>
          </a:extLst>
        </xdr:cNvPr>
        <xdr:cNvSpPr/>
      </xdr:nvSpPr>
      <xdr:spPr>
        <a:xfrm>
          <a:off x="17937480" y="10703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21772</xdr:rowOff>
    </xdr:from>
    <xdr:to>
      <xdr:col>111</xdr:col>
      <xdr:colOff>177800</xdr:colOff>
      <xdr:row>64</xdr:row>
      <xdr:rowOff>21772</xdr:rowOff>
    </xdr:to>
    <xdr:cxnSp macro="">
      <xdr:nvCxnSpPr>
        <xdr:cNvPr id="706" name="直線コネクタ 705">
          <a:extLst>
            <a:ext uri="{FF2B5EF4-FFF2-40B4-BE49-F238E27FC236}">
              <a16:creationId xmlns:a16="http://schemas.microsoft.com/office/drawing/2014/main" id="{6F687C90-9F5B-4DE5-B851-9D24E31ADA1C}"/>
            </a:ext>
          </a:extLst>
        </xdr:cNvPr>
        <xdr:cNvCxnSpPr/>
      </xdr:nvCxnSpPr>
      <xdr:spPr>
        <a:xfrm>
          <a:off x="17988280" y="1075073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142422</xdr:rowOff>
    </xdr:from>
    <xdr:to>
      <xdr:col>102</xdr:col>
      <xdr:colOff>165100</xdr:colOff>
      <xdr:row>64</xdr:row>
      <xdr:rowOff>72572</xdr:rowOff>
    </xdr:to>
    <xdr:sp macro="" textlink="">
      <xdr:nvSpPr>
        <xdr:cNvPr id="707" name="楕円 706">
          <a:extLst>
            <a:ext uri="{FF2B5EF4-FFF2-40B4-BE49-F238E27FC236}">
              <a16:creationId xmlns:a16="http://schemas.microsoft.com/office/drawing/2014/main" id="{E537177B-BA33-40A8-8C0B-706506D23ED4}"/>
            </a:ext>
          </a:extLst>
        </xdr:cNvPr>
        <xdr:cNvSpPr/>
      </xdr:nvSpPr>
      <xdr:spPr>
        <a:xfrm>
          <a:off x="17162780" y="10703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21772</xdr:rowOff>
    </xdr:from>
    <xdr:to>
      <xdr:col>107</xdr:col>
      <xdr:colOff>50800</xdr:colOff>
      <xdr:row>64</xdr:row>
      <xdr:rowOff>21772</xdr:rowOff>
    </xdr:to>
    <xdr:cxnSp macro="">
      <xdr:nvCxnSpPr>
        <xdr:cNvPr id="708" name="直線コネクタ 707">
          <a:extLst>
            <a:ext uri="{FF2B5EF4-FFF2-40B4-BE49-F238E27FC236}">
              <a16:creationId xmlns:a16="http://schemas.microsoft.com/office/drawing/2014/main" id="{FC94B4D1-C6F0-4EEC-B5F5-33BE5F45B577}"/>
            </a:ext>
          </a:extLst>
        </xdr:cNvPr>
        <xdr:cNvCxnSpPr/>
      </xdr:nvCxnSpPr>
      <xdr:spPr>
        <a:xfrm>
          <a:off x="17213580" y="1075073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142422</xdr:rowOff>
    </xdr:from>
    <xdr:to>
      <xdr:col>98</xdr:col>
      <xdr:colOff>38100</xdr:colOff>
      <xdr:row>64</xdr:row>
      <xdr:rowOff>72572</xdr:rowOff>
    </xdr:to>
    <xdr:sp macro="" textlink="">
      <xdr:nvSpPr>
        <xdr:cNvPr id="709" name="楕円 708">
          <a:extLst>
            <a:ext uri="{FF2B5EF4-FFF2-40B4-BE49-F238E27FC236}">
              <a16:creationId xmlns:a16="http://schemas.microsoft.com/office/drawing/2014/main" id="{0FD3D8A5-CC67-425A-96FA-0C8F65612451}"/>
            </a:ext>
          </a:extLst>
        </xdr:cNvPr>
        <xdr:cNvSpPr/>
      </xdr:nvSpPr>
      <xdr:spPr>
        <a:xfrm>
          <a:off x="16388080" y="10703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21772</xdr:rowOff>
    </xdr:from>
    <xdr:to>
      <xdr:col>102</xdr:col>
      <xdr:colOff>114300</xdr:colOff>
      <xdr:row>64</xdr:row>
      <xdr:rowOff>21772</xdr:rowOff>
    </xdr:to>
    <xdr:cxnSp macro="">
      <xdr:nvCxnSpPr>
        <xdr:cNvPr id="710" name="直線コネクタ 709">
          <a:extLst>
            <a:ext uri="{FF2B5EF4-FFF2-40B4-BE49-F238E27FC236}">
              <a16:creationId xmlns:a16="http://schemas.microsoft.com/office/drawing/2014/main" id="{CD7108D1-A231-4734-8632-94F52A55736A}"/>
            </a:ext>
          </a:extLst>
        </xdr:cNvPr>
        <xdr:cNvCxnSpPr/>
      </xdr:nvCxnSpPr>
      <xdr:spPr>
        <a:xfrm>
          <a:off x="16431260" y="1075073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54524F9A-4EC8-467F-8864-2F7CAF4FE070}"/>
            </a:ext>
          </a:extLst>
        </xdr:cNvPr>
        <xdr:cNvSpPr txBox="1"/>
      </xdr:nvSpPr>
      <xdr:spPr>
        <a:xfrm>
          <a:off x="18561127" y="1021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41FD0176-B753-4B2B-8CFA-80546A304E15}"/>
            </a:ext>
          </a:extLst>
        </xdr:cNvPr>
        <xdr:cNvSpPr txBox="1"/>
      </xdr:nvSpPr>
      <xdr:spPr>
        <a:xfrm>
          <a:off x="17776267" y="1022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6DCB6631-8428-49A2-9CC2-8C86AED86DBD}"/>
            </a:ext>
          </a:extLst>
        </xdr:cNvPr>
        <xdr:cNvSpPr txBox="1"/>
      </xdr:nvSpPr>
      <xdr:spPr>
        <a:xfrm>
          <a:off x="17001567" y="1022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a:extLst>
            <a:ext uri="{FF2B5EF4-FFF2-40B4-BE49-F238E27FC236}">
              <a16:creationId xmlns:a16="http://schemas.microsoft.com/office/drawing/2014/main" id="{D724260F-C92E-4381-A8D1-9B53B59D8C78}"/>
            </a:ext>
          </a:extLst>
        </xdr:cNvPr>
        <xdr:cNvSpPr txBox="1"/>
      </xdr:nvSpPr>
      <xdr:spPr>
        <a:xfrm>
          <a:off x="1622686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63699</xdr:rowOff>
    </xdr:from>
    <xdr:ext cx="469744" cy="259045"/>
    <xdr:sp macro="" textlink="">
      <xdr:nvSpPr>
        <xdr:cNvPr id="715" name="n_1mainValue【保健センター・保健所】&#10;一人当たり面積">
          <a:extLst>
            <a:ext uri="{FF2B5EF4-FFF2-40B4-BE49-F238E27FC236}">
              <a16:creationId xmlns:a16="http://schemas.microsoft.com/office/drawing/2014/main" id="{E5AE005B-5B37-4F20-AA7B-061F23A9EE07}"/>
            </a:ext>
          </a:extLst>
        </xdr:cNvPr>
        <xdr:cNvSpPr txBox="1"/>
      </xdr:nvSpPr>
      <xdr:spPr>
        <a:xfrm>
          <a:off x="18561127" y="1079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63699</xdr:rowOff>
    </xdr:from>
    <xdr:ext cx="469744" cy="259045"/>
    <xdr:sp macro="" textlink="">
      <xdr:nvSpPr>
        <xdr:cNvPr id="716" name="n_2mainValue【保健センター・保健所】&#10;一人当たり面積">
          <a:extLst>
            <a:ext uri="{FF2B5EF4-FFF2-40B4-BE49-F238E27FC236}">
              <a16:creationId xmlns:a16="http://schemas.microsoft.com/office/drawing/2014/main" id="{103203DE-FDDA-4238-ADB8-76FD9975FED0}"/>
            </a:ext>
          </a:extLst>
        </xdr:cNvPr>
        <xdr:cNvSpPr txBox="1"/>
      </xdr:nvSpPr>
      <xdr:spPr>
        <a:xfrm>
          <a:off x="17776267" y="1079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63699</xdr:rowOff>
    </xdr:from>
    <xdr:ext cx="469744" cy="259045"/>
    <xdr:sp macro="" textlink="">
      <xdr:nvSpPr>
        <xdr:cNvPr id="717" name="n_3mainValue【保健センター・保健所】&#10;一人当たり面積">
          <a:extLst>
            <a:ext uri="{FF2B5EF4-FFF2-40B4-BE49-F238E27FC236}">
              <a16:creationId xmlns:a16="http://schemas.microsoft.com/office/drawing/2014/main" id="{643337FF-83D7-4DF8-BD95-CFD8CDE3D976}"/>
            </a:ext>
          </a:extLst>
        </xdr:cNvPr>
        <xdr:cNvSpPr txBox="1"/>
      </xdr:nvSpPr>
      <xdr:spPr>
        <a:xfrm>
          <a:off x="17001567" y="1079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63699</xdr:rowOff>
    </xdr:from>
    <xdr:ext cx="469744" cy="259045"/>
    <xdr:sp macro="" textlink="">
      <xdr:nvSpPr>
        <xdr:cNvPr id="718" name="n_4mainValue【保健センター・保健所】&#10;一人当たり面積">
          <a:extLst>
            <a:ext uri="{FF2B5EF4-FFF2-40B4-BE49-F238E27FC236}">
              <a16:creationId xmlns:a16="http://schemas.microsoft.com/office/drawing/2014/main" id="{0B6E23F0-1F9F-47F3-AA98-CA2349ED6E10}"/>
            </a:ext>
          </a:extLst>
        </xdr:cNvPr>
        <xdr:cNvSpPr txBox="1"/>
      </xdr:nvSpPr>
      <xdr:spPr>
        <a:xfrm>
          <a:off x="16226867" y="1079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FB7F0C9A-731E-461E-A869-1D45A063159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D4786E7F-D0C1-453A-A913-47D8B261DD0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B27020A5-72F6-44B3-997A-4EF85A8093F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7934B0F4-36DB-4AB3-99AD-A479993CEAD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042B0097-D3CD-45B3-8555-DB90CC07A83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C096CA05-F7CB-44F1-B3B5-7DFA545DDCA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066AE732-57BB-4F8C-B99C-171C5C4656F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FD7F1F4A-2B6A-45BF-85FC-B51044F44E2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1D77A4BF-06AB-43A8-9630-F421AE6D917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1A2F688E-B0AE-457F-BB04-044B8F2DF1A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E71997C3-EAE8-4B5D-A257-E1D02AF73F2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EE2A2779-A336-45A9-BFBB-0145769A1E6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B37CE7F9-847B-4C58-B35A-660AC65F2B9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75280F67-F65B-4859-84FD-57E0E3A6602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F060C5B0-30F4-4AD9-BCCB-86C138A5A5F3}"/>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1CFE18DF-286B-440B-A5A7-8F44ABCA327B}"/>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394C3655-A8E8-4C18-9843-45317E11290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A56012E6-5A37-4C58-85D3-4BB91843890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203BF7A7-4BF9-47D2-8832-3B7FA889A6B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6B496640-1E64-44FA-A66D-4C99702F6EA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1909C336-0BD0-4390-ACB2-EAF46589788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0A1572E3-4320-4DC1-8789-8B21D0F1D1C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BC416A4F-EAA2-49A3-B58F-ADBEB861634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52A23CD9-7CF1-426C-9D10-627D09A0049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3DC46541-130A-430F-AE7E-847BF450E5D2}"/>
            </a:ext>
          </a:extLst>
        </xdr:cNvPr>
        <xdr:cNvCxnSpPr/>
      </xdr:nvCxnSpPr>
      <xdr:spPr>
        <a:xfrm flipV="1">
          <a:off x="14375764" y="13077825"/>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A7F5EDBB-78E0-443A-B406-74495D65FB92}"/>
            </a:ext>
          </a:extLst>
        </xdr:cNvPr>
        <xdr:cNvSpPr txBox="1"/>
      </xdr:nvSpPr>
      <xdr:spPr>
        <a:xfrm>
          <a:off x="14414500"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8676F00C-6A2B-4BEE-9F9A-3D8902D738E3}"/>
            </a:ext>
          </a:extLst>
        </xdr:cNvPr>
        <xdr:cNvCxnSpPr/>
      </xdr:nvCxnSpPr>
      <xdr:spPr>
        <a:xfrm>
          <a:off x="14287500" y="14399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5CDC3233-939B-46EA-B388-A16CA068783D}"/>
            </a:ext>
          </a:extLst>
        </xdr:cNvPr>
        <xdr:cNvSpPr txBox="1"/>
      </xdr:nvSpPr>
      <xdr:spPr>
        <a:xfrm>
          <a:off x="14414500" y="128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F7468653-3E4D-414A-9FE0-8BB6A31F3091}"/>
            </a:ext>
          </a:extLst>
        </xdr:cNvPr>
        <xdr:cNvCxnSpPr/>
      </xdr:nvCxnSpPr>
      <xdr:spPr>
        <a:xfrm>
          <a:off x="142875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8110F0FA-9327-4C4C-BF39-3BB79702BB85}"/>
            </a:ext>
          </a:extLst>
        </xdr:cNvPr>
        <xdr:cNvSpPr txBox="1"/>
      </xdr:nvSpPr>
      <xdr:spPr>
        <a:xfrm>
          <a:off x="14414500" y="13489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BDD17A61-08B5-498A-9C8F-19CD077EDC1D}"/>
            </a:ext>
          </a:extLst>
        </xdr:cNvPr>
        <xdr:cNvSpPr/>
      </xdr:nvSpPr>
      <xdr:spPr>
        <a:xfrm>
          <a:off x="14325600" y="136347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7398EE30-A952-4EC7-9856-FCD6360223A4}"/>
            </a:ext>
          </a:extLst>
        </xdr:cNvPr>
        <xdr:cNvSpPr/>
      </xdr:nvSpPr>
      <xdr:spPr>
        <a:xfrm>
          <a:off x="1357884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2DB0E5A5-274A-4999-80BD-B2A1AE7E157C}"/>
            </a:ext>
          </a:extLst>
        </xdr:cNvPr>
        <xdr:cNvSpPr/>
      </xdr:nvSpPr>
      <xdr:spPr>
        <a:xfrm>
          <a:off x="1280414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F589D0A6-E8F5-42AB-896F-C960FD06DC0C}"/>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84201132-5259-4DDA-A2B4-4FCB42FF6723}"/>
            </a:ext>
          </a:extLst>
        </xdr:cNvPr>
        <xdr:cNvSpPr/>
      </xdr:nvSpPr>
      <xdr:spPr>
        <a:xfrm>
          <a:off x="11231880" y="1361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1B19116-E4AB-4C07-97BD-F84D21AAEC0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FED1E87-4C7E-4A66-975C-B308C908341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9C55741-2AB2-47FC-8398-BE99C0385AC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9B31B08-02F6-46C7-81BA-8FA2C280566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9F8BE27E-04FC-4272-8ACE-CA6FD39696E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759" name="楕円 758">
          <a:extLst>
            <a:ext uri="{FF2B5EF4-FFF2-40B4-BE49-F238E27FC236}">
              <a16:creationId xmlns:a16="http://schemas.microsoft.com/office/drawing/2014/main" id="{12B08DEC-153B-4C0D-909D-1A0CCBF1F689}"/>
            </a:ext>
          </a:extLst>
        </xdr:cNvPr>
        <xdr:cNvSpPr/>
      </xdr:nvSpPr>
      <xdr:spPr>
        <a:xfrm>
          <a:off x="14325600" y="137261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125747</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5A98859E-24B1-45BD-8834-2C6A997EA964}"/>
            </a:ext>
          </a:extLst>
        </xdr:cNvPr>
        <xdr:cNvSpPr txBox="1"/>
      </xdr:nvSpPr>
      <xdr:spPr>
        <a:xfrm>
          <a:off x="14414500" y="1370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166370</xdr:rowOff>
    </xdr:from>
    <xdr:to>
      <xdr:col>81</xdr:col>
      <xdr:colOff>101600</xdr:colOff>
      <xdr:row>83</xdr:row>
      <xdr:rowOff>96520</xdr:rowOff>
    </xdr:to>
    <xdr:sp macro="" textlink="">
      <xdr:nvSpPr>
        <xdr:cNvPr id="761" name="楕円 760">
          <a:extLst>
            <a:ext uri="{FF2B5EF4-FFF2-40B4-BE49-F238E27FC236}">
              <a16:creationId xmlns:a16="http://schemas.microsoft.com/office/drawing/2014/main" id="{3DE6D611-942B-4D35-9963-61D11124256C}"/>
            </a:ext>
          </a:extLst>
        </xdr:cNvPr>
        <xdr:cNvSpPr/>
      </xdr:nvSpPr>
      <xdr:spPr>
        <a:xfrm>
          <a:off x="13578840" y="1391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26670</xdr:rowOff>
    </xdr:from>
    <xdr:to>
      <xdr:col>85</xdr:col>
      <xdr:colOff>127000</xdr:colOff>
      <xdr:row>83</xdr:row>
      <xdr:rowOff>45720</xdr:rowOff>
    </xdr:to>
    <xdr:cxnSp macro="">
      <xdr:nvCxnSpPr>
        <xdr:cNvPr id="762" name="直線コネクタ 761">
          <a:extLst>
            <a:ext uri="{FF2B5EF4-FFF2-40B4-BE49-F238E27FC236}">
              <a16:creationId xmlns:a16="http://schemas.microsoft.com/office/drawing/2014/main" id="{9685A577-6840-4D68-AF12-C11487720D6C}"/>
            </a:ext>
          </a:extLst>
        </xdr:cNvPr>
        <xdr:cNvCxnSpPr/>
      </xdr:nvCxnSpPr>
      <xdr:spPr>
        <a:xfrm flipV="1">
          <a:off x="13629640" y="13773150"/>
          <a:ext cx="74676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63" name="楕円 762">
          <a:extLst>
            <a:ext uri="{FF2B5EF4-FFF2-40B4-BE49-F238E27FC236}">
              <a16:creationId xmlns:a16="http://schemas.microsoft.com/office/drawing/2014/main" id="{97027109-8EB3-4BCE-950F-99514EFD7610}"/>
            </a:ext>
          </a:extLst>
        </xdr:cNvPr>
        <xdr:cNvSpPr/>
      </xdr:nvSpPr>
      <xdr:spPr>
        <a:xfrm>
          <a:off x="1280414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45720</xdr:rowOff>
    </xdr:from>
    <xdr:to>
      <xdr:col>81</xdr:col>
      <xdr:colOff>50800</xdr:colOff>
      <xdr:row>83</xdr:row>
      <xdr:rowOff>68580</xdr:rowOff>
    </xdr:to>
    <xdr:cxnSp macro="">
      <xdr:nvCxnSpPr>
        <xdr:cNvPr id="764" name="直線コネクタ 763">
          <a:extLst>
            <a:ext uri="{FF2B5EF4-FFF2-40B4-BE49-F238E27FC236}">
              <a16:creationId xmlns:a16="http://schemas.microsoft.com/office/drawing/2014/main" id="{EC535D2E-BDDE-4EEC-AACF-B855A3D8A6AE}"/>
            </a:ext>
          </a:extLst>
        </xdr:cNvPr>
        <xdr:cNvCxnSpPr/>
      </xdr:nvCxnSpPr>
      <xdr:spPr>
        <a:xfrm flipV="1">
          <a:off x="12854940" y="1395984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4445</xdr:rowOff>
    </xdr:from>
    <xdr:to>
      <xdr:col>72</xdr:col>
      <xdr:colOff>38100</xdr:colOff>
      <xdr:row>83</xdr:row>
      <xdr:rowOff>106045</xdr:rowOff>
    </xdr:to>
    <xdr:sp macro="" textlink="">
      <xdr:nvSpPr>
        <xdr:cNvPr id="765" name="楕円 764">
          <a:extLst>
            <a:ext uri="{FF2B5EF4-FFF2-40B4-BE49-F238E27FC236}">
              <a16:creationId xmlns:a16="http://schemas.microsoft.com/office/drawing/2014/main" id="{28CE448E-744F-4717-A256-1F206344AD9D}"/>
            </a:ext>
          </a:extLst>
        </xdr:cNvPr>
        <xdr:cNvSpPr/>
      </xdr:nvSpPr>
      <xdr:spPr>
        <a:xfrm>
          <a:off x="12029440" y="13918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55245</xdr:rowOff>
    </xdr:from>
    <xdr:to>
      <xdr:col>76</xdr:col>
      <xdr:colOff>114300</xdr:colOff>
      <xdr:row>83</xdr:row>
      <xdr:rowOff>68580</xdr:rowOff>
    </xdr:to>
    <xdr:cxnSp macro="">
      <xdr:nvCxnSpPr>
        <xdr:cNvPr id="766" name="直線コネクタ 765">
          <a:extLst>
            <a:ext uri="{FF2B5EF4-FFF2-40B4-BE49-F238E27FC236}">
              <a16:creationId xmlns:a16="http://schemas.microsoft.com/office/drawing/2014/main" id="{6BD65132-E1CE-41BE-9B88-009DD93A20F7}"/>
            </a:ext>
          </a:extLst>
        </xdr:cNvPr>
        <xdr:cNvCxnSpPr/>
      </xdr:nvCxnSpPr>
      <xdr:spPr>
        <a:xfrm>
          <a:off x="12072620" y="13969365"/>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15875</xdr:rowOff>
    </xdr:from>
    <xdr:to>
      <xdr:col>67</xdr:col>
      <xdr:colOff>101600</xdr:colOff>
      <xdr:row>83</xdr:row>
      <xdr:rowOff>117475</xdr:rowOff>
    </xdr:to>
    <xdr:sp macro="" textlink="">
      <xdr:nvSpPr>
        <xdr:cNvPr id="767" name="楕円 766">
          <a:extLst>
            <a:ext uri="{FF2B5EF4-FFF2-40B4-BE49-F238E27FC236}">
              <a16:creationId xmlns:a16="http://schemas.microsoft.com/office/drawing/2014/main" id="{8D8D2ACF-CE58-4937-B0CD-046770B58B70}"/>
            </a:ext>
          </a:extLst>
        </xdr:cNvPr>
        <xdr:cNvSpPr/>
      </xdr:nvSpPr>
      <xdr:spPr>
        <a:xfrm>
          <a:off x="1123188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55245</xdr:rowOff>
    </xdr:from>
    <xdr:to>
      <xdr:col>71</xdr:col>
      <xdr:colOff>177800</xdr:colOff>
      <xdr:row>83</xdr:row>
      <xdr:rowOff>66675</xdr:rowOff>
    </xdr:to>
    <xdr:cxnSp macro="">
      <xdr:nvCxnSpPr>
        <xdr:cNvPr id="768" name="直線コネクタ 767">
          <a:extLst>
            <a:ext uri="{FF2B5EF4-FFF2-40B4-BE49-F238E27FC236}">
              <a16:creationId xmlns:a16="http://schemas.microsoft.com/office/drawing/2014/main" id="{74E1A6FC-9181-4849-8B0C-36B733ACAA67}"/>
            </a:ext>
          </a:extLst>
        </xdr:cNvPr>
        <xdr:cNvCxnSpPr/>
      </xdr:nvCxnSpPr>
      <xdr:spPr>
        <a:xfrm flipV="1">
          <a:off x="11282680" y="1396936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107332</xdr:rowOff>
    </xdr:from>
    <xdr:ext cx="405111" cy="259045"/>
    <xdr:sp macro="" textlink="">
      <xdr:nvSpPr>
        <xdr:cNvPr id="769" name="n_1aveValue【消防施設】&#10;有形固定資産減価償却率">
          <a:extLst>
            <a:ext uri="{FF2B5EF4-FFF2-40B4-BE49-F238E27FC236}">
              <a16:creationId xmlns:a16="http://schemas.microsoft.com/office/drawing/2014/main" id="{6844BA89-0A18-45F0-B712-6F568BCF7F06}"/>
            </a:ext>
          </a:extLst>
        </xdr:cNvPr>
        <xdr:cNvSpPr txBox="1"/>
      </xdr:nvSpPr>
      <xdr:spPr>
        <a:xfrm>
          <a:off x="134372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770" name="n_2aveValue【消防施設】&#10;有形固定資産減価償却率">
          <a:extLst>
            <a:ext uri="{FF2B5EF4-FFF2-40B4-BE49-F238E27FC236}">
              <a16:creationId xmlns:a16="http://schemas.microsoft.com/office/drawing/2014/main" id="{73E92B0E-90FA-4614-ADE2-954C211FF6AE}"/>
            </a:ext>
          </a:extLst>
        </xdr:cNvPr>
        <xdr:cNvSpPr txBox="1"/>
      </xdr:nvSpPr>
      <xdr:spPr>
        <a:xfrm>
          <a:off x="126752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71" name="n_3aveValue【消防施設】&#10;有形固定資産減価償却率">
          <a:extLst>
            <a:ext uri="{FF2B5EF4-FFF2-40B4-BE49-F238E27FC236}">
              <a16:creationId xmlns:a16="http://schemas.microsoft.com/office/drawing/2014/main" id="{EB0C2ACB-4027-4250-AAB1-A3444783481E}"/>
            </a:ext>
          </a:extLst>
        </xdr:cNvPr>
        <xdr:cNvSpPr txBox="1"/>
      </xdr:nvSpPr>
      <xdr:spPr>
        <a:xfrm>
          <a:off x="119005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72" name="n_4aveValue【消防施設】&#10;有形固定資産減価償却率">
          <a:extLst>
            <a:ext uri="{FF2B5EF4-FFF2-40B4-BE49-F238E27FC236}">
              <a16:creationId xmlns:a16="http://schemas.microsoft.com/office/drawing/2014/main" id="{1316C78C-4E75-467F-B5FC-9A85D26D0448}"/>
            </a:ext>
          </a:extLst>
        </xdr:cNvPr>
        <xdr:cNvSpPr txBox="1"/>
      </xdr:nvSpPr>
      <xdr:spPr>
        <a:xfrm>
          <a:off x="1110298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87647</xdr:rowOff>
    </xdr:from>
    <xdr:ext cx="405111" cy="259045"/>
    <xdr:sp macro="" textlink="">
      <xdr:nvSpPr>
        <xdr:cNvPr id="773" name="n_1mainValue【消防施設】&#10;有形固定資産減価償却率">
          <a:extLst>
            <a:ext uri="{FF2B5EF4-FFF2-40B4-BE49-F238E27FC236}">
              <a16:creationId xmlns:a16="http://schemas.microsoft.com/office/drawing/2014/main" id="{CD916785-87DA-4296-9FDD-4444F07A27A5}"/>
            </a:ext>
          </a:extLst>
        </xdr:cNvPr>
        <xdr:cNvSpPr txBox="1"/>
      </xdr:nvSpPr>
      <xdr:spPr>
        <a:xfrm>
          <a:off x="13437244" y="1400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74" name="n_2mainValue【消防施設】&#10;有形固定資産減価償却率">
          <a:extLst>
            <a:ext uri="{FF2B5EF4-FFF2-40B4-BE49-F238E27FC236}">
              <a16:creationId xmlns:a16="http://schemas.microsoft.com/office/drawing/2014/main" id="{824AF389-F626-4FBA-A038-5E9B8B79E143}"/>
            </a:ext>
          </a:extLst>
        </xdr:cNvPr>
        <xdr:cNvSpPr txBox="1"/>
      </xdr:nvSpPr>
      <xdr:spPr>
        <a:xfrm>
          <a:off x="126752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97172</xdr:rowOff>
    </xdr:from>
    <xdr:ext cx="405111" cy="259045"/>
    <xdr:sp macro="" textlink="">
      <xdr:nvSpPr>
        <xdr:cNvPr id="775" name="n_3mainValue【消防施設】&#10;有形固定資産減価償却率">
          <a:extLst>
            <a:ext uri="{FF2B5EF4-FFF2-40B4-BE49-F238E27FC236}">
              <a16:creationId xmlns:a16="http://schemas.microsoft.com/office/drawing/2014/main" id="{BD49CAFF-4C4F-40FC-A051-D4CD1C855E06}"/>
            </a:ext>
          </a:extLst>
        </xdr:cNvPr>
        <xdr:cNvSpPr txBox="1"/>
      </xdr:nvSpPr>
      <xdr:spPr>
        <a:xfrm>
          <a:off x="1190054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108602</xdr:rowOff>
    </xdr:from>
    <xdr:ext cx="405111" cy="259045"/>
    <xdr:sp macro="" textlink="">
      <xdr:nvSpPr>
        <xdr:cNvPr id="776" name="n_4mainValue【消防施設】&#10;有形固定資産減価償却率">
          <a:extLst>
            <a:ext uri="{FF2B5EF4-FFF2-40B4-BE49-F238E27FC236}">
              <a16:creationId xmlns:a16="http://schemas.microsoft.com/office/drawing/2014/main" id="{289E58CD-E63E-4A78-8473-C195916C8A45}"/>
            </a:ext>
          </a:extLst>
        </xdr:cNvPr>
        <xdr:cNvSpPr txBox="1"/>
      </xdr:nvSpPr>
      <xdr:spPr>
        <a:xfrm>
          <a:off x="11102984" y="1402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8BBA829E-0ECF-42F8-8A63-B7EA92DEEB5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3E372A79-46EC-425B-838F-C988FCEEF1B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2804106A-64C1-494B-B2B7-1263D4E5C49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46A3B9AD-74CE-43D1-AF54-1C24DA50735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782BDCF8-E9BA-4A3A-99A4-DE97AF99633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5A7C2A3B-44FA-4731-9DFE-A41A8C282F6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47276FEC-A765-4A5C-8943-465E1BE964D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B1306BD6-EBF6-4AFC-8961-7A4F50BDE503}"/>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026C6E00-0A9C-41A5-8973-C73740EDD7F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51343111-CEAB-4666-9DAF-8D90A190E62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80F43461-5F0F-4866-8162-E4257E9F0211}"/>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E53A88DC-E781-4063-BC6C-82862465A315}"/>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C56D9E49-89AA-4C86-BD10-B6574D75731B}"/>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D6319999-3913-4150-8090-0F488B8C8BC4}"/>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92CC5D4D-CE30-40E8-A587-59B2DA34DC93}"/>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1D876441-3DFA-4C23-A2EE-0E45824610A9}"/>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65B366CA-8410-4466-A85A-E7F30E778C0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FCCAC3A2-A809-40BF-985C-7FEEEB77B85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9CB44F57-36CE-4FBD-9E73-416782A57CD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DC6C9989-B358-4156-9F95-216F585DE59A}"/>
            </a:ext>
          </a:extLst>
        </xdr:cNvPr>
        <xdr:cNvCxnSpPr/>
      </xdr:nvCxnSpPr>
      <xdr:spPr>
        <a:xfrm flipV="1">
          <a:off x="19509104" y="13060680"/>
          <a:ext cx="0" cy="11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DDC678DE-75B9-410B-9C6A-F5FCA86CF9E5}"/>
            </a:ext>
          </a:extLst>
        </xdr:cNvPr>
        <xdr:cNvSpPr txBox="1"/>
      </xdr:nvSpPr>
      <xdr:spPr>
        <a:xfrm>
          <a:off x="19547840" y="1424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20D9571C-72CB-4A78-B6D9-C1846682C3E3}"/>
            </a:ext>
          </a:extLst>
        </xdr:cNvPr>
        <xdr:cNvCxnSpPr/>
      </xdr:nvCxnSpPr>
      <xdr:spPr>
        <a:xfrm>
          <a:off x="19443700" y="14239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77C43EF3-ED2A-41BC-AF0F-2B2790F26460}"/>
            </a:ext>
          </a:extLst>
        </xdr:cNvPr>
        <xdr:cNvSpPr txBox="1"/>
      </xdr:nvSpPr>
      <xdr:spPr>
        <a:xfrm>
          <a:off x="19547840" y="1283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E8A28073-CDF3-4291-A51F-418AD3CA43B4}"/>
            </a:ext>
          </a:extLst>
        </xdr:cNvPr>
        <xdr:cNvCxnSpPr/>
      </xdr:nvCxnSpPr>
      <xdr:spPr>
        <a:xfrm>
          <a:off x="194437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81D72291-7376-4993-8CAE-7009A5F33E1D}"/>
            </a:ext>
          </a:extLst>
        </xdr:cNvPr>
        <xdr:cNvSpPr txBox="1"/>
      </xdr:nvSpPr>
      <xdr:spPr>
        <a:xfrm>
          <a:off x="19547840" y="13674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F0813BC3-07A7-48D3-ABE1-F9EA35DF6F56}"/>
            </a:ext>
          </a:extLst>
        </xdr:cNvPr>
        <xdr:cNvSpPr/>
      </xdr:nvSpPr>
      <xdr:spPr>
        <a:xfrm>
          <a:off x="19458940" y="1381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5AA22997-2185-4059-89F8-37B2295E6929}"/>
            </a:ext>
          </a:extLst>
        </xdr:cNvPr>
        <xdr:cNvSpPr/>
      </xdr:nvSpPr>
      <xdr:spPr>
        <a:xfrm>
          <a:off x="18735040" y="138766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F19A24B8-F89D-465C-B7BB-8340C78C5A01}"/>
            </a:ext>
          </a:extLst>
        </xdr:cNvPr>
        <xdr:cNvSpPr/>
      </xdr:nvSpPr>
      <xdr:spPr>
        <a:xfrm>
          <a:off x="179374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47C0A7D7-F14E-4280-920B-D9DE41CAEB9E}"/>
            </a:ext>
          </a:extLst>
        </xdr:cNvPr>
        <xdr:cNvSpPr/>
      </xdr:nvSpPr>
      <xdr:spPr>
        <a:xfrm>
          <a:off x="171627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FC56D5D5-0859-4106-8AD6-C8B7073E102E}"/>
            </a:ext>
          </a:extLst>
        </xdr:cNvPr>
        <xdr:cNvSpPr/>
      </xdr:nvSpPr>
      <xdr:spPr>
        <a:xfrm>
          <a:off x="16388080" y="1390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9363E26-22E1-4CC2-9EA0-E6F3D9BBAA7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F548C4FC-006B-49FD-A0BB-95F8B779766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24B215B-741E-4F25-A462-6E82C64DA8B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D3E0B909-896F-49D0-A916-15687E47044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2467E6F-7154-4473-A1F2-7420F6650EE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84455</xdr:rowOff>
    </xdr:from>
    <xdr:to>
      <xdr:col>116</xdr:col>
      <xdr:colOff>114300</xdr:colOff>
      <xdr:row>84</xdr:row>
      <xdr:rowOff>14605</xdr:rowOff>
    </xdr:to>
    <xdr:sp macro="" textlink="">
      <xdr:nvSpPr>
        <xdr:cNvPr id="812" name="楕円 811">
          <a:extLst>
            <a:ext uri="{FF2B5EF4-FFF2-40B4-BE49-F238E27FC236}">
              <a16:creationId xmlns:a16="http://schemas.microsoft.com/office/drawing/2014/main" id="{D073EDE5-FA54-4096-8A97-30C12AABB7B1}"/>
            </a:ext>
          </a:extLst>
        </xdr:cNvPr>
        <xdr:cNvSpPr/>
      </xdr:nvSpPr>
      <xdr:spPr>
        <a:xfrm>
          <a:off x="19458940" y="13998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62882</xdr:rowOff>
    </xdr:from>
    <xdr:ext cx="469744" cy="259045"/>
    <xdr:sp macro="" textlink="">
      <xdr:nvSpPr>
        <xdr:cNvPr id="813" name="【消防施設】&#10;一人当たり面積該当値テキスト">
          <a:extLst>
            <a:ext uri="{FF2B5EF4-FFF2-40B4-BE49-F238E27FC236}">
              <a16:creationId xmlns:a16="http://schemas.microsoft.com/office/drawing/2014/main" id="{5F3C3638-78C4-40CD-B5CD-29903895CC14}"/>
            </a:ext>
          </a:extLst>
        </xdr:cNvPr>
        <xdr:cNvSpPr txBox="1"/>
      </xdr:nvSpPr>
      <xdr:spPr>
        <a:xfrm>
          <a:off x="19547840" y="1397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814" name="楕円 813">
          <a:extLst>
            <a:ext uri="{FF2B5EF4-FFF2-40B4-BE49-F238E27FC236}">
              <a16:creationId xmlns:a16="http://schemas.microsoft.com/office/drawing/2014/main" id="{2A95A1A2-3316-4F07-90A5-E6D739E99C38}"/>
            </a:ext>
          </a:extLst>
        </xdr:cNvPr>
        <xdr:cNvSpPr/>
      </xdr:nvSpPr>
      <xdr:spPr>
        <a:xfrm>
          <a:off x="1873504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135255</xdr:rowOff>
    </xdr:from>
    <xdr:to>
      <xdr:col>116</xdr:col>
      <xdr:colOff>63500</xdr:colOff>
      <xdr:row>83</xdr:row>
      <xdr:rowOff>140970</xdr:rowOff>
    </xdr:to>
    <xdr:cxnSp macro="">
      <xdr:nvCxnSpPr>
        <xdr:cNvPr id="815" name="直線コネクタ 814">
          <a:extLst>
            <a:ext uri="{FF2B5EF4-FFF2-40B4-BE49-F238E27FC236}">
              <a16:creationId xmlns:a16="http://schemas.microsoft.com/office/drawing/2014/main" id="{80A589EA-B982-4D5E-B048-988EE153B00E}"/>
            </a:ext>
          </a:extLst>
        </xdr:cNvPr>
        <xdr:cNvCxnSpPr/>
      </xdr:nvCxnSpPr>
      <xdr:spPr>
        <a:xfrm flipV="1">
          <a:off x="18778220" y="14049375"/>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楕円 815">
          <a:extLst>
            <a:ext uri="{FF2B5EF4-FFF2-40B4-BE49-F238E27FC236}">
              <a16:creationId xmlns:a16="http://schemas.microsoft.com/office/drawing/2014/main" id="{D4A4E074-408F-4332-AC8B-84C7449FADD9}"/>
            </a:ext>
          </a:extLst>
        </xdr:cNvPr>
        <xdr:cNvSpPr/>
      </xdr:nvSpPr>
      <xdr:spPr>
        <a:xfrm>
          <a:off x="1793748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817" name="直線コネクタ 816">
          <a:extLst>
            <a:ext uri="{FF2B5EF4-FFF2-40B4-BE49-F238E27FC236}">
              <a16:creationId xmlns:a16="http://schemas.microsoft.com/office/drawing/2014/main" id="{08B00880-871C-4410-83C3-F86562DC9F9D}"/>
            </a:ext>
          </a:extLst>
        </xdr:cNvPr>
        <xdr:cNvCxnSpPr/>
      </xdr:nvCxnSpPr>
      <xdr:spPr>
        <a:xfrm>
          <a:off x="17988280" y="140550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8" name="楕円 817">
          <a:extLst>
            <a:ext uri="{FF2B5EF4-FFF2-40B4-BE49-F238E27FC236}">
              <a16:creationId xmlns:a16="http://schemas.microsoft.com/office/drawing/2014/main" id="{43CC2227-9A55-4950-B463-ECE3D72B54FE}"/>
            </a:ext>
          </a:extLst>
        </xdr:cNvPr>
        <xdr:cNvSpPr/>
      </xdr:nvSpPr>
      <xdr:spPr>
        <a:xfrm>
          <a:off x="1716278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819" name="直線コネクタ 818">
          <a:extLst>
            <a:ext uri="{FF2B5EF4-FFF2-40B4-BE49-F238E27FC236}">
              <a16:creationId xmlns:a16="http://schemas.microsoft.com/office/drawing/2014/main" id="{E5FFF3AC-59F6-484B-879E-9665CBD8FB32}"/>
            </a:ext>
          </a:extLst>
        </xdr:cNvPr>
        <xdr:cNvCxnSpPr/>
      </xdr:nvCxnSpPr>
      <xdr:spPr>
        <a:xfrm>
          <a:off x="17213580" y="140550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820" name="楕円 819">
          <a:extLst>
            <a:ext uri="{FF2B5EF4-FFF2-40B4-BE49-F238E27FC236}">
              <a16:creationId xmlns:a16="http://schemas.microsoft.com/office/drawing/2014/main" id="{3B51A260-C980-452D-A2D2-9352612B9058}"/>
            </a:ext>
          </a:extLst>
        </xdr:cNvPr>
        <xdr:cNvSpPr/>
      </xdr:nvSpPr>
      <xdr:spPr>
        <a:xfrm>
          <a:off x="1638808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821" name="直線コネクタ 820">
          <a:extLst>
            <a:ext uri="{FF2B5EF4-FFF2-40B4-BE49-F238E27FC236}">
              <a16:creationId xmlns:a16="http://schemas.microsoft.com/office/drawing/2014/main" id="{F4DA8B6F-C0B0-4E25-9517-6F09FE42D01D}"/>
            </a:ext>
          </a:extLst>
        </xdr:cNvPr>
        <xdr:cNvCxnSpPr/>
      </xdr:nvCxnSpPr>
      <xdr:spPr>
        <a:xfrm>
          <a:off x="16431260" y="140550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822" name="n_1aveValue【消防施設】&#10;一人当たり面積">
          <a:extLst>
            <a:ext uri="{FF2B5EF4-FFF2-40B4-BE49-F238E27FC236}">
              <a16:creationId xmlns:a16="http://schemas.microsoft.com/office/drawing/2014/main" id="{4AC2F826-DF64-4030-BDC3-7B8CCA6F7B5A}"/>
            </a:ext>
          </a:extLst>
        </xdr:cNvPr>
        <xdr:cNvSpPr txBox="1"/>
      </xdr:nvSpPr>
      <xdr:spPr>
        <a:xfrm>
          <a:off x="18561127" y="1365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823" name="n_2aveValue【消防施設】&#10;一人当たり面積">
          <a:extLst>
            <a:ext uri="{FF2B5EF4-FFF2-40B4-BE49-F238E27FC236}">
              <a16:creationId xmlns:a16="http://schemas.microsoft.com/office/drawing/2014/main" id="{A774BAD7-A77B-47C6-9429-7D7CABC4AFA3}"/>
            </a:ext>
          </a:extLst>
        </xdr:cNvPr>
        <xdr:cNvSpPr txBox="1"/>
      </xdr:nvSpPr>
      <xdr:spPr>
        <a:xfrm>
          <a:off x="17776267" y="1366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824" name="n_3aveValue【消防施設】&#10;一人当たり面積">
          <a:extLst>
            <a:ext uri="{FF2B5EF4-FFF2-40B4-BE49-F238E27FC236}">
              <a16:creationId xmlns:a16="http://schemas.microsoft.com/office/drawing/2014/main" id="{FC562911-4549-4EA0-AF54-EE338D4446AC}"/>
            </a:ext>
          </a:extLst>
        </xdr:cNvPr>
        <xdr:cNvSpPr txBox="1"/>
      </xdr:nvSpPr>
      <xdr:spPr>
        <a:xfrm>
          <a:off x="17001567" y="1366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825" name="n_4aveValue【消防施設】&#10;一人当たり面積">
          <a:extLst>
            <a:ext uri="{FF2B5EF4-FFF2-40B4-BE49-F238E27FC236}">
              <a16:creationId xmlns:a16="http://schemas.microsoft.com/office/drawing/2014/main" id="{E6C2A80C-EFC0-43BB-8B94-0719025EFF87}"/>
            </a:ext>
          </a:extLst>
        </xdr:cNvPr>
        <xdr:cNvSpPr txBox="1"/>
      </xdr:nvSpPr>
      <xdr:spPr>
        <a:xfrm>
          <a:off x="16226867" y="1368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11447</xdr:rowOff>
    </xdr:from>
    <xdr:ext cx="469744" cy="259045"/>
    <xdr:sp macro="" textlink="">
      <xdr:nvSpPr>
        <xdr:cNvPr id="826" name="n_1mainValue【消防施設】&#10;一人当たり面積">
          <a:extLst>
            <a:ext uri="{FF2B5EF4-FFF2-40B4-BE49-F238E27FC236}">
              <a16:creationId xmlns:a16="http://schemas.microsoft.com/office/drawing/2014/main" id="{2D064AC1-FC71-42E8-80C8-080685277A65}"/>
            </a:ext>
          </a:extLst>
        </xdr:cNvPr>
        <xdr:cNvSpPr txBox="1"/>
      </xdr:nvSpPr>
      <xdr:spPr>
        <a:xfrm>
          <a:off x="185611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827" name="n_2mainValue【消防施設】&#10;一人当たり面積">
          <a:extLst>
            <a:ext uri="{FF2B5EF4-FFF2-40B4-BE49-F238E27FC236}">
              <a16:creationId xmlns:a16="http://schemas.microsoft.com/office/drawing/2014/main" id="{7CC8632C-FE59-473E-B247-23A0D29F076F}"/>
            </a:ext>
          </a:extLst>
        </xdr:cNvPr>
        <xdr:cNvSpPr txBox="1"/>
      </xdr:nvSpPr>
      <xdr:spPr>
        <a:xfrm>
          <a:off x="177762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828" name="n_3mainValue【消防施設】&#10;一人当たり面積">
          <a:extLst>
            <a:ext uri="{FF2B5EF4-FFF2-40B4-BE49-F238E27FC236}">
              <a16:creationId xmlns:a16="http://schemas.microsoft.com/office/drawing/2014/main" id="{FDD89208-898D-44C6-8472-8999E976B6B4}"/>
            </a:ext>
          </a:extLst>
        </xdr:cNvPr>
        <xdr:cNvSpPr txBox="1"/>
      </xdr:nvSpPr>
      <xdr:spPr>
        <a:xfrm>
          <a:off x="170015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11447</xdr:rowOff>
    </xdr:from>
    <xdr:ext cx="469744" cy="259045"/>
    <xdr:sp macro="" textlink="">
      <xdr:nvSpPr>
        <xdr:cNvPr id="829" name="n_4mainValue【消防施設】&#10;一人当たり面積">
          <a:extLst>
            <a:ext uri="{FF2B5EF4-FFF2-40B4-BE49-F238E27FC236}">
              <a16:creationId xmlns:a16="http://schemas.microsoft.com/office/drawing/2014/main" id="{D5832CA0-E3CF-4FE4-8039-0B630B4996ED}"/>
            </a:ext>
          </a:extLst>
        </xdr:cNvPr>
        <xdr:cNvSpPr txBox="1"/>
      </xdr:nvSpPr>
      <xdr:spPr>
        <a:xfrm>
          <a:off x="162268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BC1B43C5-96F7-4037-9322-7D8AA6014CC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BFD718C5-FE41-4955-B678-23F937C40DB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9BE5C11C-2BEA-4801-A4CF-F1C41ED255D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7DE3E9C2-CB48-443D-A86B-F14C8DC64AD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1C91A311-664B-4CAC-B782-6B8AD82F439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6E8A28DE-18AE-493F-90DC-3C2D3F2335C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7EA92841-01E3-484A-8F8D-C1A952E24A3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13E03999-C496-4112-BCC3-0A793AD5B45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980F6862-73A1-4F68-88F2-E5D84C0AE94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F221E3BE-6DF2-4493-B2E3-787083A3630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1B4ECFB4-A2C5-46DC-9FF6-7942460A17D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2478CAF6-519F-423C-82E6-74E173DCD887}"/>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6106034A-38C8-4B4A-9969-DC11D2954455}"/>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709DC0B6-7E14-4021-B3C4-804D457C6D1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35397919-39AB-464C-B975-FF3556F34BA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978EB6D6-98B5-4FC4-9E32-D4887E68BA3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84ABB2DF-95C6-4941-A771-BA85C806FB8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FEEE2D9F-3FF9-46C1-A56A-EABC61775E0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D1C4B31A-8C41-4DEE-A890-CDAF35C07EB1}"/>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3EE46887-325D-4D8E-BE46-8B110CD69A7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B2602C32-2B7E-4AB7-9EA6-82C5698929FC}"/>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DE6F39F4-7966-43A1-942A-D4EDCAF4FED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C7306DC0-4738-41D4-B595-C3D95967F0E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24BD7FDC-C3FE-4274-8A5A-AD35A27BA72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0862446A-C54C-4BF1-A205-82C563488BB4}"/>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3909E666-6E2E-411C-BB95-144ECA11CB4F}"/>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E7648FD8-6632-4001-A4E1-C01D2CB3BA81}"/>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AFD7A327-F804-413E-BDEB-25E5920FC0E4}"/>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196ABA82-67D4-4007-8BE1-127CD623CED9}"/>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59" name="【庁舎】&#10;有形固定資産減価償却率平均値テキスト">
          <a:extLst>
            <a:ext uri="{FF2B5EF4-FFF2-40B4-BE49-F238E27FC236}">
              <a16:creationId xmlns:a16="http://schemas.microsoft.com/office/drawing/2014/main" id="{9E498B9E-E13E-4BC5-BA3E-D05D66149385}"/>
            </a:ext>
          </a:extLst>
        </xdr:cNvPr>
        <xdr:cNvSpPr txBox="1"/>
      </xdr:nvSpPr>
      <xdr:spPr>
        <a:xfrm>
          <a:off x="14414500" y="172593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64ECE762-CEDF-4850-B628-D11E8E6AA77F}"/>
            </a:ext>
          </a:extLst>
        </xdr:cNvPr>
        <xdr:cNvSpPr/>
      </xdr:nvSpPr>
      <xdr:spPr>
        <a:xfrm>
          <a:off x="14325600" y="172770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58D4CEF8-2DC0-437C-8C86-51BABA1C2D57}"/>
            </a:ext>
          </a:extLst>
        </xdr:cNvPr>
        <xdr:cNvSpPr/>
      </xdr:nvSpPr>
      <xdr:spPr>
        <a:xfrm>
          <a:off x="1357884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D5A294EE-DE21-4EC3-9D1E-AD6730FBB87A}"/>
            </a:ext>
          </a:extLst>
        </xdr:cNvPr>
        <xdr:cNvSpPr/>
      </xdr:nvSpPr>
      <xdr:spPr>
        <a:xfrm>
          <a:off x="12804140" y="17248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064F2A33-0FD0-46A0-860A-6B6CA3C32752}"/>
            </a:ext>
          </a:extLst>
        </xdr:cNvPr>
        <xdr:cNvSpPr/>
      </xdr:nvSpPr>
      <xdr:spPr>
        <a:xfrm>
          <a:off x="12029440" y="172637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ABF48FFB-65E9-4F29-B34B-A7E761AD63F2}"/>
            </a:ext>
          </a:extLst>
        </xdr:cNvPr>
        <xdr:cNvSpPr/>
      </xdr:nvSpPr>
      <xdr:spPr>
        <a:xfrm>
          <a:off x="11231880" y="1731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9ED107BF-D44D-4DE2-BC83-1A214AEC257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4F4CA4F-F315-4E68-BAD0-315CCA6B290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371DE45-624B-4A47-949D-5248C621DA1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DF5FE54-7B0A-401D-AFE7-E9F91A6DADE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01A796D-5730-414E-AB0A-7131C8D513C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116839</xdr:rowOff>
    </xdr:from>
    <xdr:to>
      <xdr:col>85</xdr:col>
      <xdr:colOff>177800</xdr:colOff>
      <xdr:row>103</xdr:row>
      <xdr:rowOff>46989</xdr:rowOff>
    </xdr:to>
    <xdr:sp macro="" textlink="">
      <xdr:nvSpPr>
        <xdr:cNvPr id="870" name="楕円 869">
          <a:extLst>
            <a:ext uri="{FF2B5EF4-FFF2-40B4-BE49-F238E27FC236}">
              <a16:creationId xmlns:a16="http://schemas.microsoft.com/office/drawing/2014/main" id="{8B99C605-3A75-4E16-9BA4-282771D44C9A}"/>
            </a:ext>
          </a:extLst>
        </xdr:cNvPr>
        <xdr:cNvSpPr/>
      </xdr:nvSpPr>
      <xdr:spPr>
        <a:xfrm>
          <a:off x="14325600" y="172161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139716</xdr:rowOff>
    </xdr:from>
    <xdr:ext cx="405111" cy="259045"/>
    <xdr:sp macro="" textlink="">
      <xdr:nvSpPr>
        <xdr:cNvPr id="871" name="【庁舎】&#10;有形固定資産減価償却率該当値テキスト">
          <a:extLst>
            <a:ext uri="{FF2B5EF4-FFF2-40B4-BE49-F238E27FC236}">
              <a16:creationId xmlns:a16="http://schemas.microsoft.com/office/drawing/2014/main" id="{0C5C6602-A551-448A-8D3C-0684E7872F2B}"/>
            </a:ext>
          </a:extLst>
        </xdr:cNvPr>
        <xdr:cNvSpPr txBox="1"/>
      </xdr:nvSpPr>
      <xdr:spPr>
        <a:xfrm>
          <a:off x="14414500" y="1707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82550</xdr:rowOff>
    </xdr:from>
    <xdr:to>
      <xdr:col>81</xdr:col>
      <xdr:colOff>101600</xdr:colOff>
      <xdr:row>103</xdr:row>
      <xdr:rowOff>12700</xdr:rowOff>
    </xdr:to>
    <xdr:sp macro="" textlink="">
      <xdr:nvSpPr>
        <xdr:cNvPr id="872" name="楕円 871">
          <a:extLst>
            <a:ext uri="{FF2B5EF4-FFF2-40B4-BE49-F238E27FC236}">
              <a16:creationId xmlns:a16="http://schemas.microsoft.com/office/drawing/2014/main" id="{C1257BCD-DA61-48D3-A3E3-A13708015090}"/>
            </a:ext>
          </a:extLst>
        </xdr:cNvPr>
        <xdr:cNvSpPr/>
      </xdr:nvSpPr>
      <xdr:spPr>
        <a:xfrm>
          <a:off x="13578840" y="17181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133350</xdr:rowOff>
    </xdr:from>
    <xdr:to>
      <xdr:col>85</xdr:col>
      <xdr:colOff>127000</xdr:colOff>
      <xdr:row>102</xdr:row>
      <xdr:rowOff>167639</xdr:rowOff>
    </xdr:to>
    <xdr:cxnSp macro="">
      <xdr:nvCxnSpPr>
        <xdr:cNvPr id="873" name="直線コネクタ 872">
          <a:extLst>
            <a:ext uri="{FF2B5EF4-FFF2-40B4-BE49-F238E27FC236}">
              <a16:creationId xmlns:a16="http://schemas.microsoft.com/office/drawing/2014/main" id="{B493862A-3CC2-4791-85C3-D5FA3EF2726C}"/>
            </a:ext>
          </a:extLst>
        </xdr:cNvPr>
        <xdr:cNvCxnSpPr/>
      </xdr:nvCxnSpPr>
      <xdr:spPr>
        <a:xfrm>
          <a:off x="13629640" y="17232630"/>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84455</xdr:rowOff>
    </xdr:from>
    <xdr:to>
      <xdr:col>76</xdr:col>
      <xdr:colOff>165100</xdr:colOff>
      <xdr:row>103</xdr:row>
      <xdr:rowOff>14605</xdr:rowOff>
    </xdr:to>
    <xdr:sp macro="" textlink="">
      <xdr:nvSpPr>
        <xdr:cNvPr id="874" name="楕円 873">
          <a:extLst>
            <a:ext uri="{FF2B5EF4-FFF2-40B4-BE49-F238E27FC236}">
              <a16:creationId xmlns:a16="http://schemas.microsoft.com/office/drawing/2014/main" id="{CC1536ED-F27C-4580-8C7F-08C66523EAFD}"/>
            </a:ext>
          </a:extLst>
        </xdr:cNvPr>
        <xdr:cNvSpPr/>
      </xdr:nvSpPr>
      <xdr:spPr>
        <a:xfrm>
          <a:off x="12804140" y="17183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133350</xdr:rowOff>
    </xdr:from>
    <xdr:to>
      <xdr:col>81</xdr:col>
      <xdr:colOff>50800</xdr:colOff>
      <xdr:row>102</xdr:row>
      <xdr:rowOff>135255</xdr:rowOff>
    </xdr:to>
    <xdr:cxnSp macro="">
      <xdr:nvCxnSpPr>
        <xdr:cNvPr id="875" name="直線コネクタ 874">
          <a:extLst>
            <a:ext uri="{FF2B5EF4-FFF2-40B4-BE49-F238E27FC236}">
              <a16:creationId xmlns:a16="http://schemas.microsoft.com/office/drawing/2014/main" id="{0655474E-EE08-40A2-AE1D-E28F5D4EE4A7}"/>
            </a:ext>
          </a:extLst>
        </xdr:cNvPr>
        <xdr:cNvCxnSpPr/>
      </xdr:nvCxnSpPr>
      <xdr:spPr>
        <a:xfrm flipV="1">
          <a:off x="12854940" y="1723263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34925</xdr:rowOff>
    </xdr:from>
    <xdr:to>
      <xdr:col>72</xdr:col>
      <xdr:colOff>38100</xdr:colOff>
      <xdr:row>103</xdr:row>
      <xdr:rowOff>136525</xdr:rowOff>
    </xdr:to>
    <xdr:sp macro="" textlink="">
      <xdr:nvSpPr>
        <xdr:cNvPr id="876" name="楕円 875">
          <a:extLst>
            <a:ext uri="{FF2B5EF4-FFF2-40B4-BE49-F238E27FC236}">
              <a16:creationId xmlns:a16="http://schemas.microsoft.com/office/drawing/2014/main" id="{8C72D917-3E4B-45AD-BEE4-1C6B01428476}"/>
            </a:ext>
          </a:extLst>
        </xdr:cNvPr>
        <xdr:cNvSpPr/>
      </xdr:nvSpPr>
      <xdr:spPr>
        <a:xfrm>
          <a:off x="12029440" y="17301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135255</xdr:rowOff>
    </xdr:from>
    <xdr:to>
      <xdr:col>76</xdr:col>
      <xdr:colOff>114300</xdr:colOff>
      <xdr:row>103</xdr:row>
      <xdr:rowOff>85725</xdr:rowOff>
    </xdr:to>
    <xdr:cxnSp macro="">
      <xdr:nvCxnSpPr>
        <xdr:cNvPr id="877" name="直線コネクタ 876">
          <a:extLst>
            <a:ext uri="{FF2B5EF4-FFF2-40B4-BE49-F238E27FC236}">
              <a16:creationId xmlns:a16="http://schemas.microsoft.com/office/drawing/2014/main" id="{1A4F2E28-279A-4EE8-BC9D-41CE3B97F76D}"/>
            </a:ext>
          </a:extLst>
        </xdr:cNvPr>
        <xdr:cNvCxnSpPr/>
      </xdr:nvCxnSpPr>
      <xdr:spPr>
        <a:xfrm flipV="1">
          <a:off x="12072620" y="17234535"/>
          <a:ext cx="78232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19686</xdr:rowOff>
    </xdr:from>
    <xdr:to>
      <xdr:col>67</xdr:col>
      <xdr:colOff>101600</xdr:colOff>
      <xdr:row>106</xdr:row>
      <xdr:rowOff>121286</xdr:rowOff>
    </xdr:to>
    <xdr:sp macro="" textlink="">
      <xdr:nvSpPr>
        <xdr:cNvPr id="878" name="楕円 877">
          <a:extLst>
            <a:ext uri="{FF2B5EF4-FFF2-40B4-BE49-F238E27FC236}">
              <a16:creationId xmlns:a16="http://schemas.microsoft.com/office/drawing/2014/main" id="{692F1B0C-DD01-42B0-A6FB-DB8E6C469534}"/>
            </a:ext>
          </a:extLst>
        </xdr:cNvPr>
        <xdr:cNvSpPr/>
      </xdr:nvSpPr>
      <xdr:spPr>
        <a:xfrm>
          <a:off x="11231880" y="1778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85725</xdr:rowOff>
    </xdr:from>
    <xdr:to>
      <xdr:col>71</xdr:col>
      <xdr:colOff>177800</xdr:colOff>
      <xdr:row>106</xdr:row>
      <xdr:rowOff>70486</xdr:rowOff>
    </xdr:to>
    <xdr:cxnSp macro="">
      <xdr:nvCxnSpPr>
        <xdr:cNvPr id="879" name="直線コネクタ 878">
          <a:extLst>
            <a:ext uri="{FF2B5EF4-FFF2-40B4-BE49-F238E27FC236}">
              <a16:creationId xmlns:a16="http://schemas.microsoft.com/office/drawing/2014/main" id="{AACD42AB-0181-4A7E-805E-6A94AC8596EB}"/>
            </a:ext>
          </a:extLst>
        </xdr:cNvPr>
        <xdr:cNvCxnSpPr/>
      </xdr:nvCxnSpPr>
      <xdr:spPr>
        <a:xfrm flipV="1">
          <a:off x="11282680" y="17352645"/>
          <a:ext cx="789940" cy="48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880" name="n_1aveValue【庁舎】&#10;有形固定資産減価償却率">
          <a:extLst>
            <a:ext uri="{FF2B5EF4-FFF2-40B4-BE49-F238E27FC236}">
              <a16:creationId xmlns:a16="http://schemas.microsoft.com/office/drawing/2014/main" id="{FEA6F50A-B790-41E9-A7CA-03F70CB102EE}"/>
            </a:ext>
          </a:extLst>
        </xdr:cNvPr>
        <xdr:cNvSpPr txBox="1"/>
      </xdr:nvSpPr>
      <xdr:spPr>
        <a:xfrm>
          <a:off x="13437244" y="1736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881" name="n_2aveValue【庁舎】&#10;有形固定資産減価償却率">
          <a:extLst>
            <a:ext uri="{FF2B5EF4-FFF2-40B4-BE49-F238E27FC236}">
              <a16:creationId xmlns:a16="http://schemas.microsoft.com/office/drawing/2014/main" id="{E5C94820-3102-4313-8185-852E8C7F1605}"/>
            </a:ext>
          </a:extLst>
        </xdr:cNvPr>
        <xdr:cNvSpPr txBox="1"/>
      </xdr:nvSpPr>
      <xdr:spPr>
        <a:xfrm>
          <a:off x="12675244" y="1733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2" name="n_3aveValue【庁舎】&#10;有形固定資産減価償却率">
          <a:extLst>
            <a:ext uri="{FF2B5EF4-FFF2-40B4-BE49-F238E27FC236}">
              <a16:creationId xmlns:a16="http://schemas.microsoft.com/office/drawing/2014/main" id="{34F0EE6A-D920-4D35-A9C0-C3E8DDDECED4}"/>
            </a:ext>
          </a:extLst>
        </xdr:cNvPr>
        <xdr:cNvSpPr txBox="1"/>
      </xdr:nvSpPr>
      <xdr:spPr>
        <a:xfrm>
          <a:off x="11900544" y="170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83" name="n_4aveValue【庁舎】&#10;有形固定資産減価償却率">
          <a:extLst>
            <a:ext uri="{FF2B5EF4-FFF2-40B4-BE49-F238E27FC236}">
              <a16:creationId xmlns:a16="http://schemas.microsoft.com/office/drawing/2014/main" id="{16C79BD2-BADF-4E93-A101-1F3A85A2ED5F}"/>
            </a:ext>
          </a:extLst>
        </xdr:cNvPr>
        <xdr:cNvSpPr txBox="1"/>
      </xdr:nvSpPr>
      <xdr:spPr>
        <a:xfrm>
          <a:off x="11102984" y="1709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29227</xdr:rowOff>
    </xdr:from>
    <xdr:ext cx="405111" cy="259045"/>
    <xdr:sp macro="" textlink="">
      <xdr:nvSpPr>
        <xdr:cNvPr id="884" name="n_1mainValue【庁舎】&#10;有形固定資産減価償却率">
          <a:extLst>
            <a:ext uri="{FF2B5EF4-FFF2-40B4-BE49-F238E27FC236}">
              <a16:creationId xmlns:a16="http://schemas.microsoft.com/office/drawing/2014/main" id="{E3AFDC17-216D-4A8C-A3D0-91E5042A859C}"/>
            </a:ext>
          </a:extLst>
        </xdr:cNvPr>
        <xdr:cNvSpPr txBox="1"/>
      </xdr:nvSpPr>
      <xdr:spPr>
        <a:xfrm>
          <a:off x="13437244" y="1696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31132</xdr:rowOff>
    </xdr:from>
    <xdr:ext cx="405111" cy="259045"/>
    <xdr:sp macro="" textlink="">
      <xdr:nvSpPr>
        <xdr:cNvPr id="885" name="n_2mainValue【庁舎】&#10;有形固定資産減価償却率">
          <a:extLst>
            <a:ext uri="{FF2B5EF4-FFF2-40B4-BE49-F238E27FC236}">
              <a16:creationId xmlns:a16="http://schemas.microsoft.com/office/drawing/2014/main" id="{858E553C-2FAA-42B0-A8FC-A4C1F8D3158F}"/>
            </a:ext>
          </a:extLst>
        </xdr:cNvPr>
        <xdr:cNvSpPr txBox="1"/>
      </xdr:nvSpPr>
      <xdr:spPr>
        <a:xfrm>
          <a:off x="12675244" y="1696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127652</xdr:rowOff>
    </xdr:from>
    <xdr:ext cx="405111" cy="259045"/>
    <xdr:sp macro="" textlink="">
      <xdr:nvSpPr>
        <xdr:cNvPr id="886" name="n_3mainValue【庁舎】&#10;有形固定資産減価償却率">
          <a:extLst>
            <a:ext uri="{FF2B5EF4-FFF2-40B4-BE49-F238E27FC236}">
              <a16:creationId xmlns:a16="http://schemas.microsoft.com/office/drawing/2014/main" id="{053F006F-9A37-4D21-B378-BCF88E3A11C8}"/>
            </a:ext>
          </a:extLst>
        </xdr:cNvPr>
        <xdr:cNvSpPr txBox="1"/>
      </xdr:nvSpPr>
      <xdr:spPr>
        <a:xfrm>
          <a:off x="11900544" y="1739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112413</xdr:rowOff>
    </xdr:from>
    <xdr:ext cx="405111" cy="259045"/>
    <xdr:sp macro="" textlink="">
      <xdr:nvSpPr>
        <xdr:cNvPr id="887" name="n_4mainValue【庁舎】&#10;有形固定資産減価償却率">
          <a:extLst>
            <a:ext uri="{FF2B5EF4-FFF2-40B4-BE49-F238E27FC236}">
              <a16:creationId xmlns:a16="http://schemas.microsoft.com/office/drawing/2014/main" id="{FB8BD204-1CEE-4A48-9AE9-BE3E7EFC4469}"/>
            </a:ext>
          </a:extLst>
        </xdr:cNvPr>
        <xdr:cNvSpPr txBox="1"/>
      </xdr:nvSpPr>
      <xdr:spPr>
        <a:xfrm>
          <a:off x="11102984" y="1788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216846AE-1C08-4823-97B2-37B5A4C5D7E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20FAC47A-F37E-4FA3-8C90-F51B968BB6D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36FA2814-FC78-455A-B05B-9F6D77B49D8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2F22F016-FBB7-44C8-8185-3D790128E7A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D48D62B8-4AC7-4DEC-B5F5-FD69FB0F141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49DF0C9B-A563-4244-9573-0150CA02E04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E6E6282B-1A3F-40F7-82B4-5D26B7FA460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5F0B0948-7406-41CA-8610-1AB3147FB4F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221B5342-F762-45D4-96EC-4454EB7BCB4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EFEAFA67-B5BF-461C-82CD-79D0EE4B0A7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D953CEDE-7853-4F3E-935F-0AC8A4949A7D}"/>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7DE7CF6E-5BE5-485A-93E1-649251B7559E}"/>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B4E2844F-BCA9-4426-99F4-D3DD2A31B87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8924FAA4-90F9-4241-AFC9-716034E7691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D830AF97-7D12-4E40-8861-A3B45C03525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BB038C6B-5107-4684-8C3A-B7359D2F6C91}"/>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31778163-F021-4316-A47A-510A7A55B5BB}"/>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3CD0C1A2-C0B2-4FF2-8AE7-3EBA40C53CA6}"/>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D470EA01-10C5-45CD-9647-91C8032D2E4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9D841720-CED0-4159-809D-689DCAFBC55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1CEDA59D-EF21-4FA4-8BF8-ABBD3005B6F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609A5A04-A855-48CA-99F4-3792511D812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8CE96FD6-3CBA-406E-8192-F663D6DE2F7E}"/>
            </a:ext>
          </a:extLst>
        </xdr:cNvPr>
        <xdr:cNvCxnSpPr/>
      </xdr:nvCxnSpPr>
      <xdr:spPr>
        <a:xfrm flipV="1">
          <a:off x="19509104" y="16776192"/>
          <a:ext cx="0" cy="1350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39029ABC-5CEE-4580-BEC0-041983689FDE}"/>
            </a:ext>
          </a:extLst>
        </xdr:cNvPr>
        <xdr:cNvSpPr txBox="1"/>
      </xdr:nvSpPr>
      <xdr:spPr>
        <a:xfrm>
          <a:off x="19547840" y="181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275A92E1-5721-4763-BA9E-DBDA3AB08C37}"/>
            </a:ext>
          </a:extLst>
        </xdr:cNvPr>
        <xdr:cNvCxnSpPr/>
      </xdr:nvCxnSpPr>
      <xdr:spPr>
        <a:xfrm>
          <a:off x="19443700" y="181264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61C7A3CE-F149-407E-87A3-9B27FA681D69}"/>
            </a:ext>
          </a:extLst>
        </xdr:cNvPr>
        <xdr:cNvSpPr txBox="1"/>
      </xdr:nvSpPr>
      <xdr:spPr>
        <a:xfrm>
          <a:off x="19547840" y="165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8CA16238-FB25-4F60-A933-6F471423CFB8}"/>
            </a:ext>
          </a:extLst>
        </xdr:cNvPr>
        <xdr:cNvCxnSpPr/>
      </xdr:nvCxnSpPr>
      <xdr:spPr>
        <a:xfrm>
          <a:off x="19443700" y="16776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a:extLst>
            <a:ext uri="{FF2B5EF4-FFF2-40B4-BE49-F238E27FC236}">
              <a16:creationId xmlns:a16="http://schemas.microsoft.com/office/drawing/2014/main" id="{02E3B2CF-5041-4AE2-8EF6-100013EEFE36}"/>
            </a:ext>
          </a:extLst>
        </xdr:cNvPr>
        <xdr:cNvSpPr txBox="1"/>
      </xdr:nvSpPr>
      <xdr:spPr>
        <a:xfrm>
          <a:off x="19547840" y="174896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81EEBE59-6458-48C2-9769-0C48B744B7C4}"/>
            </a:ext>
          </a:extLst>
        </xdr:cNvPr>
        <xdr:cNvSpPr/>
      </xdr:nvSpPr>
      <xdr:spPr>
        <a:xfrm>
          <a:off x="1945894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B595E815-ED2C-4AF6-BB32-8EF2AB77FE78}"/>
            </a:ext>
          </a:extLst>
        </xdr:cNvPr>
        <xdr:cNvSpPr/>
      </xdr:nvSpPr>
      <xdr:spPr>
        <a:xfrm>
          <a:off x="1873504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01A2A749-8DBE-4007-8D0E-4A3F21F5F45D}"/>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9F1C0C91-E053-4CCA-8BA4-4B78979F8755}"/>
            </a:ext>
          </a:extLst>
        </xdr:cNvPr>
        <xdr:cNvSpPr/>
      </xdr:nvSpPr>
      <xdr:spPr>
        <a:xfrm>
          <a:off x="1716278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5F419C34-A13B-42E5-A4E6-F47F8E5D6196}"/>
            </a:ext>
          </a:extLst>
        </xdr:cNvPr>
        <xdr:cNvSpPr/>
      </xdr:nvSpPr>
      <xdr:spPr>
        <a:xfrm>
          <a:off x="1638808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D947E973-9009-4041-8274-573BCCA2059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6B5B82D5-7E43-46B1-A89E-9FC2DF227B2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82A2CE7-18E1-4A9D-AFD3-4A2673D8F5D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B6A6440C-94BF-488F-B18E-7320964D97B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9E588C6-712F-4BAC-A869-2204F388621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26" name="楕円 925">
          <a:extLst>
            <a:ext uri="{FF2B5EF4-FFF2-40B4-BE49-F238E27FC236}">
              <a16:creationId xmlns:a16="http://schemas.microsoft.com/office/drawing/2014/main" id="{68751EED-EC3D-4F4F-BE25-3040FBEDDD0A}"/>
            </a:ext>
          </a:extLst>
        </xdr:cNvPr>
        <xdr:cNvSpPr/>
      </xdr:nvSpPr>
      <xdr:spPr>
        <a:xfrm>
          <a:off x="19458940" y="1763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10685</xdr:rowOff>
    </xdr:from>
    <xdr:ext cx="469744" cy="259045"/>
    <xdr:sp macro="" textlink="">
      <xdr:nvSpPr>
        <xdr:cNvPr id="927" name="【庁舎】&#10;一人当たり面積該当値テキスト">
          <a:extLst>
            <a:ext uri="{FF2B5EF4-FFF2-40B4-BE49-F238E27FC236}">
              <a16:creationId xmlns:a16="http://schemas.microsoft.com/office/drawing/2014/main" id="{A2DBB943-D907-497D-8A0C-C3B4903A59ED}"/>
            </a:ext>
          </a:extLst>
        </xdr:cNvPr>
        <xdr:cNvSpPr txBox="1"/>
      </xdr:nvSpPr>
      <xdr:spPr>
        <a:xfrm>
          <a:off x="19547840" y="1761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36830</xdr:rowOff>
    </xdr:from>
    <xdr:to>
      <xdr:col>112</xdr:col>
      <xdr:colOff>38100</xdr:colOff>
      <xdr:row>105</xdr:row>
      <xdr:rowOff>138430</xdr:rowOff>
    </xdr:to>
    <xdr:sp macro="" textlink="">
      <xdr:nvSpPr>
        <xdr:cNvPr id="928" name="楕円 927">
          <a:extLst>
            <a:ext uri="{FF2B5EF4-FFF2-40B4-BE49-F238E27FC236}">
              <a16:creationId xmlns:a16="http://schemas.microsoft.com/office/drawing/2014/main" id="{5EDEBC05-BE40-4762-8FEE-77263A279949}"/>
            </a:ext>
          </a:extLst>
        </xdr:cNvPr>
        <xdr:cNvSpPr/>
      </xdr:nvSpPr>
      <xdr:spPr>
        <a:xfrm>
          <a:off x="18735040" y="1763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83058</xdr:rowOff>
    </xdr:from>
    <xdr:to>
      <xdr:col>116</xdr:col>
      <xdr:colOff>63500</xdr:colOff>
      <xdr:row>105</xdr:row>
      <xdr:rowOff>87630</xdr:rowOff>
    </xdr:to>
    <xdr:cxnSp macro="">
      <xdr:nvCxnSpPr>
        <xdr:cNvPr id="929" name="直線コネクタ 928">
          <a:extLst>
            <a:ext uri="{FF2B5EF4-FFF2-40B4-BE49-F238E27FC236}">
              <a16:creationId xmlns:a16="http://schemas.microsoft.com/office/drawing/2014/main" id="{683C927B-A3B6-4A1B-8F61-ECA7635B2F51}"/>
            </a:ext>
          </a:extLst>
        </xdr:cNvPr>
        <xdr:cNvCxnSpPr/>
      </xdr:nvCxnSpPr>
      <xdr:spPr>
        <a:xfrm flipV="1">
          <a:off x="18778220" y="1768525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41402</xdr:rowOff>
    </xdr:from>
    <xdr:to>
      <xdr:col>107</xdr:col>
      <xdr:colOff>101600</xdr:colOff>
      <xdr:row>105</xdr:row>
      <xdr:rowOff>143002</xdr:rowOff>
    </xdr:to>
    <xdr:sp macro="" textlink="">
      <xdr:nvSpPr>
        <xdr:cNvPr id="930" name="楕円 929">
          <a:extLst>
            <a:ext uri="{FF2B5EF4-FFF2-40B4-BE49-F238E27FC236}">
              <a16:creationId xmlns:a16="http://schemas.microsoft.com/office/drawing/2014/main" id="{A6C3E793-D93A-4F3F-950A-9C8592BA78D9}"/>
            </a:ext>
          </a:extLst>
        </xdr:cNvPr>
        <xdr:cNvSpPr/>
      </xdr:nvSpPr>
      <xdr:spPr>
        <a:xfrm>
          <a:off x="17937480" y="176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87630</xdr:rowOff>
    </xdr:from>
    <xdr:to>
      <xdr:col>111</xdr:col>
      <xdr:colOff>177800</xdr:colOff>
      <xdr:row>105</xdr:row>
      <xdr:rowOff>92202</xdr:rowOff>
    </xdr:to>
    <xdr:cxnSp macro="">
      <xdr:nvCxnSpPr>
        <xdr:cNvPr id="931" name="直線コネクタ 930">
          <a:extLst>
            <a:ext uri="{FF2B5EF4-FFF2-40B4-BE49-F238E27FC236}">
              <a16:creationId xmlns:a16="http://schemas.microsoft.com/office/drawing/2014/main" id="{B1F426B2-D741-47C9-9277-81B331D99416}"/>
            </a:ext>
          </a:extLst>
        </xdr:cNvPr>
        <xdr:cNvCxnSpPr/>
      </xdr:nvCxnSpPr>
      <xdr:spPr>
        <a:xfrm flipV="1">
          <a:off x="17988280" y="1768983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45974</xdr:rowOff>
    </xdr:from>
    <xdr:to>
      <xdr:col>102</xdr:col>
      <xdr:colOff>165100</xdr:colOff>
      <xdr:row>105</xdr:row>
      <xdr:rowOff>147574</xdr:rowOff>
    </xdr:to>
    <xdr:sp macro="" textlink="">
      <xdr:nvSpPr>
        <xdr:cNvPr id="932" name="楕円 931">
          <a:extLst>
            <a:ext uri="{FF2B5EF4-FFF2-40B4-BE49-F238E27FC236}">
              <a16:creationId xmlns:a16="http://schemas.microsoft.com/office/drawing/2014/main" id="{D5B2F34B-420E-4D3E-B800-3BB8C10BBCF4}"/>
            </a:ext>
          </a:extLst>
        </xdr:cNvPr>
        <xdr:cNvSpPr/>
      </xdr:nvSpPr>
      <xdr:spPr>
        <a:xfrm>
          <a:off x="17162780" y="176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92202</xdr:rowOff>
    </xdr:from>
    <xdr:to>
      <xdr:col>107</xdr:col>
      <xdr:colOff>50800</xdr:colOff>
      <xdr:row>105</xdr:row>
      <xdr:rowOff>96774</xdr:rowOff>
    </xdr:to>
    <xdr:cxnSp macro="">
      <xdr:nvCxnSpPr>
        <xdr:cNvPr id="933" name="直線コネクタ 932">
          <a:extLst>
            <a:ext uri="{FF2B5EF4-FFF2-40B4-BE49-F238E27FC236}">
              <a16:creationId xmlns:a16="http://schemas.microsoft.com/office/drawing/2014/main" id="{4F0CBCA3-558F-4CFA-8C4B-73FF4AB73B0F}"/>
            </a:ext>
          </a:extLst>
        </xdr:cNvPr>
        <xdr:cNvCxnSpPr/>
      </xdr:nvCxnSpPr>
      <xdr:spPr>
        <a:xfrm flipV="1">
          <a:off x="17213580" y="1769440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934" name="楕円 933">
          <a:extLst>
            <a:ext uri="{FF2B5EF4-FFF2-40B4-BE49-F238E27FC236}">
              <a16:creationId xmlns:a16="http://schemas.microsoft.com/office/drawing/2014/main" id="{1C56DC1E-9447-4D95-AF99-7935884EB8E5}"/>
            </a:ext>
          </a:extLst>
        </xdr:cNvPr>
        <xdr:cNvSpPr/>
      </xdr:nvSpPr>
      <xdr:spPr>
        <a:xfrm>
          <a:off x="16388080" y="176527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96774</xdr:rowOff>
    </xdr:from>
    <xdr:to>
      <xdr:col>102</xdr:col>
      <xdr:colOff>114300</xdr:colOff>
      <xdr:row>105</xdr:row>
      <xdr:rowOff>101346</xdr:rowOff>
    </xdr:to>
    <xdr:cxnSp macro="">
      <xdr:nvCxnSpPr>
        <xdr:cNvPr id="935" name="直線コネクタ 934">
          <a:extLst>
            <a:ext uri="{FF2B5EF4-FFF2-40B4-BE49-F238E27FC236}">
              <a16:creationId xmlns:a16="http://schemas.microsoft.com/office/drawing/2014/main" id="{59A19725-EF18-44D3-942D-B74EF4E0E35C}"/>
            </a:ext>
          </a:extLst>
        </xdr:cNvPr>
        <xdr:cNvCxnSpPr/>
      </xdr:nvCxnSpPr>
      <xdr:spPr>
        <a:xfrm flipV="1">
          <a:off x="16431260" y="1769897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936" name="n_1aveValue【庁舎】&#10;一人当たり面積">
          <a:extLst>
            <a:ext uri="{FF2B5EF4-FFF2-40B4-BE49-F238E27FC236}">
              <a16:creationId xmlns:a16="http://schemas.microsoft.com/office/drawing/2014/main" id="{7DDA9D05-0AE3-47AB-B531-7F8393E0C593}"/>
            </a:ext>
          </a:extLst>
        </xdr:cNvPr>
        <xdr:cNvSpPr txBox="1"/>
      </xdr:nvSpPr>
      <xdr:spPr>
        <a:xfrm>
          <a:off x="185611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7" name="n_2aveValue【庁舎】&#10;一人当たり面積">
          <a:extLst>
            <a:ext uri="{FF2B5EF4-FFF2-40B4-BE49-F238E27FC236}">
              <a16:creationId xmlns:a16="http://schemas.microsoft.com/office/drawing/2014/main" id="{25ECB929-E110-412D-A258-26BE22D4CED0}"/>
            </a:ext>
          </a:extLst>
        </xdr:cNvPr>
        <xdr:cNvSpPr txBox="1"/>
      </xdr:nvSpPr>
      <xdr:spPr>
        <a:xfrm>
          <a:off x="177762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938" name="n_3aveValue【庁舎】&#10;一人当たり面積">
          <a:extLst>
            <a:ext uri="{FF2B5EF4-FFF2-40B4-BE49-F238E27FC236}">
              <a16:creationId xmlns:a16="http://schemas.microsoft.com/office/drawing/2014/main" id="{E847450E-14F0-4B6F-BBAA-C9CA9AE03D69}"/>
            </a:ext>
          </a:extLst>
        </xdr:cNvPr>
        <xdr:cNvSpPr txBox="1"/>
      </xdr:nvSpPr>
      <xdr:spPr>
        <a:xfrm>
          <a:off x="17001567" y="1775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31259</xdr:rowOff>
    </xdr:from>
    <xdr:ext cx="469744" cy="259045"/>
    <xdr:sp macro="" textlink="">
      <xdr:nvSpPr>
        <xdr:cNvPr id="939" name="n_4aveValue【庁舎】&#10;一人当たり面積">
          <a:extLst>
            <a:ext uri="{FF2B5EF4-FFF2-40B4-BE49-F238E27FC236}">
              <a16:creationId xmlns:a16="http://schemas.microsoft.com/office/drawing/2014/main" id="{77786825-CD15-4280-9C1F-4E207EEE258D}"/>
            </a:ext>
          </a:extLst>
        </xdr:cNvPr>
        <xdr:cNvSpPr txBox="1"/>
      </xdr:nvSpPr>
      <xdr:spPr>
        <a:xfrm>
          <a:off x="16226867"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154957</xdr:rowOff>
    </xdr:from>
    <xdr:ext cx="469744" cy="259045"/>
    <xdr:sp macro="" textlink="">
      <xdr:nvSpPr>
        <xdr:cNvPr id="940" name="n_1mainValue【庁舎】&#10;一人当たり面積">
          <a:extLst>
            <a:ext uri="{FF2B5EF4-FFF2-40B4-BE49-F238E27FC236}">
              <a16:creationId xmlns:a16="http://schemas.microsoft.com/office/drawing/2014/main" id="{5321EBF3-C887-4676-AB89-82618E04EDB2}"/>
            </a:ext>
          </a:extLst>
        </xdr:cNvPr>
        <xdr:cNvSpPr txBox="1"/>
      </xdr:nvSpPr>
      <xdr:spPr>
        <a:xfrm>
          <a:off x="1856112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159529</xdr:rowOff>
    </xdr:from>
    <xdr:ext cx="469744" cy="259045"/>
    <xdr:sp macro="" textlink="">
      <xdr:nvSpPr>
        <xdr:cNvPr id="941" name="n_2mainValue【庁舎】&#10;一人当たり面積">
          <a:extLst>
            <a:ext uri="{FF2B5EF4-FFF2-40B4-BE49-F238E27FC236}">
              <a16:creationId xmlns:a16="http://schemas.microsoft.com/office/drawing/2014/main" id="{B7E76919-AFE0-4ED7-B40A-0DB9F82EB5AE}"/>
            </a:ext>
          </a:extLst>
        </xdr:cNvPr>
        <xdr:cNvSpPr txBox="1"/>
      </xdr:nvSpPr>
      <xdr:spPr>
        <a:xfrm>
          <a:off x="17776267" y="1742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164101</xdr:rowOff>
    </xdr:from>
    <xdr:ext cx="469744" cy="259045"/>
    <xdr:sp macro="" textlink="">
      <xdr:nvSpPr>
        <xdr:cNvPr id="942" name="n_3mainValue【庁舎】&#10;一人当たり面積">
          <a:extLst>
            <a:ext uri="{FF2B5EF4-FFF2-40B4-BE49-F238E27FC236}">
              <a16:creationId xmlns:a16="http://schemas.microsoft.com/office/drawing/2014/main" id="{386139FB-B3CD-4E38-9D08-CD49D124BA1F}"/>
            </a:ext>
          </a:extLst>
        </xdr:cNvPr>
        <xdr:cNvSpPr txBox="1"/>
      </xdr:nvSpPr>
      <xdr:spPr>
        <a:xfrm>
          <a:off x="17001567" y="1743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943" name="n_4mainValue【庁舎】&#10;一人当たり面積">
          <a:extLst>
            <a:ext uri="{FF2B5EF4-FFF2-40B4-BE49-F238E27FC236}">
              <a16:creationId xmlns:a16="http://schemas.microsoft.com/office/drawing/2014/main" id="{A9E499A9-C9C9-450F-B8CE-7B933998CC2A}"/>
            </a:ext>
          </a:extLst>
        </xdr:cNvPr>
        <xdr:cNvSpPr txBox="1"/>
      </xdr:nvSpPr>
      <xdr:spPr>
        <a:xfrm>
          <a:off x="1622686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D0A2D5CC-3C4A-4313-AAAC-B60F99A531A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4F9200F3-7977-4CAC-B936-0684377806A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6F28CC03-A578-4C2C-946A-645A5865223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図書館については、有形固定資産減価償却率が類似団体・全国・県平均を上回っている。</a:t>
          </a:r>
          <a:r>
            <a:rPr lang="ja-JP" altLang="ja-JP" sz="1100" b="0" i="0">
              <a:solidFill>
                <a:sysClr val="windowText" lastClr="000000"/>
              </a:solidFill>
              <a:effectLst/>
              <a:latin typeface="+mn-lt"/>
              <a:ea typeface="+mn-ea"/>
              <a:cs typeface="+mn-cs"/>
            </a:rPr>
            <a:t>平成</a:t>
          </a:r>
          <a:r>
            <a:rPr lang="en-US" altLang="ja-JP" sz="1100" b="0" i="0">
              <a:solidFill>
                <a:sysClr val="windowText" lastClr="000000"/>
              </a:solidFill>
              <a:effectLst/>
              <a:latin typeface="+mn-lt"/>
              <a:ea typeface="+mn-ea"/>
              <a:cs typeface="+mn-cs"/>
            </a:rPr>
            <a:t>2</a:t>
          </a:r>
          <a:r>
            <a:rPr lang="ja-JP" altLang="ja-JP" sz="1100" b="0" i="0">
              <a:solidFill>
                <a:sysClr val="windowText" lastClr="000000"/>
              </a:solidFill>
              <a:effectLst/>
              <a:latin typeface="+mn-lt"/>
              <a:ea typeface="+mn-ea"/>
              <a:cs typeface="+mn-cs"/>
            </a:rPr>
            <a:t>年に建設しており設置から</a:t>
          </a:r>
          <a:r>
            <a:rPr lang="en-US" altLang="ja-JP" sz="1100" b="0" i="0">
              <a:solidFill>
                <a:sysClr val="windowText" lastClr="000000"/>
              </a:solidFill>
              <a:effectLst/>
              <a:latin typeface="+mn-lt"/>
              <a:ea typeface="+mn-ea"/>
              <a:cs typeface="+mn-cs"/>
            </a:rPr>
            <a:t>36</a:t>
          </a:r>
          <a:r>
            <a:rPr lang="ja-JP" altLang="ja-JP" sz="1100" b="0" i="0">
              <a:solidFill>
                <a:sysClr val="windowText" lastClr="000000"/>
              </a:solidFill>
              <a:effectLst/>
              <a:latin typeface="+mn-lt"/>
              <a:ea typeface="+mn-ea"/>
              <a:cs typeface="+mn-cs"/>
            </a:rPr>
            <a:t>年が経過していることが要因であり、引き続き建物や設備の改修等を実施していく</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一般廃棄物処理施設については、ごみ処理施設「北清掃センター」の現在の施設は平成</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年の稼働となっており、基幹的設備の計画的な改修を行っている。また、し尿処理施設「クリーンセンター」は、平成</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年の稼働であるが、平成</a:t>
          </a:r>
          <a:r>
            <a:rPr kumimoji="1" lang="en-US" altLang="ja-JP" sz="1100">
              <a:solidFill>
                <a:sysClr val="windowText" lastClr="000000"/>
              </a:solidFill>
              <a:effectLst/>
              <a:latin typeface="+mn-lt"/>
              <a:ea typeface="+mn-ea"/>
              <a:cs typeface="+mn-cs"/>
            </a:rPr>
            <a:t>26</a:t>
          </a:r>
          <a:r>
            <a:rPr kumimoji="1" lang="ja-JP" altLang="ja-JP" sz="1100">
              <a:solidFill>
                <a:sysClr val="windowText" lastClr="000000"/>
              </a:solidFill>
              <a:effectLst/>
              <a:latin typeface="+mn-lt"/>
              <a:ea typeface="+mn-ea"/>
              <a:cs typeface="+mn-cs"/>
            </a:rPr>
            <a:t>年度に処理水の放流先を公共下水道へ変更したことで、処理設備の簡素化が図られ基幹的設備の計画的な改修を行っている。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庁舎については、令和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年度に新庁舎高層棟が完成し、令和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年度に旧庁舎の除却が完了したため、有形固定資産減価償却率</a:t>
          </a:r>
          <a:r>
            <a:rPr kumimoji="1" lang="ja-JP" altLang="en-US" sz="1100">
              <a:solidFill>
                <a:sysClr val="windowText" lastClr="000000"/>
              </a:solidFill>
              <a:effectLst/>
              <a:latin typeface="+mn-lt"/>
              <a:ea typeface="+mn-ea"/>
              <a:cs typeface="+mn-cs"/>
            </a:rPr>
            <a:t>は減少している。令和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年度は、新庁舎の減価償却が進むことで、微増している。</a:t>
          </a:r>
          <a:endParaRPr kumimoji="1" lang="en-US" altLang="ja-JP" sz="1100">
            <a:solidFill>
              <a:sysClr val="windowText" lastClr="000000"/>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69907065</v>
      </c>
      <c r="BO4" s="384"/>
      <c r="BP4" s="384"/>
      <c r="BQ4" s="384"/>
      <c r="BR4" s="384"/>
      <c r="BS4" s="384"/>
      <c r="BT4" s="384"/>
      <c r="BU4" s="385"/>
      <c r="BV4" s="383">
        <v>66409484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11.9</v>
      </c>
      <c r="CU4" s="390"/>
      <c r="CV4" s="390"/>
      <c r="CW4" s="390"/>
      <c r="CX4" s="390"/>
      <c r="CY4" s="390"/>
      <c r="CZ4" s="390"/>
      <c r="DA4" s="391"/>
      <c r="DB4" s="389">
        <v>11.7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66010466</v>
      </c>
      <c r="BO5" s="421"/>
      <c r="BP5" s="421"/>
      <c r="BQ5" s="421"/>
      <c r="BR5" s="421"/>
      <c r="BS5" s="421"/>
      <c r="BT5" s="421"/>
      <c r="BU5" s="422"/>
      <c r="BV5" s="420">
        <v>62725002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92.1</v>
      </c>
      <c r="CU5" s="418"/>
      <c r="CV5" s="418"/>
      <c r="CW5" s="418"/>
      <c r="CX5" s="418"/>
      <c r="CY5" s="418"/>
      <c r="CZ5" s="418"/>
      <c r="DA5" s="419"/>
      <c r="DB5" s="417">
        <v>92.8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3896599</v>
      </c>
      <c r="BO6" s="421"/>
      <c r="BP6" s="421"/>
      <c r="BQ6" s="421"/>
      <c r="BR6" s="421"/>
      <c r="BS6" s="421"/>
      <c r="BT6" s="421"/>
      <c r="BU6" s="422"/>
      <c r="BV6" s="420">
        <v>3684482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92.5</v>
      </c>
      <c r="CU6" s="458"/>
      <c r="CV6" s="458"/>
      <c r="CW6" s="458"/>
      <c r="CX6" s="458"/>
      <c r="CY6" s="458"/>
      <c r="CZ6" s="458"/>
      <c r="DA6" s="459"/>
      <c r="DB6" s="457">
        <v>93.6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271868</v>
      </c>
      <c r="BO7" s="421"/>
      <c r="BP7" s="421"/>
      <c r="BQ7" s="421"/>
      <c r="BR7" s="421"/>
      <c r="BS7" s="421"/>
      <c r="BT7" s="421"/>
      <c r="BU7" s="422"/>
      <c r="BV7" s="420">
        <v>189206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30443252</v>
      </c>
      <c r="CU7" s="421"/>
      <c r="CV7" s="421"/>
      <c r="CW7" s="421"/>
      <c r="CX7" s="421"/>
      <c r="CY7" s="421"/>
      <c r="CZ7" s="421"/>
      <c r="DA7" s="422"/>
      <c r="DB7" s="420">
        <v>29861631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3624731</v>
      </c>
      <c r="BO8" s="421"/>
      <c r="BP8" s="421"/>
      <c r="BQ8" s="421"/>
      <c r="BR8" s="421"/>
      <c r="BS8" s="421"/>
      <c r="BT8" s="421"/>
      <c r="BU8" s="422"/>
      <c r="BV8" s="420">
        <v>3495276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0.85</v>
      </c>
      <c r="CU8" s="461"/>
      <c r="CV8" s="461"/>
      <c r="CW8" s="461"/>
      <c r="CX8" s="461"/>
      <c r="CY8" s="461"/>
      <c r="CZ8" s="461"/>
      <c r="DA8" s="462"/>
      <c r="DB8" s="460">
        <v>0.85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144521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129455</v>
      </c>
      <c r="BO9" s="421"/>
      <c r="BP9" s="421"/>
      <c r="BQ9" s="421"/>
      <c r="BR9" s="421"/>
      <c r="BS9" s="421"/>
      <c r="BT9" s="421"/>
      <c r="BU9" s="422"/>
      <c r="BV9" s="420">
        <v>374801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8.9</v>
      </c>
      <c r="CU9" s="418"/>
      <c r="CV9" s="418"/>
      <c r="CW9" s="418"/>
      <c r="CX9" s="418"/>
      <c r="CY9" s="418"/>
      <c r="CZ9" s="418"/>
      <c r="DA9" s="419"/>
      <c r="DB9" s="417">
        <v>11.6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144690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872875</v>
      </c>
      <c r="BO10" s="421"/>
      <c r="BP10" s="421"/>
      <c r="BQ10" s="421"/>
      <c r="BR10" s="421"/>
      <c r="BS10" s="421"/>
      <c r="BT10" s="421"/>
      <c r="BU10" s="422"/>
      <c r="BV10" s="420">
        <v>1076820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144195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2200000</v>
      </c>
      <c r="BO12" s="421"/>
      <c r="BP12" s="421"/>
      <c r="BQ12" s="421"/>
      <c r="BR12" s="421"/>
      <c r="BS12" s="421"/>
      <c r="BT12" s="421"/>
      <c r="BU12" s="422"/>
      <c r="BV12" s="420">
        <v>844244</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139983</v>
      </c>
      <c r="S13" s="505"/>
      <c r="T13" s="505"/>
      <c r="U13" s="505"/>
      <c r="V13" s="506"/>
      <c r="W13" s="436" t="s">
        <v>131</v>
      </c>
      <c r="X13" s="437"/>
      <c r="Y13" s="437"/>
      <c r="Z13" s="437"/>
      <c r="AA13" s="437"/>
      <c r="AB13" s="427"/>
      <c r="AC13" s="471">
        <v>878</v>
      </c>
      <c r="AD13" s="472"/>
      <c r="AE13" s="472"/>
      <c r="AF13" s="472"/>
      <c r="AG13" s="514"/>
      <c r="AH13" s="471">
        <v>945</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-1197670</v>
      </c>
      <c r="BO13" s="421"/>
      <c r="BP13" s="421"/>
      <c r="BQ13" s="421"/>
      <c r="BR13" s="421"/>
      <c r="BS13" s="421"/>
      <c r="BT13" s="421"/>
      <c r="BU13" s="422"/>
      <c r="BV13" s="420">
        <v>607377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3.5</v>
      </c>
      <c r="CU13" s="418"/>
      <c r="CV13" s="418"/>
      <c r="CW13" s="418"/>
      <c r="CX13" s="418"/>
      <c r="CY13" s="418"/>
      <c r="CZ13" s="418"/>
      <c r="DA13" s="419"/>
      <c r="DB13" s="417">
        <v>4.7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144940</v>
      </c>
      <c r="S14" s="505"/>
      <c r="T14" s="505"/>
      <c r="U14" s="505"/>
      <c r="V14" s="506"/>
      <c r="W14" s="410"/>
      <c r="X14" s="411"/>
      <c r="Y14" s="411"/>
      <c r="Z14" s="411"/>
      <c r="AA14" s="411"/>
      <c r="AB14" s="400"/>
      <c r="AC14" s="507">
        <v>1.3</v>
      </c>
      <c r="AD14" s="508"/>
      <c r="AE14" s="508"/>
      <c r="AF14" s="508"/>
      <c r="AG14" s="509"/>
      <c r="AH14" s="507">
        <v>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141057</v>
      </c>
      <c r="S15" s="505"/>
      <c r="T15" s="505"/>
      <c r="U15" s="505"/>
      <c r="V15" s="506"/>
      <c r="W15" s="436" t="s">
        <v>137</v>
      </c>
      <c r="X15" s="437"/>
      <c r="Y15" s="437"/>
      <c r="Z15" s="437"/>
      <c r="AA15" s="437"/>
      <c r="AB15" s="427"/>
      <c r="AC15" s="471">
        <v>22123</v>
      </c>
      <c r="AD15" s="472"/>
      <c r="AE15" s="472"/>
      <c r="AF15" s="472"/>
      <c r="AG15" s="514"/>
      <c r="AH15" s="471">
        <v>23462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20669198</v>
      </c>
      <c r="BO15" s="384"/>
      <c r="BP15" s="384"/>
      <c r="BQ15" s="384"/>
      <c r="BR15" s="384"/>
      <c r="BS15" s="384"/>
      <c r="BT15" s="384"/>
      <c r="BU15" s="385"/>
      <c r="BV15" s="383">
        <v>20532635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33.5</v>
      </c>
      <c r="AD16" s="508"/>
      <c r="AE16" s="508"/>
      <c r="AF16" s="508"/>
      <c r="AG16" s="509"/>
      <c r="AH16" s="507">
        <v>34.4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24721984</v>
      </c>
      <c r="BO16" s="421"/>
      <c r="BP16" s="421"/>
      <c r="BQ16" s="421"/>
      <c r="BR16" s="421"/>
      <c r="BS16" s="421"/>
      <c r="BT16" s="421"/>
      <c r="BU16" s="422"/>
      <c r="BV16" s="420">
        <v>24067391</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43134</v>
      </c>
      <c r="AD17" s="472"/>
      <c r="AE17" s="472"/>
      <c r="AF17" s="472"/>
      <c r="AG17" s="514"/>
      <c r="AH17" s="471">
        <v>43795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26258280</v>
      </c>
      <c r="BO17" s="421"/>
      <c r="BP17" s="421"/>
      <c r="BQ17" s="421"/>
      <c r="BR17" s="421"/>
      <c r="BS17" s="421"/>
      <c r="BT17" s="421"/>
      <c r="BU17" s="422"/>
      <c r="BV17" s="420">
        <v>26060595</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87.81</v>
      </c>
      <c r="M18" s="544"/>
      <c r="N18" s="544"/>
      <c r="O18" s="544"/>
      <c r="P18" s="544"/>
      <c r="Q18" s="544"/>
      <c r="R18" s="545"/>
      <c r="S18" s="545"/>
      <c r="T18" s="545"/>
      <c r="U18" s="545"/>
      <c r="V18" s="546"/>
      <c r="W18" s="438"/>
      <c r="X18" s="439"/>
      <c r="Y18" s="439"/>
      <c r="Z18" s="439"/>
      <c r="AA18" s="439"/>
      <c r="AB18" s="430"/>
      <c r="AC18" s="547">
        <v>65.2</v>
      </c>
      <c r="AD18" s="548"/>
      <c r="AE18" s="548"/>
      <c r="AF18" s="548"/>
      <c r="AG18" s="549"/>
      <c r="AH18" s="547">
        <v>64.2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29363106</v>
      </c>
      <c r="BO18" s="421"/>
      <c r="BP18" s="421"/>
      <c r="BQ18" s="421"/>
      <c r="BR18" s="421"/>
      <c r="BS18" s="421"/>
      <c r="BT18" s="421"/>
      <c r="BU18" s="422"/>
      <c r="BV18" s="420">
        <v>28823808</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1646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43655697</v>
      </c>
      <c r="BO19" s="421"/>
      <c r="BP19" s="421"/>
      <c r="BQ19" s="421"/>
      <c r="BR19" s="421"/>
      <c r="BS19" s="421"/>
      <c r="BT19" s="421"/>
      <c r="BU19" s="422"/>
      <c r="BV19" s="420">
        <v>41973305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57129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24932245</v>
      </c>
      <c r="BO22" s="384"/>
      <c r="BP22" s="384"/>
      <c r="BQ22" s="384"/>
      <c r="BR22" s="384"/>
      <c r="BS22" s="384"/>
      <c r="BT22" s="384"/>
      <c r="BU22" s="385"/>
      <c r="BV22" s="383">
        <v>22210935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9362838</v>
      </c>
      <c r="BO23" s="421"/>
      <c r="BP23" s="421"/>
      <c r="BQ23" s="421"/>
      <c r="BR23" s="421"/>
      <c r="BS23" s="421"/>
      <c r="BT23" s="421"/>
      <c r="BU23" s="422"/>
      <c r="BV23" s="420">
        <v>9030040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9990</v>
      </c>
      <c r="R24" s="472"/>
      <c r="S24" s="472"/>
      <c r="T24" s="472"/>
      <c r="U24" s="472"/>
      <c r="V24" s="514"/>
      <c r="W24" s="566"/>
      <c r="X24" s="567"/>
      <c r="Y24" s="568"/>
      <c r="Z24" s="470" t="s">
        <v>162</v>
      </c>
      <c r="AA24" s="450"/>
      <c r="AB24" s="450"/>
      <c r="AC24" s="450"/>
      <c r="AD24" s="450"/>
      <c r="AE24" s="450"/>
      <c r="AF24" s="450"/>
      <c r="AG24" s="451"/>
      <c r="AH24" s="471">
        <v>822</v>
      </c>
      <c r="AI24" s="472"/>
      <c r="AJ24" s="472"/>
      <c r="AK24" s="472"/>
      <c r="AL24" s="514"/>
      <c r="AM24" s="471">
        <v>2511210</v>
      </c>
      <c r="AN24" s="472"/>
      <c r="AO24" s="472"/>
      <c r="AP24" s="472"/>
      <c r="AQ24" s="472"/>
      <c r="AR24" s="514"/>
      <c r="AS24" s="471">
        <v>3055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18441721</v>
      </c>
      <c r="BO24" s="421"/>
      <c r="BP24" s="421"/>
      <c r="BQ24" s="421"/>
      <c r="BR24" s="421"/>
      <c r="BS24" s="421"/>
      <c r="BT24" s="421"/>
      <c r="BU24" s="422"/>
      <c r="BV24" s="420">
        <v>14527839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8340</v>
      </c>
      <c r="R25" s="472"/>
      <c r="S25" s="472"/>
      <c r="T25" s="472"/>
      <c r="U25" s="472"/>
      <c r="V25" s="514"/>
      <c r="W25" s="566"/>
      <c r="X25" s="567"/>
      <c r="Y25" s="568"/>
      <c r="Z25" s="470" t="s">
        <v>165</v>
      </c>
      <c r="AA25" s="450"/>
      <c r="AB25" s="450"/>
      <c r="AC25" s="450"/>
      <c r="AD25" s="450"/>
      <c r="AE25" s="450"/>
      <c r="AF25" s="450"/>
      <c r="AG25" s="451"/>
      <c r="AH25" s="471">
        <v>171</v>
      </c>
      <c r="AI25" s="472"/>
      <c r="AJ25" s="472"/>
      <c r="AK25" s="472"/>
      <c r="AL25" s="514"/>
      <c r="AM25" s="471">
        <v>504450</v>
      </c>
      <c r="AN25" s="472"/>
      <c r="AO25" s="472"/>
      <c r="AP25" s="472"/>
      <c r="AQ25" s="472"/>
      <c r="AR25" s="514"/>
      <c r="AS25" s="471">
        <v>2950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30952555</v>
      </c>
      <c r="BO25" s="384"/>
      <c r="BP25" s="384"/>
      <c r="BQ25" s="384"/>
      <c r="BR25" s="384"/>
      <c r="BS25" s="384"/>
      <c r="BT25" s="384"/>
      <c r="BU25" s="385"/>
      <c r="BV25" s="383">
        <v>20648671</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6590</v>
      </c>
      <c r="R26" s="472"/>
      <c r="S26" s="472"/>
      <c r="T26" s="472"/>
      <c r="U26" s="472"/>
      <c r="V26" s="514"/>
      <c r="W26" s="566"/>
      <c r="X26" s="567"/>
      <c r="Y26" s="568"/>
      <c r="Z26" s="470" t="s">
        <v>168</v>
      </c>
      <c r="AA26" s="572"/>
      <c r="AB26" s="572"/>
      <c r="AC26" s="572"/>
      <c r="AD26" s="572"/>
      <c r="AE26" s="572"/>
      <c r="AF26" s="572"/>
      <c r="AG26" s="573"/>
      <c r="AH26" s="471">
        <v>29</v>
      </c>
      <c r="AI26" s="472"/>
      <c r="AJ26" s="472"/>
      <c r="AK26" s="472"/>
      <c r="AL26" s="514"/>
      <c r="AM26" s="471">
        <v>79489</v>
      </c>
      <c r="AN26" s="472"/>
      <c r="AO26" s="472"/>
      <c r="AP26" s="472"/>
      <c r="AQ26" s="472"/>
      <c r="AR26" s="514"/>
      <c r="AS26" s="471">
        <v>2741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5700</v>
      </c>
      <c r="R27" s="472"/>
      <c r="S27" s="472"/>
      <c r="T27" s="472"/>
      <c r="U27" s="472"/>
      <c r="V27" s="514"/>
      <c r="W27" s="566"/>
      <c r="X27" s="567"/>
      <c r="Y27" s="568"/>
      <c r="Z27" s="470" t="s">
        <v>171</v>
      </c>
      <c r="AA27" s="450"/>
      <c r="AB27" s="450"/>
      <c r="AC27" s="450"/>
      <c r="AD27" s="450"/>
      <c r="AE27" s="450"/>
      <c r="AF27" s="450"/>
      <c r="AG27" s="451"/>
      <c r="AH27" s="471">
        <v>17</v>
      </c>
      <c r="AI27" s="472"/>
      <c r="AJ27" s="472"/>
      <c r="AK27" s="472"/>
      <c r="AL27" s="514"/>
      <c r="AM27" s="471">
        <v>68935</v>
      </c>
      <c r="AN27" s="472"/>
      <c r="AO27" s="472"/>
      <c r="AP27" s="472"/>
      <c r="AQ27" s="472"/>
      <c r="AR27" s="514"/>
      <c r="AS27" s="471">
        <v>4055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5200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10625860</v>
      </c>
      <c r="BO28" s="384"/>
      <c r="BP28" s="384"/>
      <c r="BQ28" s="384"/>
      <c r="BR28" s="384"/>
      <c r="BS28" s="384"/>
      <c r="BT28" s="384"/>
      <c r="BU28" s="385"/>
      <c r="BV28" s="383">
        <v>11952985</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22</v>
      </c>
      <c r="M29" s="472"/>
      <c r="N29" s="472"/>
      <c r="O29" s="472"/>
      <c r="P29" s="514"/>
      <c r="Q29" s="471">
        <v>4850</v>
      </c>
      <c r="R29" s="472"/>
      <c r="S29" s="472"/>
      <c r="T29" s="472"/>
      <c r="U29" s="472"/>
      <c r="V29" s="514"/>
      <c r="W29" s="569"/>
      <c r="X29" s="570"/>
      <c r="Y29" s="571"/>
      <c r="Z29" s="470" t="s">
        <v>177</v>
      </c>
      <c r="AA29" s="450"/>
      <c r="AB29" s="450"/>
      <c r="AC29" s="450"/>
      <c r="AD29" s="450"/>
      <c r="AE29" s="450"/>
      <c r="AF29" s="450"/>
      <c r="AG29" s="451"/>
      <c r="AH29" s="471">
        <v>839</v>
      </c>
      <c r="AI29" s="472"/>
      <c r="AJ29" s="472"/>
      <c r="AK29" s="472"/>
      <c r="AL29" s="514"/>
      <c r="AM29" s="471">
        <v>2580145</v>
      </c>
      <c r="AN29" s="472"/>
      <c r="AO29" s="472"/>
      <c r="AP29" s="472"/>
      <c r="AQ29" s="472"/>
      <c r="AR29" s="514"/>
      <c r="AS29" s="471">
        <v>3075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4813755</v>
      </c>
      <c r="BO29" s="421"/>
      <c r="BP29" s="421"/>
      <c r="BQ29" s="421"/>
      <c r="BR29" s="421"/>
      <c r="BS29" s="421"/>
      <c r="BT29" s="421"/>
      <c r="BU29" s="422"/>
      <c r="BV29" s="420">
        <v>5102418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10272719</v>
      </c>
      <c r="BO30" s="540"/>
      <c r="BP30" s="540"/>
      <c r="BQ30" s="540"/>
      <c r="BR30" s="540"/>
      <c r="BS30" s="540"/>
      <c r="BT30" s="540"/>
      <c r="BU30" s="541"/>
      <c r="BV30" s="539">
        <v>9060415</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木曽川右岸地帯水防事務組合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各務原市土地開発公社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岐阜県市町村会館組合</v>
      </c>
      <c r="BZ35" s="611"/>
      <c r="CA35" s="611"/>
      <c r="CB35" s="611"/>
      <c r="CC35" s="611"/>
      <c r="CD35" s="611"/>
      <c r="CE35" s="611"/>
      <c r="CF35" s="611"/>
      <c r="CG35" s="611"/>
      <c r="CH35" s="611"/>
      <c r="CI35" s="611"/>
      <c r="CJ35" s="611"/>
      <c r="CK35" s="611"/>
      <c r="CL35" s="611"/>
      <c r="CM35" s="611"/>
      <c r="CN35" s="163"/>
      <c r="CO35" s="610">
        <f t="shared" ref="CO35:CO43" si="3">IF(CQ35="","",CO34+1)</f>
        <v>13</v>
      </c>
      <c r="CP35" s="610"/>
      <c r="CQ35" s="611" t="str">
        <f>IF('各会計、関係団体の財政状況及び健全化判断比率'!BS8="","",'各会計、関係団体の財政状況及び健全化判断比率'!BS8)</f>
        <v>各務原市施設振興公社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岐阜県市町村職員退職手当組合</v>
      </c>
      <c r="BZ36" s="611"/>
      <c r="CA36" s="611"/>
      <c r="CB36" s="611"/>
      <c r="CC36" s="611"/>
      <c r="CD36" s="611"/>
      <c r="CE36" s="611"/>
      <c r="CF36" s="611"/>
      <c r="CG36" s="611"/>
      <c r="CH36" s="611"/>
      <c r="CI36" s="611"/>
      <c r="CJ36" s="611"/>
      <c r="CK36" s="611"/>
      <c r="CL36" s="611"/>
      <c r="CM36" s="611"/>
      <c r="CN36" s="163"/>
      <c r="CO36" s="610">
        <f t="shared" si="3"/>
        <v>14</v>
      </c>
      <c r="CP36" s="610"/>
      <c r="CQ36" s="611" t="str">
        <f>IF('各会計、関係団体の財政状況及び健全化判断比率'!BS9="","",'各会計、関係団体の財政状況及び健全化判断比率'!BS9)</f>
        <v>かかみがはら未来文化財団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後期高齢者医療連合（一般会計分）</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後期高齢者医療連合（特別会計分）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QI/KHMa3IP5X9XXD+h1q+VrbMTWksh7Q18t1deJqeus7s0r3HeZwkJMiN6iKFk74Gjf8neozSWTq+TwkLIjxQ==" saltValue="8M23t1JuSeNSNFZu2n9kf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22727065</v>
      </c>
      <c r="S5" s="626"/>
      <c r="T5" s="626"/>
      <c r="U5" s="626"/>
      <c r="V5" s="626"/>
      <c r="W5" s="626"/>
      <c r="X5" s="626"/>
      <c r="Y5" s="627"/>
      <c r="Z5" s="628">
        <v>32.5</v>
      </c>
      <c r="AA5" s="628"/>
      <c r="AB5" s="628"/>
      <c r="AC5" s="628"/>
      <c r="AD5" s="629">
        <v>21053560</v>
      </c>
      <c r="AE5" s="629"/>
      <c r="AF5" s="629"/>
      <c r="AG5" s="629"/>
      <c r="AH5" s="629"/>
      <c r="AI5" s="629"/>
      <c r="AJ5" s="629"/>
      <c r="AK5" s="629"/>
      <c r="AL5" s="630">
        <v>66.3</v>
      </c>
      <c r="AM5" s="631"/>
      <c r="AN5" s="631"/>
      <c r="AO5" s="632"/>
      <c r="AP5" s="622" t="s">
        <v>216</v>
      </c>
      <c r="AQ5" s="623"/>
      <c r="AR5" s="623"/>
      <c r="AS5" s="623"/>
      <c r="AT5" s="623"/>
      <c r="AU5" s="623"/>
      <c r="AV5" s="623"/>
      <c r="AW5" s="623"/>
      <c r="AX5" s="623"/>
      <c r="AY5" s="623"/>
      <c r="AZ5" s="623"/>
      <c r="BA5" s="623"/>
      <c r="BB5" s="623"/>
      <c r="BC5" s="623"/>
      <c r="BD5" s="623"/>
      <c r="BE5" s="623"/>
      <c r="BF5" s="624"/>
      <c r="BG5" s="636">
        <v>21051710</v>
      </c>
      <c r="BH5" s="637"/>
      <c r="BI5" s="637"/>
      <c r="BJ5" s="637"/>
      <c r="BK5" s="637"/>
      <c r="BL5" s="637"/>
      <c r="BM5" s="637"/>
      <c r="BN5" s="638"/>
      <c r="BO5" s="639">
        <v>92.6</v>
      </c>
      <c r="BP5" s="639"/>
      <c r="BQ5" s="639"/>
      <c r="BR5" s="639"/>
      <c r="BS5" s="640">
        <v>308288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467996</v>
      </c>
      <c r="S6" s="637"/>
      <c r="T6" s="637"/>
      <c r="U6" s="637"/>
      <c r="V6" s="637"/>
      <c r="W6" s="637"/>
      <c r="X6" s="637"/>
      <c r="Y6" s="638"/>
      <c r="Z6" s="639">
        <v>0.7</v>
      </c>
      <c r="AA6" s="639"/>
      <c r="AB6" s="639"/>
      <c r="AC6" s="639"/>
      <c r="AD6" s="640">
        <v>467996</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21051710</v>
      </c>
      <c r="BH6" s="637"/>
      <c r="BI6" s="637"/>
      <c r="BJ6" s="637"/>
      <c r="BK6" s="637"/>
      <c r="BL6" s="637"/>
      <c r="BM6" s="637"/>
      <c r="BN6" s="638"/>
      <c r="BO6" s="639">
        <v>92.6</v>
      </c>
      <c r="BP6" s="639"/>
      <c r="BQ6" s="639"/>
      <c r="BR6" s="639"/>
      <c r="BS6" s="640">
        <v>308288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318557</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318557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9679</v>
      </c>
      <c r="S7" s="637"/>
      <c r="T7" s="637"/>
      <c r="U7" s="637"/>
      <c r="V7" s="637"/>
      <c r="W7" s="637"/>
      <c r="X7" s="637"/>
      <c r="Y7" s="638"/>
      <c r="Z7" s="639">
        <v>0</v>
      </c>
      <c r="AA7" s="639"/>
      <c r="AB7" s="639"/>
      <c r="AC7" s="639"/>
      <c r="AD7" s="640">
        <v>9679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9505794</v>
      </c>
      <c r="BH7" s="637"/>
      <c r="BI7" s="637"/>
      <c r="BJ7" s="637"/>
      <c r="BK7" s="637"/>
      <c r="BL7" s="637"/>
      <c r="BM7" s="637"/>
      <c r="BN7" s="638"/>
      <c r="BO7" s="639">
        <v>41.8</v>
      </c>
      <c r="BP7" s="639"/>
      <c r="BQ7" s="639"/>
      <c r="BR7" s="639"/>
      <c r="BS7" s="640">
        <v>308288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8314197</v>
      </c>
      <c r="CS7" s="637"/>
      <c r="CT7" s="637"/>
      <c r="CU7" s="637"/>
      <c r="CV7" s="637"/>
      <c r="CW7" s="637"/>
      <c r="CX7" s="637"/>
      <c r="CY7" s="638"/>
      <c r="CZ7" s="639">
        <v>12.6</v>
      </c>
      <c r="DA7" s="639"/>
      <c r="DB7" s="639"/>
      <c r="DC7" s="639"/>
      <c r="DD7" s="645">
        <v>1175987</v>
      </c>
      <c r="DE7" s="637"/>
      <c r="DF7" s="637"/>
      <c r="DG7" s="637"/>
      <c r="DH7" s="637"/>
      <c r="DI7" s="637"/>
      <c r="DJ7" s="637"/>
      <c r="DK7" s="637"/>
      <c r="DL7" s="637"/>
      <c r="DM7" s="637"/>
      <c r="DN7" s="637"/>
      <c r="DO7" s="637"/>
      <c r="DP7" s="638"/>
      <c r="DQ7" s="645">
        <v>6340007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206161</v>
      </c>
      <c r="S8" s="637"/>
      <c r="T8" s="637"/>
      <c r="U8" s="637"/>
      <c r="V8" s="637"/>
      <c r="W8" s="637"/>
      <c r="X8" s="637"/>
      <c r="Y8" s="638"/>
      <c r="Z8" s="639">
        <v>0.3</v>
      </c>
      <c r="AA8" s="639"/>
      <c r="AB8" s="639"/>
      <c r="AC8" s="639"/>
      <c r="AD8" s="640">
        <v>206161</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230149</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23129085</v>
      </c>
      <c r="CS8" s="637"/>
      <c r="CT8" s="637"/>
      <c r="CU8" s="637"/>
      <c r="CV8" s="637"/>
      <c r="CW8" s="637"/>
      <c r="CX8" s="637"/>
      <c r="CY8" s="638"/>
      <c r="CZ8" s="639">
        <v>35</v>
      </c>
      <c r="DA8" s="639"/>
      <c r="DB8" s="639"/>
      <c r="DC8" s="639"/>
      <c r="DD8" s="645">
        <v>783632</v>
      </c>
      <c r="DE8" s="637"/>
      <c r="DF8" s="637"/>
      <c r="DG8" s="637"/>
      <c r="DH8" s="637"/>
      <c r="DI8" s="637"/>
      <c r="DJ8" s="637"/>
      <c r="DK8" s="637"/>
      <c r="DL8" s="637"/>
      <c r="DM8" s="637"/>
      <c r="DN8" s="637"/>
      <c r="DO8" s="637"/>
      <c r="DP8" s="638"/>
      <c r="DQ8" s="645">
        <v>11888473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264933</v>
      </c>
      <c r="S9" s="637"/>
      <c r="T9" s="637"/>
      <c r="U9" s="637"/>
      <c r="V9" s="637"/>
      <c r="W9" s="637"/>
      <c r="X9" s="637"/>
      <c r="Y9" s="638"/>
      <c r="Z9" s="639">
        <v>0.4</v>
      </c>
      <c r="AA9" s="639"/>
      <c r="AB9" s="639"/>
      <c r="AC9" s="639"/>
      <c r="AD9" s="640">
        <v>264933</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7788120</v>
      </c>
      <c r="BH9" s="637"/>
      <c r="BI9" s="637"/>
      <c r="BJ9" s="637"/>
      <c r="BK9" s="637"/>
      <c r="BL9" s="637"/>
      <c r="BM9" s="637"/>
      <c r="BN9" s="638"/>
      <c r="BO9" s="639">
        <v>34.299999999999997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5739728</v>
      </c>
      <c r="CS9" s="637"/>
      <c r="CT9" s="637"/>
      <c r="CU9" s="637"/>
      <c r="CV9" s="637"/>
      <c r="CW9" s="637"/>
      <c r="CX9" s="637"/>
      <c r="CY9" s="638"/>
      <c r="CZ9" s="639">
        <v>8.6999999999999993</v>
      </c>
      <c r="DA9" s="639"/>
      <c r="DB9" s="639"/>
      <c r="DC9" s="639"/>
      <c r="DD9" s="645">
        <v>2023726</v>
      </c>
      <c r="DE9" s="637"/>
      <c r="DF9" s="637"/>
      <c r="DG9" s="637"/>
      <c r="DH9" s="637"/>
      <c r="DI9" s="637"/>
      <c r="DJ9" s="637"/>
      <c r="DK9" s="637"/>
      <c r="DL9" s="637"/>
      <c r="DM9" s="637"/>
      <c r="DN9" s="637"/>
      <c r="DO9" s="637"/>
      <c r="DP9" s="638"/>
      <c r="DQ9" s="645">
        <v>3451735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412423</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49968</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43298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3761939</v>
      </c>
      <c r="S11" s="637"/>
      <c r="T11" s="637"/>
      <c r="U11" s="637"/>
      <c r="V11" s="637"/>
      <c r="W11" s="637"/>
      <c r="X11" s="637"/>
      <c r="Y11" s="638"/>
      <c r="Z11" s="641">
        <v>5.4</v>
      </c>
      <c r="AA11" s="642"/>
      <c r="AB11" s="642"/>
      <c r="AC11" s="648"/>
      <c r="AD11" s="645">
        <v>3761939</v>
      </c>
      <c r="AE11" s="637"/>
      <c r="AF11" s="637"/>
      <c r="AG11" s="637"/>
      <c r="AH11" s="637"/>
      <c r="AI11" s="637"/>
      <c r="AJ11" s="637"/>
      <c r="AK11" s="638"/>
      <c r="AL11" s="641">
        <v>11.8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1075102</v>
      </c>
      <c r="BH11" s="637"/>
      <c r="BI11" s="637"/>
      <c r="BJ11" s="637"/>
      <c r="BK11" s="637"/>
      <c r="BL11" s="637"/>
      <c r="BM11" s="637"/>
      <c r="BN11" s="638"/>
      <c r="BO11" s="639">
        <v>4.7</v>
      </c>
      <c r="BP11" s="639"/>
      <c r="BQ11" s="639"/>
      <c r="BR11" s="639"/>
      <c r="BS11" s="640">
        <v>308288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418298</v>
      </c>
      <c r="CS11" s="637"/>
      <c r="CT11" s="637"/>
      <c r="CU11" s="637"/>
      <c r="CV11" s="637"/>
      <c r="CW11" s="637"/>
      <c r="CX11" s="637"/>
      <c r="CY11" s="638"/>
      <c r="CZ11" s="639">
        <v>0.6</v>
      </c>
      <c r="DA11" s="639"/>
      <c r="DB11" s="639"/>
      <c r="DC11" s="639"/>
      <c r="DD11" s="645">
        <v>135141</v>
      </c>
      <c r="DE11" s="637"/>
      <c r="DF11" s="637"/>
      <c r="DG11" s="637"/>
      <c r="DH11" s="637"/>
      <c r="DI11" s="637"/>
      <c r="DJ11" s="637"/>
      <c r="DK11" s="637"/>
      <c r="DL11" s="637"/>
      <c r="DM11" s="637"/>
      <c r="DN11" s="637"/>
      <c r="DO11" s="637"/>
      <c r="DP11" s="638"/>
      <c r="DQ11" s="645">
        <v>304101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21579</v>
      </c>
      <c r="S12" s="637"/>
      <c r="T12" s="637"/>
      <c r="U12" s="637"/>
      <c r="V12" s="637"/>
      <c r="W12" s="637"/>
      <c r="X12" s="637"/>
      <c r="Y12" s="638"/>
      <c r="Z12" s="639">
        <v>0</v>
      </c>
      <c r="AA12" s="639"/>
      <c r="AB12" s="639"/>
      <c r="AC12" s="639"/>
      <c r="AD12" s="640">
        <v>21579</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10289514</v>
      </c>
      <c r="BH12" s="637"/>
      <c r="BI12" s="637"/>
      <c r="BJ12" s="637"/>
      <c r="BK12" s="637"/>
      <c r="BL12" s="637"/>
      <c r="BM12" s="637"/>
      <c r="BN12" s="638"/>
      <c r="BO12" s="639">
        <v>45.3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903728</v>
      </c>
      <c r="CS12" s="637"/>
      <c r="CT12" s="637"/>
      <c r="CU12" s="637"/>
      <c r="CV12" s="637"/>
      <c r="CW12" s="637"/>
      <c r="CX12" s="637"/>
      <c r="CY12" s="638"/>
      <c r="CZ12" s="639">
        <v>1.4</v>
      </c>
      <c r="DA12" s="639"/>
      <c r="DB12" s="639"/>
      <c r="DC12" s="639"/>
      <c r="DD12" s="645">
        <v>10443</v>
      </c>
      <c r="DE12" s="637"/>
      <c r="DF12" s="637"/>
      <c r="DG12" s="637"/>
      <c r="DH12" s="637"/>
      <c r="DI12" s="637"/>
      <c r="DJ12" s="637"/>
      <c r="DK12" s="637"/>
      <c r="DL12" s="637"/>
      <c r="DM12" s="637"/>
      <c r="DN12" s="637"/>
      <c r="DO12" s="637"/>
      <c r="DP12" s="638"/>
      <c r="DQ12" s="645">
        <v>743847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4331</v>
      </c>
      <c r="S13" s="637"/>
      <c r="T13" s="637"/>
      <c r="U13" s="637"/>
      <c r="V13" s="637"/>
      <c r="W13" s="637"/>
      <c r="X13" s="637"/>
      <c r="Y13" s="638"/>
      <c r="Z13" s="639">
        <v>0</v>
      </c>
      <c r="AA13" s="639"/>
      <c r="AB13" s="639"/>
      <c r="AC13" s="639"/>
      <c r="AD13" s="640">
        <v>4331</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10245275</v>
      </c>
      <c r="BH13" s="637"/>
      <c r="BI13" s="637"/>
      <c r="BJ13" s="637"/>
      <c r="BK13" s="637"/>
      <c r="BL13" s="637"/>
      <c r="BM13" s="637"/>
      <c r="BN13" s="638"/>
      <c r="BO13" s="639">
        <v>45.1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5288592</v>
      </c>
      <c r="CS13" s="637"/>
      <c r="CT13" s="637"/>
      <c r="CU13" s="637"/>
      <c r="CV13" s="637"/>
      <c r="CW13" s="637"/>
      <c r="CX13" s="637"/>
      <c r="CY13" s="638"/>
      <c r="CZ13" s="639">
        <v>8</v>
      </c>
      <c r="DA13" s="639"/>
      <c r="DB13" s="639"/>
      <c r="DC13" s="639"/>
      <c r="DD13" s="645">
        <v>3229382</v>
      </c>
      <c r="DE13" s="637"/>
      <c r="DF13" s="637"/>
      <c r="DG13" s="637"/>
      <c r="DH13" s="637"/>
      <c r="DI13" s="637"/>
      <c r="DJ13" s="637"/>
      <c r="DK13" s="637"/>
      <c r="DL13" s="637"/>
      <c r="DM13" s="637"/>
      <c r="DN13" s="637"/>
      <c r="DO13" s="637"/>
      <c r="DP13" s="638"/>
      <c r="DQ13" s="645">
        <v>2603809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447704</v>
      </c>
      <c r="BH14" s="637"/>
      <c r="BI14" s="637"/>
      <c r="BJ14" s="637"/>
      <c r="BK14" s="637"/>
      <c r="BL14" s="637"/>
      <c r="BM14" s="637"/>
      <c r="BN14" s="638"/>
      <c r="BO14" s="639">
        <v>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2740531</v>
      </c>
      <c r="CS14" s="637"/>
      <c r="CT14" s="637"/>
      <c r="CU14" s="637"/>
      <c r="CV14" s="637"/>
      <c r="CW14" s="637"/>
      <c r="CX14" s="637"/>
      <c r="CY14" s="638"/>
      <c r="CZ14" s="639">
        <v>4.2</v>
      </c>
      <c r="DA14" s="639"/>
      <c r="DB14" s="639"/>
      <c r="DC14" s="639"/>
      <c r="DD14" s="645">
        <v>1014827</v>
      </c>
      <c r="DE14" s="637"/>
      <c r="DF14" s="637"/>
      <c r="DG14" s="637"/>
      <c r="DH14" s="637"/>
      <c r="DI14" s="637"/>
      <c r="DJ14" s="637"/>
      <c r="DK14" s="637"/>
      <c r="DL14" s="637"/>
      <c r="DM14" s="637"/>
      <c r="DN14" s="637"/>
      <c r="DO14" s="637"/>
      <c r="DP14" s="638"/>
      <c r="DQ14" s="645">
        <v>2280796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73577</v>
      </c>
      <c r="S15" s="637"/>
      <c r="T15" s="637"/>
      <c r="U15" s="637"/>
      <c r="V15" s="637"/>
      <c r="W15" s="637"/>
      <c r="X15" s="637"/>
      <c r="Y15" s="638"/>
      <c r="Z15" s="639">
        <v>0.1</v>
      </c>
      <c r="AA15" s="639"/>
      <c r="AB15" s="639"/>
      <c r="AC15" s="639"/>
      <c r="AD15" s="640">
        <v>73577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808698</v>
      </c>
      <c r="BH15" s="637"/>
      <c r="BI15" s="637"/>
      <c r="BJ15" s="637"/>
      <c r="BK15" s="637"/>
      <c r="BL15" s="637"/>
      <c r="BM15" s="637"/>
      <c r="BN15" s="638"/>
      <c r="BO15" s="639">
        <v>3.6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15204759</v>
      </c>
      <c r="CS15" s="637"/>
      <c r="CT15" s="637"/>
      <c r="CU15" s="637"/>
      <c r="CV15" s="637"/>
      <c r="CW15" s="637"/>
      <c r="CX15" s="637"/>
      <c r="CY15" s="638"/>
      <c r="CZ15" s="639">
        <v>23</v>
      </c>
      <c r="DA15" s="639"/>
      <c r="DB15" s="639"/>
      <c r="DC15" s="639"/>
      <c r="DD15" s="645">
        <v>6531509</v>
      </c>
      <c r="DE15" s="637"/>
      <c r="DF15" s="637"/>
      <c r="DG15" s="637"/>
      <c r="DH15" s="637"/>
      <c r="DI15" s="637"/>
      <c r="DJ15" s="637"/>
      <c r="DK15" s="637"/>
      <c r="DL15" s="637"/>
      <c r="DM15" s="637"/>
      <c r="DN15" s="637"/>
      <c r="DO15" s="637"/>
      <c r="DP15" s="638"/>
      <c r="DQ15" s="645">
        <v>7881452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333121</v>
      </c>
      <c r="S16" s="637"/>
      <c r="T16" s="637"/>
      <c r="U16" s="637"/>
      <c r="V16" s="637"/>
      <c r="W16" s="637"/>
      <c r="X16" s="637"/>
      <c r="Y16" s="638"/>
      <c r="Z16" s="639">
        <v>0.5</v>
      </c>
      <c r="AA16" s="639"/>
      <c r="AB16" s="639"/>
      <c r="AC16" s="639"/>
      <c r="AD16" s="640">
        <v>333121</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895139</v>
      </c>
      <c r="S17" s="637"/>
      <c r="T17" s="637"/>
      <c r="U17" s="637"/>
      <c r="V17" s="637"/>
      <c r="W17" s="637"/>
      <c r="X17" s="637"/>
      <c r="Y17" s="638"/>
      <c r="Z17" s="639">
        <v>1.3</v>
      </c>
      <c r="AA17" s="639"/>
      <c r="AB17" s="639"/>
      <c r="AC17" s="639"/>
      <c r="AD17" s="640">
        <v>895139</v>
      </c>
      <c r="AE17" s="640"/>
      <c r="AF17" s="640"/>
      <c r="AG17" s="640"/>
      <c r="AH17" s="640"/>
      <c r="AI17" s="640"/>
      <c r="AJ17" s="640"/>
      <c r="AK17" s="640"/>
      <c r="AL17" s="641">
        <v>2.8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3903023</v>
      </c>
      <c r="CS17" s="637"/>
      <c r="CT17" s="637"/>
      <c r="CU17" s="637"/>
      <c r="CV17" s="637"/>
      <c r="CW17" s="637"/>
      <c r="CX17" s="637"/>
      <c r="CY17" s="638"/>
      <c r="CZ17" s="639">
        <v>5.9</v>
      </c>
      <c r="DA17" s="639"/>
      <c r="DB17" s="639"/>
      <c r="DC17" s="639"/>
      <c r="DD17" s="645" t="s">
        <v>122</v>
      </c>
      <c r="DE17" s="637"/>
      <c r="DF17" s="637"/>
      <c r="DG17" s="637"/>
      <c r="DH17" s="637"/>
      <c r="DI17" s="637"/>
      <c r="DJ17" s="637"/>
      <c r="DK17" s="637"/>
      <c r="DL17" s="637"/>
      <c r="DM17" s="637"/>
      <c r="DN17" s="637"/>
      <c r="DO17" s="637"/>
      <c r="DP17" s="638"/>
      <c r="DQ17" s="645">
        <v>3903023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177108</v>
      </c>
      <c r="S18" s="637"/>
      <c r="T18" s="637"/>
      <c r="U18" s="637"/>
      <c r="V18" s="637"/>
      <c r="W18" s="637"/>
      <c r="X18" s="637"/>
      <c r="Y18" s="638"/>
      <c r="Z18" s="639">
        <v>0.3</v>
      </c>
      <c r="AA18" s="639"/>
      <c r="AB18" s="639"/>
      <c r="AC18" s="639"/>
      <c r="AD18" s="640">
        <v>177108</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682182</v>
      </c>
      <c r="S19" s="637"/>
      <c r="T19" s="637"/>
      <c r="U19" s="637"/>
      <c r="V19" s="637"/>
      <c r="W19" s="637"/>
      <c r="X19" s="637"/>
      <c r="Y19" s="638"/>
      <c r="Z19" s="639">
        <v>1</v>
      </c>
      <c r="AA19" s="639"/>
      <c r="AB19" s="639"/>
      <c r="AC19" s="639"/>
      <c r="AD19" s="640">
        <v>682182</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1675355</v>
      </c>
      <c r="BH19" s="637"/>
      <c r="BI19" s="637"/>
      <c r="BJ19" s="637"/>
      <c r="BK19" s="637"/>
      <c r="BL19" s="637"/>
      <c r="BM19" s="637"/>
      <c r="BN19" s="638"/>
      <c r="BO19" s="639">
        <v>7.4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35849</v>
      </c>
      <c r="S20" s="637"/>
      <c r="T20" s="637"/>
      <c r="U20" s="637"/>
      <c r="V20" s="637"/>
      <c r="W20" s="637"/>
      <c r="X20" s="637"/>
      <c r="Y20" s="638"/>
      <c r="Z20" s="639">
        <v>0.1</v>
      </c>
      <c r="AA20" s="639"/>
      <c r="AB20" s="639"/>
      <c r="AC20" s="639"/>
      <c r="AD20" s="640">
        <v>35849</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1675355</v>
      </c>
      <c r="BH20" s="637"/>
      <c r="BI20" s="637"/>
      <c r="BJ20" s="637"/>
      <c r="BK20" s="637"/>
      <c r="BL20" s="637"/>
      <c r="BM20" s="637"/>
      <c r="BN20" s="638"/>
      <c r="BO20" s="639">
        <v>7.4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66010466</v>
      </c>
      <c r="CS20" s="637"/>
      <c r="CT20" s="637"/>
      <c r="CU20" s="637"/>
      <c r="CV20" s="637"/>
      <c r="CW20" s="637"/>
      <c r="CX20" s="637"/>
      <c r="CY20" s="638"/>
      <c r="CZ20" s="639">
        <v>100</v>
      </c>
      <c r="DA20" s="639"/>
      <c r="DB20" s="639"/>
      <c r="DC20" s="639"/>
      <c r="DD20" s="645">
        <v>14904647</v>
      </c>
      <c r="DE20" s="637"/>
      <c r="DF20" s="637"/>
      <c r="DG20" s="637"/>
      <c r="DH20" s="637"/>
      <c r="DI20" s="637"/>
      <c r="DJ20" s="637"/>
      <c r="DK20" s="637"/>
      <c r="DL20" s="637"/>
      <c r="DM20" s="637"/>
      <c r="DN20" s="637"/>
      <c r="DO20" s="637"/>
      <c r="DP20" s="638"/>
      <c r="DQ20" s="645">
        <v>39759098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4873624</v>
      </c>
      <c r="S21" s="637"/>
      <c r="T21" s="637"/>
      <c r="U21" s="637"/>
      <c r="V21" s="637"/>
      <c r="W21" s="637"/>
      <c r="X21" s="637"/>
      <c r="Y21" s="638"/>
      <c r="Z21" s="639">
        <v>7</v>
      </c>
      <c r="AA21" s="639"/>
      <c r="AB21" s="639"/>
      <c r="AC21" s="639"/>
      <c r="AD21" s="640">
        <v>4055668</v>
      </c>
      <c r="AE21" s="640"/>
      <c r="AF21" s="640"/>
      <c r="AG21" s="640"/>
      <c r="AH21" s="640"/>
      <c r="AI21" s="640"/>
      <c r="AJ21" s="640"/>
      <c r="AK21" s="640"/>
      <c r="AL21" s="641">
        <v>12.8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1850</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4055668</v>
      </c>
      <c r="S22" s="637"/>
      <c r="T22" s="637"/>
      <c r="U22" s="637"/>
      <c r="V22" s="637"/>
      <c r="W22" s="637"/>
      <c r="X22" s="637"/>
      <c r="Y22" s="638"/>
      <c r="Z22" s="639">
        <v>5.8</v>
      </c>
      <c r="AA22" s="639"/>
      <c r="AB22" s="639"/>
      <c r="AC22" s="639"/>
      <c r="AD22" s="640">
        <v>4055668</v>
      </c>
      <c r="AE22" s="640"/>
      <c r="AF22" s="640"/>
      <c r="AG22" s="640"/>
      <c r="AH22" s="640"/>
      <c r="AI22" s="640"/>
      <c r="AJ22" s="640"/>
      <c r="AK22" s="640"/>
      <c r="AL22" s="641">
        <v>12.8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817956</v>
      </c>
      <c r="S23" s="637"/>
      <c r="T23" s="637"/>
      <c r="U23" s="637"/>
      <c r="V23" s="637"/>
      <c r="W23" s="637"/>
      <c r="X23" s="637"/>
      <c r="Y23" s="638"/>
      <c r="Z23" s="639">
        <v>1.2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1673505</v>
      </c>
      <c r="BH23" s="637"/>
      <c r="BI23" s="637"/>
      <c r="BJ23" s="637"/>
      <c r="BK23" s="637"/>
      <c r="BL23" s="637"/>
      <c r="BM23" s="637"/>
      <c r="BN23" s="638"/>
      <c r="BO23" s="639">
        <v>7.4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28009665</v>
      </c>
      <c r="CS24" s="626"/>
      <c r="CT24" s="626"/>
      <c r="CU24" s="626"/>
      <c r="CV24" s="626"/>
      <c r="CW24" s="626"/>
      <c r="CX24" s="626"/>
      <c r="CY24" s="627"/>
      <c r="CZ24" s="630">
        <v>42.4</v>
      </c>
      <c r="DA24" s="631"/>
      <c r="DB24" s="631"/>
      <c r="DC24" s="647"/>
      <c r="DD24" s="666">
        <v>17181570</v>
      </c>
      <c r="DE24" s="626"/>
      <c r="DF24" s="626"/>
      <c r="DG24" s="626"/>
      <c r="DH24" s="626"/>
      <c r="DI24" s="626"/>
      <c r="DJ24" s="626"/>
      <c r="DK24" s="627"/>
      <c r="DL24" s="666">
        <v>16516334</v>
      </c>
      <c r="DM24" s="626"/>
      <c r="DN24" s="626"/>
      <c r="DO24" s="626"/>
      <c r="DP24" s="626"/>
      <c r="DQ24" s="626"/>
      <c r="DR24" s="626"/>
      <c r="DS24" s="626"/>
      <c r="DT24" s="626"/>
      <c r="DU24" s="626"/>
      <c r="DV24" s="627"/>
      <c r="DW24" s="630">
        <v>51.8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33639144</v>
      </c>
      <c r="S25" s="637"/>
      <c r="T25" s="637"/>
      <c r="U25" s="637"/>
      <c r="V25" s="637"/>
      <c r="W25" s="637"/>
      <c r="X25" s="637"/>
      <c r="Y25" s="638"/>
      <c r="Z25" s="639">
        <v>48.1</v>
      </c>
      <c r="AA25" s="639"/>
      <c r="AB25" s="639"/>
      <c r="AC25" s="639"/>
      <c r="AD25" s="640">
        <v>31147683</v>
      </c>
      <c r="AE25" s="640"/>
      <c r="AF25" s="640"/>
      <c r="AG25" s="640"/>
      <c r="AH25" s="640"/>
      <c r="AI25" s="640"/>
      <c r="AJ25" s="640"/>
      <c r="AK25" s="640"/>
      <c r="AL25" s="641">
        <v>98.1</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8832614</v>
      </c>
      <c r="CS25" s="669"/>
      <c r="CT25" s="669"/>
      <c r="CU25" s="669"/>
      <c r="CV25" s="669"/>
      <c r="CW25" s="669"/>
      <c r="CX25" s="669"/>
      <c r="CY25" s="670"/>
      <c r="CZ25" s="641">
        <v>13.4</v>
      </c>
      <c r="DA25" s="667"/>
      <c r="DB25" s="667"/>
      <c r="DC25" s="671"/>
      <c r="DD25" s="645">
        <v>8200327</v>
      </c>
      <c r="DE25" s="669"/>
      <c r="DF25" s="669"/>
      <c r="DG25" s="669"/>
      <c r="DH25" s="669"/>
      <c r="DI25" s="669"/>
      <c r="DJ25" s="669"/>
      <c r="DK25" s="670"/>
      <c r="DL25" s="645">
        <v>8166864</v>
      </c>
      <c r="DM25" s="669"/>
      <c r="DN25" s="669"/>
      <c r="DO25" s="669"/>
      <c r="DP25" s="669"/>
      <c r="DQ25" s="669"/>
      <c r="DR25" s="669"/>
      <c r="DS25" s="669"/>
      <c r="DT25" s="669"/>
      <c r="DU25" s="669"/>
      <c r="DV25" s="670"/>
      <c r="DW25" s="641">
        <v>25.6</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14268</v>
      </c>
      <c r="S26" s="637"/>
      <c r="T26" s="637"/>
      <c r="U26" s="637"/>
      <c r="V26" s="637"/>
      <c r="W26" s="637"/>
      <c r="X26" s="637"/>
      <c r="Y26" s="638"/>
      <c r="Z26" s="639">
        <v>0</v>
      </c>
      <c r="AA26" s="639"/>
      <c r="AB26" s="639"/>
      <c r="AC26" s="639"/>
      <c r="AD26" s="640">
        <v>14268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5247324</v>
      </c>
      <c r="CS26" s="637"/>
      <c r="CT26" s="637"/>
      <c r="CU26" s="637"/>
      <c r="CV26" s="637"/>
      <c r="CW26" s="637"/>
      <c r="CX26" s="637"/>
      <c r="CY26" s="638"/>
      <c r="CZ26" s="641">
        <v>7.9</v>
      </c>
      <c r="DA26" s="667"/>
      <c r="DB26" s="667"/>
      <c r="DC26" s="671"/>
      <c r="DD26" s="645">
        <v>4811947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238110</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22727065</v>
      </c>
      <c r="BH27" s="637"/>
      <c r="BI27" s="637"/>
      <c r="BJ27" s="637"/>
      <c r="BK27" s="637"/>
      <c r="BL27" s="637"/>
      <c r="BM27" s="637"/>
      <c r="BN27" s="638"/>
      <c r="BO27" s="639">
        <v>100</v>
      </c>
      <c r="BP27" s="639"/>
      <c r="BQ27" s="639"/>
      <c r="BR27" s="639"/>
      <c r="BS27" s="640">
        <v>308288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15274028</v>
      </c>
      <c r="CS27" s="669"/>
      <c r="CT27" s="669"/>
      <c r="CU27" s="669"/>
      <c r="CV27" s="669"/>
      <c r="CW27" s="669"/>
      <c r="CX27" s="669"/>
      <c r="CY27" s="670"/>
      <c r="CZ27" s="641">
        <v>23.1</v>
      </c>
      <c r="DA27" s="667"/>
      <c r="DB27" s="667"/>
      <c r="DC27" s="671"/>
      <c r="DD27" s="645">
        <v>5078220</v>
      </c>
      <c r="DE27" s="669"/>
      <c r="DF27" s="669"/>
      <c r="DG27" s="669"/>
      <c r="DH27" s="669"/>
      <c r="DI27" s="669"/>
      <c r="DJ27" s="669"/>
      <c r="DK27" s="670"/>
      <c r="DL27" s="645">
        <v>4446447</v>
      </c>
      <c r="DM27" s="669"/>
      <c r="DN27" s="669"/>
      <c r="DO27" s="669"/>
      <c r="DP27" s="669"/>
      <c r="DQ27" s="669"/>
      <c r="DR27" s="669"/>
      <c r="DS27" s="669"/>
      <c r="DT27" s="669"/>
      <c r="DU27" s="669"/>
      <c r="DV27" s="670"/>
      <c r="DW27" s="641">
        <v>13.9</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470872</v>
      </c>
      <c r="S28" s="637"/>
      <c r="T28" s="637"/>
      <c r="U28" s="637"/>
      <c r="V28" s="637"/>
      <c r="W28" s="637"/>
      <c r="X28" s="637"/>
      <c r="Y28" s="638"/>
      <c r="Z28" s="639">
        <v>0.7</v>
      </c>
      <c r="AA28" s="639"/>
      <c r="AB28" s="639"/>
      <c r="AC28" s="639"/>
      <c r="AD28" s="640">
        <v>137332</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3903023</v>
      </c>
      <c r="CS28" s="637"/>
      <c r="CT28" s="637"/>
      <c r="CU28" s="637"/>
      <c r="CV28" s="637"/>
      <c r="CW28" s="637"/>
      <c r="CX28" s="637"/>
      <c r="CY28" s="638"/>
      <c r="CZ28" s="641">
        <v>5.9</v>
      </c>
      <c r="DA28" s="667"/>
      <c r="DB28" s="667"/>
      <c r="DC28" s="671"/>
      <c r="DD28" s="645">
        <v>3903023</v>
      </c>
      <c r="DE28" s="637"/>
      <c r="DF28" s="637"/>
      <c r="DG28" s="637"/>
      <c r="DH28" s="637"/>
      <c r="DI28" s="637"/>
      <c r="DJ28" s="637"/>
      <c r="DK28" s="638"/>
      <c r="DL28" s="645">
        <v>3903023</v>
      </c>
      <c r="DM28" s="637"/>
      <c r="DN28" s="637"/>
      <c r="DO28" s="637"/>
      <c r="DP28" s="637"/>
      <c r="DQ28" s="637"/>
      <c r="DR28" s="637"/>
      <c r="DS28" s="637"/>
      <c r="DT28" s="637"/>
      <c r="DU28" s="637"/>
      <c r="DV28" s="638"/>
      <c r="DW28" s="641">
        <v>12.2</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185005</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3900995</v>
      </c>
      <c r="CS29" s="669"/>
      <c r="CT29" s="669"/>
      <c r="CU29" s="669"/>
      <c r="CV29" s="669"/>
      <c r="CW29" s="669"/>
      <c r="CX29" s="669"/>
      <c r="CY29" s="670"/>
      <c r="CZ29" s="641">
        <v>5.9</v>
      </c>
      <c r="DA29" s="667"/>
      <c r="DB29" s="667"/>
      <c r="DC29" s="671"/>
      <c r="DD29" s="645">
        <v>3900995</v>
      </c>
      <c r="DE29" s="669"/>
      <c r="DF29" s="669"/>
      <c r="DG29" s="669"/>
      <c r="DH29" s="669"/>
      <c r="DI29" s="669"/>
      <c r="DJ29" s="669"/>
      <c r="DK29" s="670"/>
      <c r="DL29" s="645">
        <v>3900995</v>
      </c>
      <c r="DM29" s="669"/>
      <c r="DN29" s="669"/>
      <c r="DO29" s="669"/>
      <c r="DP29" s="669"/>
      <c r="DQ29" s="669"/>
      <c r="DR29" s="669"/>
      <c r="DS29" s="669"/>
      <c r="DT29" s="669"/>
      <c r="DU29" s="669"/>
      <c r="DV29" s="670"/>
      <c r="DW29" s="641">
        <v>12.2</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13899401</v>
      </c>
      <c r="S30" s="637"/>
      <c r="T30" s="637"/>
      <c r="U30" s="637"/>
      <c r="V30" s="637"/>
      <c r="W30" s="637"/>
      <c r="X30" s="637"/>
      <c r="Y30" s="638"/>
      <c r="Z30" s="639">
        <v>19.899999999999999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3847894</v>
      </c>
      <c r="CS30" s="637"/>
      <c r="CT30" s="637"/>
      <c r="CU30" s="637"/>
      <c r="CV30" s="637"/>
      <c r="CW30" s="637"/>
      <c r="CX30" s="637"/>
      <c r="CY30" s="638"/>
      <c r="CZ30" s="641">
        <v>5.8</v>
      </c>
      <c r="DA30" s="667"/>
      <c r="DB30" s="667"/>
      <c r="DC30" s="671"/>
      <c r="DD30" s="645">
        <v>3847894</v>
      </c>
      <c r="DE30" s="637"/>
      <c r="DF30" s="637"/>
      <c r="DG30" s="637"/>
      <c r="DH30" s="637"/>
      <c r="DI30" s="637"/>
      <c r="DJ30" s="637"/>
      <c r="DK30" s="638"/>
      <c r="DL30" s="645">
        <v>3847894</v>
      </c>
      <c r="DM30" s="637"/>
      <c r="DN30" s="637"/>
      <c r="DO30" s="637"/>
      <c r="DP30" s="637"/>
      <c r="DQ30" s="637"/>
      <c r="DR30" s="637"/>
      <c r="DS30" s="637"/>
      <c r="DT30" s="637"/>
      <c r="DU30" s="637"/>
      <c r="DV30" s="638"/>
      <c r="DW30" s="641">
        <v>12.1</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v>414279</v>
      </c>
      <c r="S31" s="637"/>
      <c r="T31" s="637"/>
      <c r="U31" s="637"/>
      <c r="V31" s="637"/>
      <c r="W31" s="637"/>
      <c r="X31" s="637"/>
      <c r="Y31" s="638"/>
      <c r="Z31" s="639">
        <v>0.6</v>
      </c>
      <c r="AA31" s="639"/>
      <c r="AB31" s="639"/>
      <c r="AC31" s="639"/>
      <c r="AD31" s="640">
        <v>414279</v>
      </c>
      <c r="AE31" s="640"/>
      <c r="AF31" s="640"/>
      <c r="AG31" s="640"/>
      <c r="AH31" s="640"/>
      <c r="AI31" s="640"/>
      <c r="AJ31" s="640"/>
      <c r="AK31" s="640"/>
      <c r="AL31" s="641">
        <v>1.3</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98.2</v>
      </c>
      <c r="BN31" s="680"/>
      <c r="BO31" s="680"/>
      <c r="BP31" s="680"/>
      <c r="BQ31" s="681"/>
      <c r="BR31" s="692">
        <v>99.3</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53101</v>
      </c>
      <c r="CS31" s="669"/>
      <c r="CT31" s="669"/>
      <c r="CU31" s="669"/>
      <c r="CV31" s="669"/>
      <c r="CW31" s="669"/>
      <c r="CX31" s="669"/>
      <c r="CY31" s="670"/>
      <c r="CZ31" s="641">
        <v>0.1</v>
      </c>
      <c r="DA31" s="667"/>
      <c r="DB31" s="667"/>
      <c r="DC31" s="671"/>
      <c r="DD31" s="645">
        <v>53101</v>
      </c>
      <c r="DE31" s="669"/>
      <c r="DF31" s="669"/>
      <c r="DG31" s="669"/>
      <c r="DH31" s="669"/>
      <c r="DI31" s="669"/>
      <c r="DJ31" s="669"/>
      <c r="DK31" s="670"/>
      <c r="DL31" s="645">
        <v>53101</v>
      </c>
      <c r="DM31" s="669"/>
      <c r="DN31" s="669"/>
      <c r="DO31" s="669"/>
      <c r="DP31" s="669"/>
      <c r="DQ31" s="669"/>
      <c r="DR31" s="669"/>
      <c r="DS31" s="669"/>
      <c r="DT31" s="669"/>
      <c r="DU31" s="669"/>
      <c r="DV31" s="670"/>
      <c r="DW31" s="641">
        <v>0.2</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4442575</v>
      </c>
      <c r="S32" s="637"/>
      <c r="T32" s="637"/>
      <c r="U32" s="637"/>
      <c r="V32" s="637"/>
      <c r="W32" s="637"/>
      <c r="X32" s="637"/>
      <c r="Y32" s="638"/>
      <c r="Z32" s="639">
        <v>6.4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9"/>
      <c r="BI32" s="669"/>
      <c r="BJ32" s="669"/>
      <c r="BK32" s="669"/>
      <c r="BL32" s="669"/>
      <c r="BM32" s="642">
        <v>97.6</v>
      </c>
      <c r="BN32" s="669"/>
      <c r="BO32" s="669"/>
      <c r="BP32" s="669"/>
      <c r="BQ32" s="691"/>
      <c r="BR32" s="693">
        <v>99.2</v>
      </c>
      <c r="BS32" s="669"/>
      <c r="BT32" s="669"/>
      <c r="BU32" s="669"/>
      <c r="BV32" s="669"/>
      <c r="BW32" s="669"/>
      <c r="BX32" s="642">
        <v>97.6</v>
      </c>
      <c r="BY32" s="669"/>
      <c r="BZ32" s="669"/>
      <c r="CA32" s="669"/>
      <c r="CB32" s="691"/>
      <c r="CD32" s="676"/>
      <c r="CE32" s="677"/>
      <c r="CF32" s="633" t="s">
        <v>304</v>
      </c>
      <c r="CG32" s="634"/>
      <c r="CH32" s="634"/>
      <c r="CI32" s="634"/>
      <c r="CJ32" s="634"/>
      <c r="CK32" s="634"/>
      <c r="CL32" s="634"/>
      <c r="CM32" s="634"/>
      <c r="CN32" s="634"/>
      <c r="CO32" s="634"/>
      <c r="CP32" s="634"/>
      <c r="CQ32" s="635"/>
      <c r="CR32" s="636">
        <v>2028</v>
      </c>
      <c r="CS32" s="637"/>
      <c r="CT32" s="637"/>
      <c r="CU32" s="637"/>
      <c r="CV32" s="637"/>
      <c r="CW32" s="637"/>
      <c r="CX32" s="637"/>
      <c r="CY32" s="638"/>
      <c r="CZ32" s="641">
        <v>0</v>
      </c>
      <c r="DA32" s="667"/>
      <c r="DB32" s="667"/>
      <c r="DC32" s="671"/>
      <c r="DD32" s="645">
        <v>2028</v>
      </c>
      <c r="DE32" s="637"/>
      <c r="DF32" s="637"/>
      <c r="DG32" s="637"/>
      <c r="DH32" s="637"/>
      <c r="DI32" s="637"/>
      <c r="DJ32" s="637"/>
      <c r="DK32" s="638"/>
      <c r="DL32" s="645">
        <v>2028</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135712</v>
      </c>
      <c r="S33" s="637"/>
      <c r="T33" s="637"/>
      <c r="U33" s="637"/>
      <c r="V33" s="637"/>
      <c r="W33" s="637"/>
      <c r="X33" s="637"/>
      <c r="Y33" s="638"/>
      <c r="Z33" s="639">
        <v>0.2</v>
      </c>
      <c r="AA33" s="639"/>
      <c r="AB33" s="639"/>
      <c r="AC33" s="639"/>
      <c r="AD33" s="640">
        <v>40955</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98.6</v>
      </c>
      <c r="BN33" s="695"/>
      <c r="BO33" s="695"/>
      <c r="BP33" s="695"/>
      <c r="BQ33" s="697"/>
      <c r="BR33" s="694">
        <v>99.4</v>
      </c>
      <c r="BS33" s="695"/>
      <c r="BT33" s="695"/>
      <c r="BU33" s="695"/>
      <c r="BV33" s="695"/>
      <c r="BW33" s="695"/>
      <c r="BX33" s="696">
        <v>98.6</v>
      </c>
      <c r="BY33" s="695"/>
      <c r="BZ33" s="695"/>
      <c r="CA33" s="695"/>
      <c r="CB33" s="697"/>
      <c r="CD33" s="633" t="s">
        <v>307</v>
      </c>
      <c r="CE33" s="634"/>
      <c r="CF33" s="634"/>
      <c r="CG33" s="634"/>
      <c r="CH33" s="634"/>
      <c r="CI33" s="634"/>
      <c r="CJ33" s="634"/>
      <c r="CK33" s="634"/>
      <c r="CL33" s="634"/>
      <c r="CM33" s="634"/>
      <c r="CN33" s="634"/>
      <c r="CO33" s="634"/>
      <c r="CP33" s="634"/>
      <c r="CQ33" s="635"/>
      <c r="CR33" s="636">
        <v>23096154</v>
      </c>
      <c r="CS33" s="669"/>
      <c r="CT33" s="669"/>
      <c r="CU33" s="669"/>
      <c r="CV33" s="669"/>
      <c r="CW33" s="669"/>
      <c r="CX33" s="669"/>
      <c r="CY33" s="670"/>
      <c r="CZ33" s="641">
        <v>35</v>
      </c>
      <c r="DA33" s="667"/>
      <c r="DB33" s="667"/>
      <c r="DC33" s="671"/>
      <c r="DD33" s="645">
        <v>19501080</v>
      </c>
      <c r="DE33" s="669"/>
      <c r="DF33" s="669"/>
      <c r="DG33" s="669"/>
      <c r="DH33" s="669"/>
      <c r="DI33" s="669"/>
      <c r="DJ33" s="669"/>
      <c r="DK33" s="670"/>
      <c r="DL33" s="645">
        <v>12846772</v>
      </c>
      <c r="DM33" s="669"/>
      <c r="DN33" s="669"/>
      <c r="DO33" s="669"/>
      <c r="DP33" s="669"/>
      <c r="DQ33" s="669"/>
      <c r="DR33" s="669"/>
      <c r="DS33" s="669"/>
      <c r="DT33" s="669"/>
      <c r="DU33" s="669"/>
      <c r="DV33" s="670"/>
      <c r="DW33" s="641">
        <v>40.299999999999997</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409655</v>
      </c>
      <c r="S34" s="637"/>
      <c r="T34" s="637"/>
      <c r="U34" s="637"/>
      <c r="V34" s="637"/>
      <c r="W34" s="637"/>
      <c r="X34" s="637"/>
      <c r="Y34" s="638"/>
      <c r="Z34" s="639">
        <v>0.6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9358937</v>
      </c>
      <c r="CS34" s="637"/>
      <c r="CT34" s="637"/>
      <c r="CU34" s="637"/>
      <c r="CV34" s="637"/>
      <c r="CW34" s="637"/>
      <c r="CX34" s="637"/>
      <c r="CY34" s="638"/>
      <c r="CZ34" s="641">
        <v>14.2</v>
      </c>
      <c r="DA34" s="667"/>
      <c r="DB34" s="667"/>
      <c r="DC34" s="671"/>
      <c r="DD34" s="645">
        <v>7139888</v>
      </c>
      <c r="DE34" s="637"/>
      <c r="DF34" s="637"/>
      <c r="DG34" s="637"/>
      <c r="DH34" s="637"/>
      <c r="DI34" s="637"/>
      <c r="DJ34" s="637"/>
      <c r="DK34" s="638"/>
      <c r="DL34" s="645">
        <v>6540203</v>
      </c>
      <c r="DM34" s="637"/>
      <c r="DN34" s="637"/>
      <c r="DO34" s="637"/>
      <c r="DP34" s="637"/>
      <c r="DQ34" s="637"/>
      <c r="DR34" s="637"/>
      <c r="DS34" s="637"/>
      <c r="DT34" s="637"/>
      <c r="DU34" s="637"/>
      <c r="DV34" s="638"/>
      <c r="DW34" s="641">
        <v>20.5</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3902349</v>
      </c>
      <c r="S35" s="637"/>
      <c r="T35" s="637"/>
      <c r="U35" s="637"/>
      <c r="V35" s="637"/>
      <c r="W35" s="637"/>
      <c r="X35" s="637"/>
      <c r="Y35" s="638"/>
      <c r="Z35" s="639">
        <v>5.6</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356093</v>
      </c>
      <c r="CS35" s="669"/>
      <c r="CT35" s="669"/>
      <c r="CU35" s="669"/>
      <c r="CV35" s="669"/>
      <c r="CW35" s="669"/>
      <c r="CX35" s="669"/>
      <c r="CY35" s="670"/>
      <c r="CZ35" s="641">
        <v>0.5</v>
      </c>
      <c r="DA35" s="667"/>
      <c r="DB35" s="667"/>
      <c r="DC35" s="671"/>
      <c r="DD35" s="645">
        <v>356093</v>
      </c>
      <c r="DE35" s="669"/>
      <c r="DF35" s="669"/>
      <c r="DG35" s="669"/>
      <c r="DH35" s="669"/>
      <c r="DI35" s="669"/>
      <c r="DJ35" s="669"/>
      <c r="DK35" s="670"/>
      <c r="DL35" s="645">
        <v>356093</v>
      </c>
      <c r="DM35" s="669"/>
      <c r="DN35" s="669"/>
      <c r="DO35" s="669"/>
      <c r="DP35" s="669"/>
      <c r="DQ35" s="669"/>
      <c r="DR35" s="669"/>
      <c r="DS35" s="669"/>
      <c r="DT35" s="669"/>
      <c r="DU35" s="669"/>
      <c r="DV35" s="670"/>
      <c r="DW35" s="641">
        <v>1.1000000000000001</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3684482</v>
      </c>
      <c r="S36" s="637"/>
      <c r="T36" s="637"/>
      <c r="U36" s="637"/>
      <c r="V36" s="637"/>
      <c r="W36" s="637"/>
      <c r="X36" s="637"/>
      <c r="Y36" s="638"/>
      <c r="Z36" s="639">
        <v>5.3</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6220622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190404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4420339</v>
      </c>
      <c r="CS36" s="637"/>
      <c r="CT36" s="637"/>
      <c r="CU36" s="637"/>
      <c r="CV36" s="637"/>
      <c r="CW36" s="637"/>
      <c r="CX36" s="637"/>
      <c r="CY36" s="638"/>
      <c r="CZ36" s="641">
        <v>6.7</v>
      </c>
      <c r="DA36" s="667"/>
      <c r="DB36" s="667"/>
      <c r="DC36" s="671"/>
      <c r="DD36" s="645">
        <v>4188194</v>
      </c>
      <c r="DE36" s="637"/>
      <c r="DF36" s="637"/>
      <c r="DG36" s="637"/>
      <c r="DH36" s="637"/>
      <c r="DI36" s="637"/>
      <c r="DJ36" s="637"/>
      <c r="DK36" s="638"/>
      <c r="DL36" s="645">
        <v>1702030</v>
      </c>
      <c r="DM36" s="637"/>
      <c r="DN36" s="637"/>
      <c r="DO36" s="637"/>
      <c r="DP36" s="637"/>
      <c r="DQ36" s="637"/>
      <c r="DR36" s="637"/>
      <c r="DS36" s="637"/>
      <c r="DT36" s="637"/>
      <c r="DU36" s="637"/>
      <c r="DV36" s="638"/>
      <c r="DW36" s="641">
        <v>5.3</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1902009</v>
      </c>
      <c r="S37" s="637"/>
      <c r="T37" s="637"/>
      <c r="U37" s="637"/>
      <c r="V37" s="637"/>
      <c r="W37" s="637"/>
      <c r="X37" s="637"/>
      <c r="Y37" s="638"/>
      <c r="Z37" s="639">
        <v>2.7</v>
      </c>
      <c r="AA37" s="639"/>
      <c r="AB37" s="639"/>
      <c r="AC37" s="639"/>
      <c r="AD37" s="640">
        <v>1080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816568</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72864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14616</v>
      </c>
      <c r="CS37" s="669"/>
      <c r="CT37" s="669"/>
      <c r="CU37" s="669"/>
      <c r="CV37" s="669"/>
      <c r="CW37" s="669"/>
      <c r="CX37" s="669"/>
      <c r="CY37" s="670"/>
      <c r="CZ37" s="641">
        <v>0</v>
      </c>
      <c r="DA37" s="667"/>
      <c r="DB37" s="667"/>
      <c r="DC37" s="671"/>
      <c r="DD37" s="645">
        <v>14616</v>
      </c>
      <c r="DE37" s="669"/>
      <c r="DF37" s="669"/>
      <c r="DG37" s="669"/>
      <c r="DH37" s="669"/>
      <c r="DI37" s="669"/>
      <c r="DJ37" s="669"/>
      <c r="DK37" s="670"/>
      <c r="DL37" s="645">
        <v>14489</v>
      </c>
      <c r="DM37" s="669"/>
      <c r="DN37" s="669"/>
      <c r="DO37" s="669"/>
      <c r="DP37" s="669"/>
      <c r="DQ37" s="669"/>
      <c r="DR37" s="669"/>
      <c r="DS37" s="669"/>
      <c r="DT37" s="669"/>
      <c r="DU37" s="669"/>
      <c r="DV37" s="670"/>
      <c r="DW37" s="641">
        <v>0</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6569204</v>
      </c>
      <c r="S38" s="637"/>
      <c r="T38" s="637"/>
      <c r="U38" s="637"/>
      <c r="V38" s="637"/>
      <c r="W38" s="637"/>
      <c r="X38" s="637"/>
      <c r="Y38" s="638"/>
      <c r="Z38" s="639">
        <v>9.4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147049</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15826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5257005</v>
      </c>
      <c r="CS38" s="637"/>
      <c r="CT38" s="637"/>
      <c r="CU38" s="637"/>
      <c r="CV38" s="637"/>
      <c r="CW38" s="637"/>
      <c r="CX38" s="637"/>
      <c r="CY38" s="638"/>
      <c r="CZ38" s="641">
        <v>8</v>
      </c>
      <c r="DA38" s="667"/>
      <c r="DB38" s="667"/>
      <c r="DC38" s="671"/>
      <c r="DD38" s="645">
        <v>4277203</v>
      </c>
      <c r="DE38" s="637"/>
      <c r="DF38" s="637"/>
      <c r="DG38" s="637"/>
      <c r="DH38" s="637"/>
      <c r="DI38" s="637"/>
      <c r="DJ38" s="637"/>
      <c r="DK38" s="638"/>
      <c r="DL38" s="645">
        <v>4176916</v>
      </c>
      <c r="DM38" s="637"/>
      <c r="DN38" s="637"/>
      <c r="DO38" s="637"/>
      <c r="DP38" s="637"/>
      <c r="DQ38" s="637"/>
      <c r="DR38" s="637"/>
      <c r="DS38" s="637"/>
      <c r="DT38" s="637"/>
      <c r="DU38" s="637"/>
      <c r="DV38" s="638"/>
      <c r="DW38" s="641">
        <v>13.1</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23448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3496516</v>
      </c>
      <c r="CS39" s="669"/>
      <c r="CT39" s="669"/>
      <c r="CU39" s="669"/>
      <c r="CV39" s="669"/>
      <c r="CW39" s="669"/>
      <c r="CX39" s="669"/>
      <c r="CY39" s="670"/>
      <c r="CZ39" s="641">
        <v>5.3</v>
      </c>
      <c r="DA39" s="667"/>
      <c r="DB39" s="667"/>
      <c r="DC39" s="671"/>
      <c r="DD39" s="645">
        <v>3438938</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129304</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116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207264</v>
      </c>
      <c r="CS40" s="637"/>
      <c r="CT40" s="637"/>
      <c r="CU40" s="637"/>
      <c r="CV40" s="637"/>
      <c r="CW40" s="637"/>
      <c r="CX40" s="637"/>
      <c r="CY40" s="638"/>
      <c r="CZ40" s="641">
        <v>0.3</v>
      </c>
      <c r="DA40" s="667"/>
      <c r="DB40" s="667"/>
      <c r="DC40" s="671"/>
      <c r="DD40" s="645">
        <v>100764</v>
      </c>
      <c r="DE40" s="637"/>
      <c r="DF40" s="637"/>
      <c r="DG40" s="637"/>
      <c r="DH40" s="637"/>
      <c r="DI40" s="637"/>
      <c r="DJ40" s="637"/>
      <c r="DK40" s="638"/>
      <c r="DL40" s="645">
        <v>71530</v>
      </c>
      <c r="DM40" s="637"/>
      <c r="DN40" s="637"/>
      <c r="DO40" s="637"/>
      <c r="DP40" s="637"/>
      <c r="DQ40" s="637"/>
      <c r="DR40" s="637"/>
      <c r="DS40" s="637"/>
      <c r="DT40" s="637"/>
      <c r="DU40" s="637"/>
      <c r="DV40" s="638"/>
      <c r="DW40" s="641">
        <v>0.2</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69907065</v>
      </c>
      <c r="S41" s="709"/>
      <c r="T41" s="709"/>
      <c r="U41" s="709"/>
      <c r="V41" s="709"/>
      <c r="W41" s="709"/>
      <c r="X41" s="709"/>
      <c r="Y41" s="713"/>
      <c r="Z41" s="714">
        <v>100</v>
      </c>
      <c r="AA41" s="714"/>
      <c r="AB41" s="714"/>
      <c r="AC41" s="714"/>
      <c r="AD41" s="715">
        <v>31755597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927284</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4329721</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394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14904647</v>
      </c>
      <c r="CS42" s="669"/>
      <c r="CT42" s="669"/>
      <c r="CU42" s="669"/>
      <c r="CV42" s="669"/>
      <c r="CW42" s="669"/>
      <c r="CX42" s="669"/>
      <c r="CY42" s="670"/>
      <c r="CZ42" s="641">
        <v>22.6</v>
      </c>
      <c r="DA42" s="667"/>
      <c r="DB42" s="667"/>
      <c r="DC42" s="671"/>
      <c r="DD42" s="645">
        <v>3076448</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209068</v>
      </c>
      <c r="CS43" s="669"/>
      <c r="CT43" s="669"/>
      <c r="CU43" s="669"/>
      <c r="CV43" s="669"/>
      <c r="CW43" s="669"/>
      <c r="CX43" s="669"/>
      <c r="CY43" s="670"/>
      <c r="CZ43" s="641">
        <v>0.3</v>
      </c>
      <c r="DA43" s="667"/>
      <c r="DB43" s="667"/>
      <c r="DC43" s="671"/>
      <c r="DD43" s="645">
        <v>194676</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14904647</v>
      </c>
      <c r="CS44" s="637"/>
      <c r="CT44" s="637"/>
      <c r="CU44" s="637"/>
      <c r="CV44" s="637"/>
      <c r="CW44" s="637"/>
      <c r="CX44" s="637"/>
      <c r="CY44" s="638"/>
      <c r="CZ44" s="641">
        <v>22.6</v>
      </c>
      <c r="DA44" s="642"/>
      <c r="DB44" s="642"/>
      <c r="DC44" s="648"/>
      <c r="DD44" s="645">
        <v>3076448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7961168</v>
      </c>
      <c r="CS45" s="669"/>
      <c r="CT45" s="669"/>
      <c r="CU45" s="669"/>
      <c r="CV45" s="669"/>
      <c r="CW45" s="669"/>
      <c r="CX45" s="669"/>
      <c r="CY45" s="670"/>
      <c r="CZ45" s="641">
        <v>12.1</v>
      </c>
      <c r="DA45" s="667"/>
      <c r="DB45" s="667"/>
      <c r="DC45" s="671"/>
      <c r="DD45" s="645">
        <v>1308479</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6886003</v>
      </c>
      <c r="CS46" s="637"/>
      <c r="CT46" s="637"/>
      <c r="CU46" s="637"/>
      <c r="CV46" s="637"/>
      <c r="CW46" s="637"/>
      <c r="CX46" s="637"/>
      <c r="CY46" s="638"/>
      <c r="CZ46" s="641">
        <v>10.4</v>
      </c>
      <c r="DA46" s="642"/>
      <c r="DB46" s="642"/>
      <c r="DC46" s="648"/>
      <c r="DD46" s="645">
        <v>1730293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66010466</v>
      </c>
      <c r="CS49" s="695"/>
      <c r="CT49" s="695"/>
      <c r="CU49" s="695"/>
      <c r="CV49" s="695"/>
      <c r="CW49" s="695"/>
      <c r="CX49" s="695"/>
      <c r="CY49" s="724"/>
      <c r="CZ49" s="716">
        <v>100</v>
      </c>
      <c r="DA49" s="725"/>
      <c r="DB49" s="725"/>
      <c r="DC49" s="726"/>
      <c r="DD49" s="727">
        <v>39759098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lXRSHkFxYU+OlMPLUjvCb0+OyZG8WO3gKYJLksQY33BsqtcAOM8OXwBXutLjFg5YrCErpR5ML40q3Qa54Qigfw==" saltValue="O31YOoavecigq604rmrY7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69958</v>
      </c>
      <c r="R7" s="766"/>
      <c r="S7" s="766"/>
      <c r="T7" s="766"/>
      <c r="U7" s="766"/>
      <c r="V7" s="766">
        <v>66062</v>
      </c>
      <c r="W7" s="766"/>
      <c r="X7" s="766"/>
      <c r="Y7" s="766"/>
      <c r="Z7" s="766"/>
      <c r="AA7" s="766">
        <v>3897</v>
      </c>
      <c r="AB7" s="766"/>
      <c r="AC7" s="766"/>
      <c r="AD7" s="766"/>
      <c r="AE7" s="767"/>
      <c r="AF7" s="768">
        <v>3625</v>
      </c>
      <c r="AG7" s="769"/>
      <c r="AH7" s="769"/>
      <c r="AI7" s="769"/>
      <c r="AJ7" s="770"/>
      <c r="AK7" s="771">
        <v>3902</v>
      </c>
      <c r="AL7" s="772"/>
      <c r="AM7" s="772"/>
      <c r="AN7" s="772"/>
      <c r="AO7" s="772"/>
      <c r="AP7" s="772">
        <v>24932</v>
      </c>
      <c r="AQ7" s="772"/>
      <c r="AR7" s="772"/>
      <c r="AS7" s="772"/>
      <c r="AT7" s="772"/>
      <c r="AU7" s="773" t="s">
        <v>545</v>
      </c>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554</v>
      </c>
      <c r="BT7" s="760"/>
      <c r="BU7" s="760"/>
      <c r="BV7" s="760"/>
      <c r="BW7" s="760"/>
      <c r="BX7" s="760"/>
      <c r="BY7" s="760"/>
      <c r="BZ7" s="760"/>
      <c r="CA7" s="760"/>
      <c r="CB7" s="760"/>
      <c r="CC7" s="760"/>
      <c r="CD7" s="760"/>
      <c r="CE7" s="760"/>
      <c r="CF7" s="760"/>
      <c r="CG7" s="775"/>
      <c r="CH7" s="756">
        <v>2262</v>
      </c>
      <c r="CI7" s="757"/>
      <c r="CJ7" s="757"/>
      <c r="CK7" s="757"/>
      <c r="CL7" s="758"/>
      <c r="CM7" s="756">
        <v>3933</v>
      </c>
      <c r="CN7" s="757"/>
      <c r="CO7" s="757"/>
      <c r="CP7" s="757"/>
      <c r="CQ7" s="758"/>
      <c r="CR7" s="756">
        <v>5</v>
      </c>
      <c r="CS7" s="757"/>
      <c r="CT7" s="757"/>
      <c r="CU7" s="757"/>
      <c r="CV7" s="758"/>
      <c r="CW7" s="756" t="s">
        <v>547</v>
      </c>
      <c r="CX7" s="757"/>
      <c r="CY7" s="757"/>
      <c r="CZ7" s="757"/>
      <c r="DA7" s="758"/>
      <c r="DB7" s="756" t="s">
        <v>547</v>
      </c>
      <c r="DC7" s="757"/>
      <c r="DD7" s="757"/>
      <c r="DE7" s="757"/>
      <c r="DF7" s="758"/>
      <c r="DG7" s="756" t="s">
        <v>547</v>
      </c>
      <c r="DH7" s="757"/>
      <c r="DI7" s="757"/>
      <c r="DJ7" s="757"/>
      <c r="DK7" s="758"/>
      <c r="DL7" s="756" t="s">
        <v>547</v>
      </c>
      <c r="DM7" s="757"/>
      <c r="DN7" s="757"/>
      <c r="DO7" s="757"/>
      <c r="DP7" s="758"/>
      <c r="DQ7" s="756" t="s">
        <v>547</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555</v>
      </c>
      <c r="BT8" s="787"/>
      <c r="BU8" s="787"/>
      <c r="BV8" s="787"/>
      <c r="BW8" s="787"/>
      <c r="BX8" s="787"/>
      <c r="BY8" s="787"/>
      <c r="BZ8" s="787"/>
      <c r="CA8" s="787"/>
      <c r="CB8" s="787"/>
      <c r="CC8" s="787"/>
      <c r="CD8" s="787"/>
      <c r="CE8" s="787"/>
      <c r="CF8" s="787"/>
      <c r="CG8" s="788"/>
      <c r="CH8" s="789">
        <v>-1</v>
      </c>
      <c r="CI8" s="790"/>
      <c r="CJ8" s="790"/>
      <c r="CK8" s="790"/>
      <c r="CL8" s="791"/>
      <c r="CM8" s="789">
        <v>7</v>
      </c>
      <c r="CN8" s="790"/>
      <c r="CO8" s="790"/>
      <c r="CP8" s="790"/>
      <c r="CQ8" s="791"/>
      <c r="CR8" s="789">
        <v>7</v>
      </c>
      <c r="CS8" s="790"/>
      <c r="CT8" s="790"/>
      <c r="CU8" s="790"/>
      <c r="CV8" s="791"/>
      <c r="CW8" s="789" t="s">
        <v>547</v>
      </c>
      <c r="CX8" s="790"/>
      <c r="CY8" s="790"/>
      <c r="CZ8" s="790"/>
      <c r="DA8" s="791"/>
      <c r="DB8" s="789" t="s">
        <v>547</v>
      </c>
      <c r="DC8" s="790"/>
      <c r="DD8" s="790"/>
      <c r="DE8" s="790"/>
      <c r="DF8" s="791"/>
      <c r="DG8" s="789" t="s">
        <v>547</v>
      </c>
      <c r="DH8" s="790"/>
      <c r="DI8" s="790"/>
      <c r="DJ8" s="790"/>
      <c r="DK8" s="791"/>
      <c r="DL8" s="789" t="s">
        <v>547</v>
      </c>
      <c r="DM8" s="790"/>
      <c r="DN8" s="790"/>
      <c r="DO8" s="790"/>
      <c r="DP8" s="791"/>
      <c r="DQ8" s="789" t="s">
        <v>547</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556</v>
      </c>
      <c r="BT9" s="787"/>
      <c r="BU9" s="787"/>
      <c r="BV9" s="787"/>
      <c r="BW9" s="787"/>
      <c r="BX9" s="787"/>
      <c r="BY9" s="787"/>
      <c r="BZ9" s="787"/>
      <c r="CA9" s="787"/>
      <c r="CB9" s="787"/>
      <c r="CC9" s="787"/>
      <c r="CD9" s="787"/>
      <c r="CE9" s="787"/>
      <c r="CF9" s="787"/>
      <c r="CG9" s="788"/>
      <c r="CH9" s="789">
        <v>4</v>
      </c>
      <c r="CI9" s="790"/>
      <c r="CJ9" s="790"/>
      <c r="CK9" s="790"/>
      <c r="CL9" s="791"/>
      <c r="CM9" s="789">
        <v>32</v>
      </c>
      <c r="CN9" s="790"/>
      <c r="CO9" s="790"/>
      <c r="CP9" s="790"/>
      <c r="CQ9" s="791"/>
      <c r="CR9" s="789">
        <v>5</v>
      </c>
      <c r="CS9" s="790"/>
      <c r="CT9" s="790"/>
      <c r="CU9" s="790"/>
      <c r="CV9" s="791"/>
      <c r="CW9" s="789">
        <v>46</v>
      </c>
      <c r="CX9" s="790"/>
      <c r="CY9" s="790"/>
      <c r="CZ9" s="790"/>
      <c r="DA9" s="791"/>
      <c r="DB9" s="789" t="s">
        <v>547</v>
      </c>
      <c r="DC9" s="790"/>
      <c r="DD9" s="790"/>
      <c r="DE9" s="790"/>
      <c r="DF9" s="791"/>
      <c r="DG9" s="789" t="s">
        <v>547</v>
      </c>
      <c r="DH9" s="790"/>
      <c r="DI9" s="790"/>
      <c r="DJ9" s="790"/>
      <c r="DK9" s="791"/>
      <c r="DL9" s="789" t="s">
        <v>547</v>
      </c>
      <c r="DM9" s="790"/>
      <c r="DN9" s="790"/>
      <c r="DO9" s="790"/>
      <c r="DP9" s="791"/>
      <c r="DQ9" s="789" t="s">
        <v>547</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f>+Q7</f>
        <v>69958</v>
      </c>
      <c r="R23" s="806"/>
      <c r="S23" s="806"/>
      <c r="T23" s="806"/>
      <c r="U23" s="806"/>
      <c r="V23" s="806">
        <f>+V7</f>
        <v>66062</v>
      </c>
      <c r="W23" s="806"/>
      <c r="X23" s="806"/>
      <c r="Y23" s="806"/>
      <c r="Z23" s="806"/>
      <c r="AA23" s="806">
        <f>+AA7</f>
        <v>3897</v>
      </c>
      <c r="AB23" s="806"/>
      <c r="AC23" s="806"/>
      <c r="AD23" s="806"/>
      <c r="AE23" s="807"/>
      <c r="AF23" s="808">
        <v>3625</v>
      </c>
      <c r="AG23" s="806"/>
      <c r="AH23" s="806"/>
      <c r="AI23" s="806"/>
      <c r="AJ23" s="809"/>
      <c r="AK23" s="810"/>
      <c r="AL23" s="811"/>
      <c r="AM23" s="811"/>
      <c r="AN23" s="811"/>
      <c r="AO23" s="811"/>
      <c r="AP23" s="806">
        <f>+AP7</f>
        <v>24932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13437</v>
      </c>
      <c r="R28" s="836"/>
      <c r="S28" s="836"/>
      <c r="T28" s="836"/>
      <c r="U28" s="836"/>
      <c r="V28" s="836">
        <v>13247</v>
      </c>
      <c r="W28" s="836"/>
      <c r="X28" s="836"/>
      <c r="Y28" s="836"/>
      <c r="Z28" s="836"/>
      <c r="AA28" s="836">
        <v>190</v>
      </c>
      <c r="AB28" s="836"/>
      <c r="AC28" s="836"/>
      <c r="AD28" s="836"/>
      <c r="AE28" s="837"/>
      <c r="AF28" s="838">
        <v>190</v>
      </c>
      <c r="AG28" s="836"/>
      <c r="AH28" s="836"/>
      <c r="AI28" s="836"/>
      <c r="AJ28" s="839"/>
      <c r="AK28" s="840">
        <v>927</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t="s">
        <v>546</v>
      </c>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13289</v>
      </c>
      <c r="R29" s="797"/>
      <c r="S29" s="797"/>
      <c r="T29" s="797"/>
      <c r="U29" s="797"/>
      <c r="V29" s="797">
        <v>12883</v>
      </c>
      <c r="W29" s="797"/>
      <c r="X29" s="797"/>
      <c r="Y29" s="797"/>
      <c r="Z29" s="797"/>
      <c r="AA29" s="797">
        <v>407</v>
      </c>
      <c r="AB29" s="797"/>
      <c r="AC29" s="797"/>
      <c r="AD29" s="797"/>
      <c r="AE29" s="798"/>
      <c r="AF29" s="799">
        <v>407</v>
      </c>
      <c r="AG29" s="800"/>
      <c r="AH29" s="800"/>
      <c r="AI29" s="800"/>
      <c r="AJ29" s="801"/>
      <c r="AK29" s="847">
        <v>1985</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t="s">
        <v>548</v>
      </c>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4459</v>
      </c>
      <c r="R30" s="797"/>
      <c r="S30" s="797"/>
      <c r="T30" s="797"/>
      <c r="U30" s="797"/>
      <c r="V30" s="797">
        <v>4384</v>
      </c>
      <c r="W30" s="797"/>
      <c r="X30" s="797"/>
      <c r="Y30" s="797"/>
      <c r="Z30" s="797"/>
      <c r="AA30" s="797">
        <v>75</v>
      </c>
      <c r="AB30" s="797"/>
      <c r="AC30" s="797"/>
      <c r="AD30" s="797"/>
      <c r="AE30" s="798"/>
      <c r="AF30" s="799">
        <v>75</v>
      </c>
      <c r="AG30" s="800"/>
      <c r="AH30" s="800"/>
      <c r="AI30" s="800"/>
      <c r="AJ30" s="801"/>
      <c r="AK30" s="847">
        <v>447</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2620</v>
      </c>
      <c r="R31" s="797"/>
      <c r="S31" s="797"/>
      <c r="T31" s="797"/>
      <c r="U31" s="797"/>
      <c r="V31" s="797">
        <v>2174</v>
      </c>
      <c r="W31" s="797"/>
      <c r="X31" s="797"/>
      <c r="Y31" s="797"/>
      <c r="Z31" s="797"/>
      <c r="AA31" s="797">
        <v>446</v>
      </c>
      <c r="AB31" s="797"/>
      <c r="AC31" s="797"/>
      <c r="AD31" s="797"/>
      <c r="AE31" s="798"/>
      <c r="AF31" s="799">
        <v>1637</v>
      </c>
      <c r="AG31" s="800"/>
      <c r="AH31" s="800"/>
      <c r="AI31" s="800"/>
      <c r="AJ31" s="801"/>
      <c r="AK31" s="847">
        <v>147</v>
      </c>
      <c r="AL31" s="843"/>
      <c r="AM31" s="843"/>
      <c r="AN31" s="843"/>
      <c r="AO31" s="843"/>
      <c r="AP31" s="843">
        <v>170</v>
      </c>
      <c r="AQ31" s="843"/>
      <c r="AR31" s="843"/>
      <c r="AS31" s="843"/>
      <c r="AT31" s="843"/>
      <c r="AU31" s="843">
        <v>26</v>
      </c>
      <c r="AV31" s="843"/>
      <c r="AW31" s="843"/>
      <c r="AX31" s="843"/>
      <c r="AY31" s="843"/>
      <c r="AZ31" s="844" t="s">
        <v>547</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2804</v>
      </c>
      <c r="R32" s="797"/>
      <c r="S32" s="797"/>
      <c r="T32" s="797"/>
      <c r="U32" s="797"/>
      <c r="V32" s="797">
        <v>2804</v>
      </c>
      <c r="W32" s="797"/>
      <c r="X32" s="797"/>
      <c r="Y32" s="797"/>
      <c r="Z32" s="797"/>
      <c r="AA32" s="797" t="s">
        <v>547</v>
      </c>
      <c r="AB32" s="797"/>
      <c r="AC32" s="797"/>
      <c r="AD32" s="797"/>
      <c r="AE32" s="798"/>
      <c r="AF32" s="799">
        <v>671</v>
      </c>
      <c r="AG32" s="800"/>
      <c r="AH32" s="800"/>
      <c r="AI32" s="800"/>
      <c r="AJ32" s="801"/>
      <c r="AK32" s="847">
        <v>817</v>
      </c>
      <c r="AL32" s="843"/>
      <c r="AM32" s="843"/>
      <c r="AN32" s="843"/>
      <c r="AO32" s="843"/>
      <c r="AP32" s="843">
        <v>18351</v>
      </c>
      <c r="AQ32" s="843"/>
      <c r="AR32" s="843"/>
      <c r="AS32" s="843"/>
      <c r="AT32" s="843"/>
      <c r="AU32" s="843">
        <v>9230</v>
      </c>
      <c r="AV32" s="843"/>
      <c r="AW32" s="843"/>
      <c r="AX32" s="843"/>
      <c r="AY32" s="843"/>
      <c r="AZ32" s="844" t="s">
        <v>547</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2979</v>
      </c>
      <c r="AG63" s="857"/>
      <c r="AH63" s="857"/>
      <c r="AI63" s="857"/>
      <c r="AJ63" s="858"/>
      <c r="AK63" s="859"/>
      <c r="AL63" s="854"/>
      <c r="AM63" s="854"/>
      <c r="AN63" s="854"/>
      <c r="AO63" s="854"/>
      <c r="AP63" s="857">
        <f>+AP31+AP32</f>
        <v>18521</v>
      </c>
      <c r="AQ63" s="857"/>
      <c r="AR63" s="857"/>
      <c r="AS63" s="857"/>
      <c r="AT63" s="857"/>
      <c r="AU63" s="857">
        <f>+AU31+AU32</f>
        <v>9256</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549</v>
      </c>
      <c r="C68" s="883"/>
      <c r="D68" s="883"/>
      <c r="E68" s="883"/>
      <c r="F68" s="883"/>
      <c r="G68" s="883"/>
      <c r="H68" s="883"/>
      <c r="I68" s="883"/>
      <c r="J68" s="883"/>
      <c r="K68" s="883"/>
      <c r="L68" s="883"/>
      <c r="M68" s="883"/>
      <c r="N68" s="883"/>
      <c r="O68" s="883"/>
      <c r="P68" s="884"/>
      <c r="Q68" s="885">
        <v>48</v>
      </c>
      <c r="R68" s="879"/>
      <c r="S68" s="879"/>
      <c r="T68" s="879"/>
      <c r="U68" s="879"/>
      <c r="V68" s="879">
        <v>34</v>
      </c>
      <c r="W68" s="879"/>
      <c r="X68" s="879"/>
      <c r="Y68" s="879"/>
      <c r="Z68" s="879"/>
      <c r="AA68" s="879">
        <v>14</v>
      </c>
      <c r="AB68" s="879"/>
      <c r="AC68" s="879"/>
      <c r="AD68" s="879"/>
      <c r="AE68" s="879"/>
      <c r="AF68" s="879">
        <v>14</v>
      </c>
      <c r="AG68" s="879"/>
      <c r="AH68" s="879"/>
      <c r="AI68" s="879"/>
      <c r="AJ68" s="879"/>
      <c r="AK68" s="879" t="s">
        <v>547</v>
      </c>
      <c r="AL68" s="879"/>
      <c r="AM68" s="879"/>
      <c r="AN68" s="879"/>
      <c r="AO68" s="879"/>
      <c r="AP68" s="879" t="s">
        <v>547</v>
      </c>
      <c r="AQ68" s="879"/>
      <c r="AR68" s="879"/>
      <c r="AS68" s="879"/>
      <c r="AT68" s="879"/>
      <c r="AU68" s="879" t="s">
        <v>547</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550</v>
      </c>
      <c r="C69" s="887"/>
      <c r="D69" s="887"/>
      <c r="E69" s="887"/>
      <c r="F69" s="887"/>
      <c r="G69" s="887"/>
      <c r="H69" s="887"/>
      <c r="I69" s="887"/>
      <c r="J69" s="887"/>
      <c r="K69" s="887"/>
      <c r="L69" s="887"/>
      <c r="M69" s="887"/>
      <c r="N69" s="887"/>
      <c r="O69" s="887"/>
      <c r="P69" s="888"/>
      <c r="Q69" s="889">
        <v>65</v>
      </c>
      <c r="R69" s="843"/>
      <c r="S69" s="843"/>
      <c r="T69" s="843"/>
      <c r="U69" s="843"/>
      <c r="V69" s="843">
        <v>60</v>
      </c>
      <c r="W69" s="843"/>
      <c r="X69" s="843"/>
      <c r="Y69" s="843"/>
      <c r="Z69" s="843"/>
      <c r="AA69" s="843">
        <v>5</v>
      </c>
      <c r="AB69" s="843"/>
      <c r="AC69" s="843"/>
      <c r="AD69" s="843"/>
      <c r="AE69" s="843"/>
      <c r="AF69" s="843">
        <v>5</v>
      </c>
      <c r="AG69" s="843"/>
      <c r="AH69" s="843"/>
      <c r="AI69" s="843"/>
      <c r="AJ69" s="843"/>
      <c r="AK69" s="843" t="s">
        <v>547</v>
      </c>
      <c r="AL69" s="843"/>
      <c r="AM69" s="843"/>
      <c r="AN69" s="843"/>
      <c r="AO69" s="843"/>
      <c r="AP69" s="843" t="s">
        <v>547</v>
      </c>
      <c r="AQ69" s="843"/>
      <c r="AR69" s="843"/>
      <c r="AS69" s="843"/>
      <c r="AT69" s="843"/>
      <c r="AU69" s="843" t="s">
        <v>547</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551</v>
      </c>
      <c r="C70" s="887"/>
      <c r="D70" s="887"/>
      <c r="E70" s="887"/>
      <c r="F70" s="887"/>
      <c r="G70" s="887"/>
      <c r="H70" s="887"/>
      <c r="I70" s="887"/>
      <c r="J70" s="887"/>
      <c r="K70" s="887"/>
      <c r="L70" s="887"/>
      <c r="M70" s="887"/>
      <c r="N70" s="887"/>
      <c r="O70" s="887"/>
      <c r="P70" s="888"/>
      <c r="Q70" s="889">
        <v>7912</v>
      </c>
      <c r="R70" s="843"/>
      <c r="S70" s="843"/>
      <c r="T70" s="843"/>
      <c r="U70" s="843"/>
      <c r="V70" s="843">
        <v>7612</v>
      </c>
      <c r="W70" s="843"/>
      <c r="X70" s="843"/>
      <c r="Y70" s="843"/>
      <c r="Z70" s="843"/>
      <c r="AA70" s="843">
        <v>300</v>
      </c>
      <c r="AB70" s="843"/>
      <c r="AC70" s="843"/>
      <c r="AD70" s="843"/>
      <c r="AE70" s="843"/>
      <c r="AF70" s="843">
        <v>300</v>
      </c>
      <c r="AG70" s="843"/>
      <c r="AH70" s="843"/>
      <c r="AI70" s="843"/>
      <c r="AJ70" s="843"/>
      <c r="AK70" s="843" t="s">
        <v>547</v>
      </c>
      <c r="AL70" s="843"/>
      <c r="AM70" s="843"/>
      <c r="AN70" s="843"/>
      <c r="AO70" s="843"/>
      <c r="AP70" s="843" t="s">
        <v>547</v>
      </c>
      <c r="AQ70" s="843"/>
      <c r="AR70" s="843"/>
      <c r="AS70" s="843"/>
      <c r="AT70" s="843"/>
      <c r="AU70" s="843" t="s">
        <v>547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552</v>
      </c>
      <c r="C71" s="887"/>
      <c r="D71" s="887"/>
      <c r="E71" s="887"/>
      <c r="F71" s="887"/>
      <c r="G71" s="887"/>
      <c r="H71" s="887"/>
      <c r="I71" s="887"/>
      <c r="J71" s="887"/>
      <c r="K71" s="887"/>
      <c r="L71" s="887"/>
      <c r="M71" s="887"/>
      <c r="N71" s="887"/>
      <c r="O71" s="887"/>
      <c r="P71" s="888"/>
      <c r="Q71" s="889">
        <v>310</v>
      </c>
      <c r="R71" s="843"/>
      <c r="S71" s="843"/>
      <c r="T71" s="843"/>
      <c r="U71" s="843"/>
      <c r="V71" s="843">
        <v>281</v>
      </c>
      <c r="W71" s="843"/>
      <c r="X71" s="843"/>
      <c r="Y71" s="843"/>
      <c r="Z71" s="843"/>
      <c r="AA71" s="843">
        <v>29</v>
      </c>
      <c r="AB71" s="843"/>
      <c r="AC71" s="843"/>
      <c r="AD71" s="843"/>
      <c r="AE71" s="843"/>
      <c r="AF71" s="843">
        <v>29</v>
      </c>
      <c r="AG71" s="843"/>
      <c r="AH71" s="843"/>
      <c r="AI71" s="843"/>
      <c r="AJ71" s="843"/>
      <c r="AK71" s="843" t="s">
        <v>547</v>
      </c>
      <c r="AL71" s="843"/>
      <c r="AM71" s="843"/>
      <c r="AN71" s="843"/>
      <c r="AO71" s="843"/>
      <c r="AP71" s="843" t="s">
        <v>547</v>
      </c>
      <c r="AQ71" s="843"/>
      <c r="AR71" s="843"/>
      <c r="AS71" s="843"/>
      <c r="AT71" s="843"/>
      <c r="AU71" s="843" t="s">
        <v>547</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553</v>
      </c>
      <c r="C72" s="887"/>
      <c r="D72" s="887"/>
      <c r="E72" s="887"/>
      <c r="F72" s="887"/>
      <c r="G72" s="887"/>
      <c r="H72" s="887"/>
      <c r="I72" s="887"/>
      <c r="J72" s="887"/>
      <c r="K72" s="887"/>
      <c r="L72" s="887"/>
      <c r="M72" s="887"/>
      <c r="N72" s="887"/>
      <c r="O72" s="887"/>
      <c r="P72" s="888"/>
      <c r="Q72" s="889">
        <v>304568</v>
      </c>
      <c r="R72" s="843"/>
      <c r="S72" s="843"/>
      <c r="T72" s="843"/>
      <c r="U72" s="843"/>
      <c r="V72" s="843">
        <v>293091</v>
      </c>
      <c r="W72" s="843"/>
      <c r="X72" s="843"/>
      <c r="Y72" s="843"/>
      <c r="Z72" s="843"/>
      <c r="AA72" s="843">
        <v>11478</v>
      </c>
      <c r="AB72" s="843"/>
      <c r="AC72" s="843"/>
      <c r="AD72" s="843"/>
      <c r="AE72" s="843"/>
      <c r="AF72" s="843">
        <v>11478</v>
      </c>
      <c r="AG72" s="843"/>
      <c r="AH72" s="843"/>
      <c r="AI72" s="843"/>
      <c r="AJ72" s="843"/>
      <c r="AK72" s="843" t="s">
        <v>547</v>
      </c>
      <c r="AL72" s="843"/>
      <c r="AM72" s="843"/>
      <c r="AN72" s="843"/>
      <c r="AO72" s="843"/>
      <c r="AP72" s="843" t="s">
        <v>547</v>
      </c>
      <c r="AQ72" s="843"/>
      <c r="AR72" s="843"/>
      <c r="AS72" s="843"/>
      <c r="AT72" s="843"/>
      <c r="AU72" s="843" t="s">
        <v>547</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+AF68+AF69+AF70+AF71+AF72</f>
        <v>11826</v>
      </c>
      <c r="AG88" s="857"/>
      <c r="AH88" s="857"/>
      <c r="AI88" s="857"/>
      <c r="AJ88" s="857"/>
      <c r="AK88" s="854"/>
      <c r="AL88" s="854"/>
      <c r="AM88" s="854"/>
      <c r="AN88" s="854"/>
      <c r="AO88" s="854"/>
      <c r="AP88" s="857" t="s">
        <v>547</v>
      </c>
      <c r="AQ88" s="857"/>
      <c r="AR88" s="857"/>
      <c r="AS88" s="857"/>
      <c r="AT88" s="857"/>
      <c r="AU88" s="857" t="s">
        <v>547</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+CR7+CR8+CR9</f>
        <v>17</v>
      </c>
      <c r="CS102" s="865"/>
      <c r="CT102" s="865"/>
      <c r="CU102" s="865"/>
      <c r="CV102" s="904"/>
      <c r="CW102" s="903">
        <f>+CW9</f>
        <v>46</v>
      </c>
      <c r="CX102" s="865"/>
      <c r="CY102" s="865"/>
      <c r="CZ102" s="865"/>
      <c r="DA102" s="904"/>
      <c r="DB102" s="903" t="s">
        <v>547</v>
      </c>
      <c r="DC102" s="865"/>
      <c r="DD102" s="865"/>
      <c r="DE102" s="865"/>
      <c r="DF102" s="904"/>
      <c r="DG102" s="903" t="s">
        <v>547</v>
      </c>
      <c r="DH102" s="865"/>
      <c r="DI102" s="865"/>
      <c r="DJ102" s="865"/>
      <c r="DK102" s="904"/>
      <c r="DL102" s="903" t="s">
        <v>547</v>
      </c>
      <c r="DM102" s="865"/>
      <c r="DN102" s="865"/>
      <c r="DO102" s="865"/>
      <c r="DP102" s="904"/>
      <c r="DQ102" s="903" t="s">
        <v>547</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5404954</v>
      </c>
      <c r="AB110" s="913"/>
      <c r="AC110" s="913"/>
      <c r="AD110" s="913"/>
      <c r="AE110" s="914"/>
      <c r="AF110" s="915">
        <v>4852657</v>
      </c>
      <c r="AG110" s="913"/>
      <c r="AH110" s="913"/>
      <c r="AI110" s="913"/>
      <c r="AJ110" s="914"/>
      <c r="AK110" s="915">
        <v>3900995</v>
      </c>
      <c r="AL110" s="913"/>
      <c r="AM110" s="913"/>
      <c r="AN110" s="913"/>
      <c r="AO110" s="914"/>
      <c r="AP110" s="916">
        <v>14.3</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21841125</v>
      </c>
      <c r="BR110" s="944"/>
      <c r="BS110" s="944"/>
      <c r="BT110" s="944"/>
      <c r="BU110" s="944"/>
      <c r="BV110" s="944">
        <v>22210935</v>
      </c>
      <c r="BW110" s="944"/>
      <c r="BX110" s="944"/>
      <c r="BY110" s="944"/>
      <c r="BZ110" s="944"/>
      <c r="CA110" s="944">
        <v>24932245</v>
      </c>
      <c r="CB110" s="944"/>
      <c r="CC110" s="944"/>
      <c r="CD110" s="944"/>
      <c r="CE110" s="944"/>
      <c r="CF110" s="957">
        <v>91.5</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585924</v>
      </c>
      <c r="BR111" s="939"/>
      <c r="BS111" s="939"/>
      <c r="BT111" s="939"/>
      <c r="BU111" s="939"/>
      <c r="BV111" s="939">
        <v>497473</v>
      </c>
      <c r="BW111" s="939"/>
      <c r="BX111" s="939"/>
      <c r="BY111" s="939"/>
      <c r="BZ111" s="939"/>
      <c r="CA111" s="939">
        <v>313638</v>
      </c>
      <c r="CB111" s="939"/>
      <c r="CC111" s="939"/>
      <c r="CD111" s="939"/>
      <c r="CE111" s="939"/>
      <c r="CF111" s="933">
        <v>1.2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9693747</v>
      </c>
      <c r="BR112" s="939"/>
      <c r="BS112" s="939"/>
      <c r="BT112" s="939"/>
      <c r="BU112" s="939"/>
      <c r="BV112" s="939">
        <v>9093806</v>
      </c>
      <c r="BW112" s="939"/>
      <c r="BX112" s="939"/>
      <c r="BY112" s="939"/>
      <c r="BZ112" s="939"/>
      <c r="CA112" s="939">
        <v>9256631</v>
      </c>
      <c r="CB112" s="939"/>
      <c r="CC112" s="939"/>
      <c r="CD112" s="939"/>
      <c r="CE112" s="939"/>
      <c r="CF112" s="933">
        <v>34</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578762</v>
      </c>
      <c r="AB113" s="951"/>
      <c r="AC113" s="951"/>
      <c r="AD113" s="951"/>
      <c r="AE113" s="952"/>
      <c r="AF113" s="953">
        <v>638529</v>
      </c>
      <c r="AG113" s="951"/>
      <c r="AH113" s="951"/>
      <c r="AI113" s="951"/>
      <c r="AJ113" s="952"/>
      <c r="AK113" s="953">
        <v>685708</v>
      </c>
      <c r="AL113" s="951"/>
      <c r="AM113" s="951"/>
      <c r="AN113" s="951"/>
      <c r="AO113" s="952"/>
      <c r="AP113" s="954">
        <v>2.5</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6638527</v>
      </c>
      <c r="BR114" s="939"/>
      <c r="BS114" s="939"/>
      <c r="BT114" s="939"/>
      <c r="BU114" s="939"/>
      <c r="BV114" s="939">
        <v>6588911</v>
      </c>
      <c r="BW114" s="939"/>
      <c r="BX114" s="939"/>
      <c r="BY114" s="939"/>
      <c r="BZ114" s="939"/>
      <c r="CA114" s="939">
        <v>6656056</v>
      </c>
      <c r="CB114" s="939"/>
      <c r="CC114" s="939"/>
      <c r="CD114" s="939"/>
      <c r="CE114" s="939"/>
      <c r="CF114" s="933">
        <v>24.4</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v>2080867</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585924</v>
      </c>
      <c r="DH115" s="972"/>
      <c r="DI115" s="972"/>
      <c r="DJ115" s="972"/>
      <c r="DK115" s="973"/>
      <c r="DL115" s="974">
        <v>497473</v>
      </c>
      <c r="DM115" s="972"/>
      <c r="DN115" s="972"/>
      <c r="DO115" s="972"/>
      <c r="DP115" s="973"/>
      <c r="DQ115" s="974">
        <v>313638</v>
      </c>
      <c r="DR115" s="972"/>
      <c r="DS115" s="972"/>
      <c r="DT115" s="972"/>
      <c r="DU115" s="973"/>
      <c r="DV115" s="975">
        <v>1.2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5983716</v>
      </c>
      <c r="AB117" s="992"/>
      <c r="AC117" s="992"/>
      <c r="AD117" s="992"/>
      <c r="AE117" s="993"/>
      <c r="AF117" s="994">
        <v>5491186</v>
      </c>
      <c r="AG117" s="992"/>
      <c r="AH117" s="992"/>
      <c r="AI117" s="992"/>
      <c r="AJ117" s="993"/>
      <c r="AK117" s="994">
        <v>4586703</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40840190</v>
      </c>
      <c r="BR119" s="1013"/>
      <c r="BS119" s="1013"/>
      <c r="BT119" s="1013"/>
      <c r="BU119" s="1013"/>
      <c r="BV119" s="1013">
        <v>38391125</v>
      </c>
      <c r="BW119" s="1013"/>
      <c r="BX119" s="1013"/>
      <c r="BY119" s="1013"/>
      <c r="BZ119" s="1013"/>
      <c r="CA119" s="1013">
        <v>41158570</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29598725</v>
      </c>
      <c r="BR120" s="944"/>
      <c r="BS120" s="944"/>
      <c r="BT120" s="944"/>
      <c r="BU120" s="944"/>
      <c r="BV120" s="944">
        <v>27714834</v>
      </c>
      <c r="BW120" s="944"/>
      <c r="BX120" s="944"/>
      <c r="BY120" s="944"/>
      <c r="BZ120" s="944"/>
      <c r="CA120" s="944">
        <v>27180879</v>
      </c>
      <c r="CB120" s="944"/>
      <c r="CC120" s="944"/>
      <c r="CD120" s="944"/>
      <c r="CE120" s="944"/>
      <c r="CF120" s="957">
        <v>99.8</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9684077</v>
      </c>
      <c r="DH120" s="944"/>
      <c r="DI120" s="944"/>
      <c r="DJ120" s="944"/>
      <c r="DK120" s="944"/>
      <c r="DL120" s="944">
        <v>9045498</v>
      </c>
      <c r="DM120" s="944"/>
      <c r="DN120" s="944"/>
      <c r="DO120" s="944"/>
      <c r="DP120" s="944"/>
      <c r="DQ120" s="944">
        <v>9230312</v>
      </c>
      <c r="DR120" s="944"/>
      <c r="DS120" s="944"/>
      <c r="DT120" s="944"/>
      <c r="DU120" s="944"/>
      <c r="DV120" s="945">
        <v>33.9</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19518363</v>
      </c>
      <c r="BR121" s="939"/>
      <c r="BS121" s="939"/>
      <c r="BT121" s="939"/>
      <c r="BU121" s="939"/>
      <c r="BV121" s="939">
        <v>21660902</v>
      </c>
      <c r="BW121" s="939"/>
      <c r="BX121" s="939"/>
      <c r="BY121" s="939"/>
      <c r="BZ121" s="939"/>
      <c r="CA121" s="939">
        <v>21173096</v>
      </c>
      <c r="CB121" s="939"/>
      <c r="CC121" s="939"/>
      <c r="CD121" s="939"/>
      <c r="CE121" s="939"/>
      <c r="CF121" s="933">
        <v>77.7</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9670</v>
      </c>
      <c r="DH121" s="939"/>
      <c r="DI121" s="939"/>
      <c r="DJ121" s="939"/>
      <c r="DK121" s="939"/>
      <c r="DL121" s="939">
        <v>48308</v>
      </c>
      <c r="DM121" s="939"/>
      <c r="DN121" s="939"/>
      <c r="DO121" s="939"/>
      <c r="DP121" s="939"/>
      <c r="DQ121" s="939">
        <v>26319</v>
      </c>
      <c r="DR121" s="939"/>
      <c r="DS121" s="939"/>
      <c r="DT121" s="939"/>
      <c r="DU121" s="939"/>
      <c r="DV121" s="940">
        <v>0.1</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38246353</v>
      </c>
      <c r="BR122" s="1013"/>
      <c r="BS122" s="1013"/>
      <c r="BT122" s="1013"/>
      <c r="BU122" s="1013"/>
      <c r="BV122" s="1013">
        <v>37951241</v>
      </c>
      <c r="BW122" s="1013"/>
      <c r="BX122" s="1013"/>
      <c r="BY122" s="1013"/>
      <c r="BZ122" s="1013"/>
      <c r="CA122" s="1013">
        <v>37760697</v>
      </c>
      <c r="CB122" s="1013"/>
      <c r="CC122" s="1013"/>
      <c r="CD122" s="1013"/>
      <c r="CE122" s="1013"/>
      <c r="CF122" s="1030">
        <v>138.6</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448</v>
      </c>
      <c r="BP123" s="1018"/>
      <c r="BQ123" s="1076">
        <v>87363441</v>
      </c>
      <c r="BR123" s="1077"/>
      <c r="BS123" s="1077"/>
      <c r="BT123" s="1077"/>
      <c r="BU123" s="1077"/>
      <c r="BV123" s="1077">
        <v>87326977</v>
      </c>
      <c r="BW123" s="1077"/>
      <c r="BX123" s="1077"/>
      <c r="BY123" s="1077"/>
      <c r="BZ123" s="1077"/>
      <c r="CA123" s="1077">
        <v>86114672</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v>2080867</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1028019</v>
      </c>
      <c r="AB128" s="1059"/>
      <c r="AC128" s="1059"/>
      <c r="AD128" s="1059"/>
      <c r="AE128" s="1060"/>
      <c r="AF128" s="1061">
        <v>1003882</v>
      </c>
      <c r="AG128" s="1059"/>
      <c r="AH128" s="1059"/>
      <c r="AI128" s="1059"/>
      <c r="AJ128" s="1060"/>
      <c r="AK128" s="1061">
        <v>959712</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11.79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29291239</v>
      </c>
      <c r="AB129" s="972"/>
      <c r="AC129" s="972"/>
      <c r="AD129" s="972"/>
      <c r="AE129" s="973"/>
      <c r="AF129" s="974">
        <v>29861631</v>
      </c>
      <c r="AG129" s="972"/>
      <c r="AH129" s="972"/>
      <c r="AI129" s="972"/>
      <c r="AJ129" s="973"/>
      <c r="AK129" s="974">
        <v>30443252</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16.79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3611073</v>
      </c>
      <c r="AB130" s="972"/>
      <c r="AC130" s="972"/>
      <c r="AD130" s="972"/>
      <c r="AE130" s="973"/>
      <c r="AF130" s="974">
        <v>3437642</v>
      </c>
      <c r="AG130" s="972"/>
      <c r="AH130" s="972"/>
      <c r="AI130" s="972"/>
      <c r="AJ130" s="973"/>
      <c r="AK130" s="974">
        <v>3201984</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3.5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25680166</v>
      </c>
      <c r="AB131" s="999"/>
      <c r="AC131" s="999"/>
      <c r="AD131" s="999"/>
      <c r="AE131" s="1000"/>
      <c r="AF131" s="998">
        <v>26423989</v>
      </c>
      <c r="AG131" s="999"/>
      <c r="AH131" s="999"/>
      <c r="AI131" s="999"/>
      <c r="AJ131" s="1000"/>
      <c r="AK131" s="998">
        <v>27241268</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5.2360409199999998</v>
      </c>
      <c r="AB132" s="1110"/>
      <c r="AC132" s="1110"/>
      <c r="AD132" s="1110"/>
      <c r="AE132" s="1111"/>
      <c r="AF132" s="1112">
        <v>3.9723828220000001</v>
      </c>
      <c r="AG132" s="1110"/>
      <c r="AH132" s="1110"/>
      <c r="AI132" s="1110"/>
      <c r="AJ132" s="1111"/>
      <c r="AK132" s="1112">
        <v>1.560158653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5.6</v>
      </c>
      <c r="AB133" s="1093"/>
      <c r="AC133" s="1093"/>
      <c r="AD133" s="1093"/>
      <c r="AE133" s="1094"/>
      <c r="AF133" s="1092">
        <v>4.7</v>
      </c>
      <c r="AG133" s="1093"/>
      <c r="AH133" s="1093"/>
      <c r="AI133" s="1093"/>
      <c r="AJ133" s="1094"/>
      <c r="AK133" s="1092">
        <v>3.5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XY/6C+jAyBUkwqmVmHDzHbRVuNB1PhfTlb1KUhJKoSpRyh0lna/kN+GQ6DtKtlee7FnhJeNCCzSs2RxGK6y4w==" saltValue="emZ5UHWtGI79wr70rxwS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q9iI74iJvFq/t93UygL2Zbrt09flFZDveQdc3P8nvnmZLcdjCICDNJ3ldp0Q1Yoy+1lVnap9zB7u1YcExMiPg==" saltValue="ynBzJgdCiN1gYL7i35P15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9gqbR3XM1JCPYo+MzAisVL2hU5aBD95W8jy2R/HRVgNsNHonepmiYMIfkb8ZvQ9ZHI36JiJ0lI5QyVwmvgy74g==" saltValue="fLMIXlYLPZZEIMEvhpE2n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8832614</v>
      </c>
      <c r="AP9" s="262">
        <v>61255</v>
      </c>
      <c r="AQ9" s="263">
        <v>74190</v>
      </c>
      <c r="AR9" s="264">
        <v>-17.399999999999999</v>
      </c>
    </row>
    <row r="10" spans="1:46" ht="13.5" customHeight="1" x14ac:dyDescent="0.2">
      <c r="A10" s="247"/>
      <c r="AK10" s="1129" t="s">
        <v>483</v>
      </c>
      <c r="AL10" s="1130"/>
      <c r="AM10" s="1130"/>
      <c r="AN10" s="1131"/>
      <c r="AO10" s="265">
        <v>3579</v>
      </c>
      <c r="AP10" s="265">
        <v>25</v>
      </c>
      <c r="AQ10" s="266">
        <v>4494</v>
      </c>
      <c r="AR10" s="267">
        <v>-99.4</v>
      </c>
    </row>
    <row r="11" spans="1:46" ht="13.5" customHeight="1" x14ac:dyDescent="0.2">
      <c r="A11" s="247"/>
      <c r="AK11" s="1129" t="s">
        <v>484</v>
      </c>
      <c r="AL11" s="1130"/>
      <c r="AM11" s="1130"/>
      <c r="AN11" s="1131"/>
      <c r="AO11" s="265">
        <v>1443</v>
      </c>
      <c r="AP11" s="265">
        <v>10</v>
      </c>
      <c r="AQ11" s="266">
        <v>2274</v>
      </c>
      <c r="AR11" s="267">
        <v>-99.6</v>
      </c>
    </row>
    <row r="12" spans="1:46" ht="13.5" customHeight="1" x14ac:dyDescent="0.2">
      <c r="A12" s="247"/>
      <c r="AK12" s="1129" t="s">
        <v>485</v>
      </c>
      <c r="AL12" s="1130"/>
      <c r="AM12" s="1130"/>
      <c r="AN12" s="1131"/>
      <c r="AO12" s="265" t="s">
        <v>486</v>
      </c>
      <c r="AP12" s="265" t="s">
        <v>486</v>
      </c>
      <c r="AQ12" s="266">
        <v>23</v>
      </c>
      <c r="AR12" s="267" t="s">
        <v>486</v>
      </c>
    </row>
    <row r="13" spans="1:46" ht="13.5" customHeight="1" x14ac:dyDescent="0.2">
      <c r="A13" s="247"/>
      <c r="AK13" s="1129" t="s">
        <v>487</v>
      </c>
      <c r="AL13" s="1130"/>
      <c r="AM13" s="1130"/>
      <c r="AN13" s="1131"/>
      <c r="AO13" s="265">
        <v>313136</v>
      </c>
      <c r="AP13" s="265">
        <v>2172</v>
      </c>
      <c r="AQ13" s="266">
        <v>2538</v>
      </c>
      <c r="AR13" s="267">
        <v>-14.4</v>
      </c>
    </row>
    <row r="14" spans="1:46" ht="13.5" customHeight="1" x14ac:dyDescent="0.2">
      <c r="A14" s="247"/>
      <c r="AK14" s="1129" t="s">
        <v>488</v>
      </c>
      <c r="AL14" s="1130"/>
      <c r="AM14" s="1130"/>
      <c r="AN14" s="1131"/>
      <c r="AO14" s="265">
        <v>209068</v>
      </c>
      <c r="AP14" s="265">
        <v>1450</v>
      </c>
      <c r="AQ14" s="266">
        <v>2009</v>
      </c>
      <c r="AR14" s="267">
        <v>-27.8</v>
      </c>
    </row>
    <row r="15" spans="1:46" ht="13.5" customHeight="1" x14ac:dyDescent="0.2">
      <c r="A15" s="247"/>
      <c r="AK15" s="1132" t="s">
        <v>489</v>
      </c>
      <c r="AL15" s="1133"/>
      <c r="AM15" s="1133"/>
      <c r="AN15" s="1134"/>
      <c r="AO15" s="265">
        <v>-425095</v>
      </c>
      <c r="AP15" s="265">
        <v>-2948</v>
      </c>
      <c r="AQ15" s="266">
        <v>-4396</v>
      </c>
      <c r="AR15" s="267">
        <v>-32.9</v>
      </c>
    </row>
    <row r="16" spans="1:46" ht="13.2" x14ac:dyDescent="0.2">
      <c r="A16" s="247"/>
      <c r="AK16" s="1132" t="s">
        <v>177</v>
      </c>
      <c r="AL16" s="1133"/>
      <c r="AM16" s="1133"/>
      <c r="AN16" s="1134"/>
      <c r="AO16" s="265">
        <v>8934745</v>
      </c>
      <c r="AP16" s="265">
        <v>61963</v>
      </c>
      <c r="AQ16" s="266">
        <v>81133</v>
      </c>
      <c r="AR16" s="267">
        <v>-23.6</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5.82</v>
      </c>
      <c r="AP21" s="278">
        <v>7.09</v>
      </c>
      <c r="AQ21" s="279">
        <v>-1.27</v>
      </c>
      <c r="AS21" s="280"/>
      <c r="AT21" s="276"/>
    </row>
    <row r="22" spans="1:46" s="248" customFormat="1" ht="13.2" x14ac:dyDescent="0.2">
      <c r="A22" s="276"/>
      <c r="AK22" s="1135" t="s">
        <v>495</v>
      </c>
      <c r="AL22" s="1136"/>
      <c r="AM22" s="1136"/>
      <c r="AN22" s="1137"/>
      <c r="AO22" s="281">
        <v>100.3</v>
      </c>
      <c r="AP22" s="282">
        <v>99.1</v>
      </c>
      <c r="AQ22" s="283">
        <v>1.2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3900995</v>
      </c>
      <c r="AP32" s="291">
        <v>27054</v>
      </c>
      <c r="AQ32" s="292">
        <v>38069</v>
      </c>
      <c r="AR32" s="293">
        <v>-28.9</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t="s">
        <v>486</v>
      </c>
      <c r="AR34" s="293" t="s">
        <v>486</v>
      </c>
    </row>
    <row r="35" spans="1:46" ht="27" customHeight="1" x14ac:dyDescent="0.2">
      <c r="A35" s="247"/>
      <c r="AK35" s="1143" t="s">
        <v>502</v>
      </c>
      <c r="AL35" s="1144"/>
      <c r="AM35" s="1144"/>
      <c r="AN35" s="1145"/>
      <c r="AO35" s="291">
        <v>685708</v>
      </c>
      <c r="AP35" s="291">
        <v>4755</v>
      </c>
      <c r="AQ35" s="292">
        <v>11274</v>
      </c>
      <c r="AR35" s="293">
        <v>-57.8</v>
      </c>
    </row>
    <row r="36" spans="1:46" ht="27" customHeight="1" x14ac:dyDescent="0.2">
      <c r="A36" s="247"/>
      <c r="AK36" s="1143" t="s">
        <v>503</v>
      </c>
      <c r="AL36" s="1144"/>
      <c r="AM36" s="1144"/>
      <c r="AN36" s="1145"/>
      <c r="AO36" s="291" t="s">
        <v>486</v>
      </c>
      <c r="AP36" s="291" t="s">
        <v>486</v>
      </c>
      <c r="AQ36" s="292">
        <v>1710</v>
      </c>
      <c r="AR36" s="293" t="s">
        <v>486</v>
      </c>
    </row>
    <row r="37" spans="1:46" ht="13.5" customHeight="1" x14ac:dyDescent="0.2">
      <c r="A37" s="247"/>
      <c r="AK37" s="1143" t="s">
        <v>504</v>
      </c>
      <c r="AL37" s="1144"/>
      <c r="AM37" s="1144"/>
      <c r="AN37" s="1145"/>
      <c r="AO37" s="291" t="s">
        <v>486</v>
      </c>
      <c r="AP37" s="291" t="s">
        <v>486</v>
      </c>
      <c r="AQ37" s="292">
        <v>731</v>
      </c>
      <c r="AR37" s="293" t="s">
        <v>486</v>
      </c>
    </row>
    <row r="38" spans="1:46" ht="27" customHeight="1" x14ac:dyDescent="0.2">
      <c r="A38" s="247"/>
      <c r="AK38" s="1146" t="s">
        <v>505</v>
      </c>
      <c r="AL38" s="1147"/>
      <c r="AM38" s="1147"/>
      <c r="AN38" s="1148"/>
      <c r="AO38" s="294" t="s">
        <v>486</v>
      </c>
      <c r="AP38" s="294" t="s">
        <v>486</v>
      </c>
      <c r="AQ38" s="295">
        <v>1</v>
      </c>
      <c r="AR38" s="283" t="s">
        <v>486</v>
      </c>
      <c r="AS38" s="290"/>
    </row>
    <row r="39" spans="1:46" ht="13.2" x14ac:dyDescent="0.2">
      <c r="A39" s="247"/>
      <c r="AK39" s="1146" t="s">
        <v>506</v>
      </c>
      <c r="AL39" s="1147"/>
      <c r="AM39" s="1147"/>
      <c r="AN39" s="1148"/>
      <c r="AO39" s="291">
        <v>-959712</v>
      </c>
      <c r="AP39" s="291">
        <v>-6656</v>
      </c>
      <c r="AQ39" s="292">
        <v>-7408</v>
      </c>
      <c r="AR39" s="293">
        <v>-10.199999999999999</v>
      </c>
      <c r="AS39" s="290"/>
    </row>
    <row r="40" spans="1:46" ht="27" customHeight="1" x14ac:dyDescent="0.2">
      <c r="A40" s="247"/>
      <c r="AK40" s="1143" t="s">
        <v>507</v>
      </c>
      <c r="AL40" s="1144"/>
      <c r="AM40" s="1144"/>
      <c r="AN40" s="1145"/>
      <c r="AO40" s="291">
        <v>-3201984</v>
      </c>
      <c r="AP40" s="291">
        <v>-22206</v>
      </c>
      <c r="AQ40" s="292">
        <v>-32910</v>
      </c>
      <c r="AR40" s="293">
        <v>-32.5</v>
      </c>
      <c r="AS40" s="290"/>
    </row>
    <row r="41" spans="1:46" ht="13.2" x14ac:dyDescent="0.2">
      <c r="A41" s="247"/>
      <c r="AK41" s="1149" t="s">
        <v>287</v>
      </c>
      <c r="AL41" s="1150"/>
      <c r="AM41" s="1150"/>
      <c r="AN41" s="1151"/>
      <c r="AO41" s="291">
        <v>425007</v>
      </c>
      <c r="AP41" s="291">
        <v>2947</v>
      </c>
      <c r="AQ41" s="292">
        <v>11466</v>
      </c>
      <c r="AR41" s="293">
        <v>-74.3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8692079</v>
      </c>
      <c r="AN51" s="313">
        <v>59145</v>
      </c>
      <c r="AO51" s="314">
        <v>6.7</v>
      </c>
      <c r="AP51" s="315">
        <v>56416</v>
      </c>
      <c r="AQ51" s="316">
        <v>-15</v>
      </c>
      <c r="AR51" s="317">
        <v>21.7</v>
      </c>
    </row>
    <row r="52" spans="1:44" ht="13.2" x14ac:dyDescent="0.2">
      <c r="A52" s="247"/>
      <c r="AK52" s="318"/>
      <c r="AL52" s="319" t="s">
        <v>517</v>
      </c>
      <c r="AM52" s="320">
        <v>3809442</v>
      </c>
      <c r="AN52" s="321">
        <v>25921</v>
      </c>
      <c r="AO52" s="322">
        <v>-5</v>
      </c>
      <c r="AP52" s="323">
        <v>32623</v>
      </c>
      <c r="AQ52" s="324">
        <v>-5.5</v>
      </c>
      <c r="AR52" s="325">
        <v>0.5</v>
      </c>
    </row>
    <row r="53" spans="1:44" ht="13.2" x14ac:dyDescent="0.2">
      <c r="A53" s="247"/>
      <c r="AK53" s="303" t="s">
        <v>518</v>
      </c>
      <c r="AL53" s="304"/>
      <c r="AM53" s="312">
        <v>10864411</v>
      </c>
      <c r="AN53" s="313">
        <v>74345</v>
      </c>
      <c r="AO53" s="314">
        <v>25.7</v>
      </c>
      <c r="AP53" s="315">
        <v>49217</v>
      </c>
      <c r="AQ53" s="316">
        <v>-12.8</v>
      </c>
      <c r="AR53" s="317">
        <v>38.5</v>
      </c>
    </row>
    <row r="54" spans="1:44" ht="13.2" x14ac:dyDescent="0.2">
      <c r="A54" s="247"/>
      <c r="AK54" s="318"/>
      <c r="AL54" s="319" t="s">
        <v>517</v>
      </c>
      <c r="AM54" s="320">
        <v>5139264</v>
      </c>
      <c r="AN54" s="321">
        <v>35168</v>
      </c>
      <c r="AO54" s="322">
        <v>35.700000000000003</v>
      </c>
      <c r="AP54" s="323">
        <v>27232</v>
      </c>
      <c r="AQ54" s="324">
        <v>-16.5</v>
      </c>
      <c r="AR54" s="325">
        <v>52.2</v>
      </c>
    </row>
    <row r="55" spans="1:44" ht="13.2" x14ac:dyDescent="0.2">
      <c r="A55" s="247"/>
      <c r="AK55" s="303" t="s">
        <v>519</v>
      </c>
      <c r="AL55" s="304"/>
      <c r="AM55" s="312">
        <v>6848461</v>
      </c>
      <c r="AN55" s="313">
        <v>47046</v>
      </c>
      <c r="AO55" s="314">
        <v>-36.700000000000003</v>
      </c>
      <c r="AP55" s="315">
        <v>49211</v>
      </c>
      <c r="AQ55" s="316">
        <v>0</v>
      </c>
      <c r="AR55" s="317">
        <v>-36.700000000000003</v>
      </c>
    </row>
    <row r="56" spans="1:44" ht="13.2" x14ac:dyDescent="0.2">
      <c r="A56" s="247"/>
      <c r="AK56" s="318"/>
      <c r="AL56" s="319" t="s">
        <v>517</v>
      </c>
      <c r="AM56" s="320">
        <v>3860818</v>
      </c>
      <c r="AN56" s="321">
        <v>26522</v>
      </c>
      <c r="AO56" s="322">
        <v>-24.6</v>
      </c>
      <c r="AP56" s="323">
        <v>28367</v>
      </c>
      <c r="AQ56" s="324">
        <v>4.2</v>
      </c>
      <c r="AR56" s="325">
        <v>-28.8</v>
      </c>
    </row>
    <row r="57" spans="1:44" ht="13.2" x14ac:dyDescent="0.2">
      <c r="A57" s="247"/>
      <c r="AK57" s="303" t="s">
        <v>520</v>
      </c>
      <c r="AL57" s="304"/>
      <c r="AM57" s="312">
        <v>13196297</v>
      </c>
      <c r="AN57" s="313">
        <v>91047</v>
      </c>
      <c r="AO57" s="314">
        <v>93.5</v>
      </c>
      <c r="AP57" s="315">
        <v>51738</v>
      </c>
      <c r="AQ57" s="316">
        <v>5.0999999999999996</v>
      </c>
      <c r="AR57" s="317">
        <v>88.4</v>
      </c>
    </row>
    <row r="58" spans="1:44" ht="13.2" x14ac:dyDescent="0.2">
      <c r="A58" s="247"/>
      <c r="AK58" s="318"/>
      <c r="AL58" s="319" t="s">
        <v>517</v>
      </c>
      <c r="AM58" s="320">
        <v>6081508</v>
      </c>
      <c r="AN58" s="321">
        <v>41959</v>
      </c>
      <c r="AO58" s="322">
        <v>58.2</v>
      </c>
      <c r="AP58" s="323">
        <v>30360</v>
      </c>
      <c r="AQ58" s="324">
        <v>7</v>
      </c>
      <c r="AR58" s="325">
        <v>51.2</v>
      </c>
    </row>
    <row r="59" spans="1:44" ht="13.2" x14ac:dyDescent="0.2">
      <c r="A59" s="247"/>
      <c r="AK59" s="303" t="s">
        <v>521</v>
      </c>
      <c r="AL59" s="304"/>
      <c r="AM59" s="312">
        <v>14904647</v>
      </c>
      <c r="AN59" s="313">
        <v>103365</v>
      </c>
      <c r="AO59" s="314">
        <v>13.5</v>
      </c>
      <c r="AP59" s="315">
        <v>67158</v>
      </c>
      <c r="AQ59" s="316">
        <v>29.8</v>
      </c>
      <c r="AR59" s="317">
        <v>-16.3</v>
      </c>
    </row>
    <row r="60" spans="1:44" ht="13.2" x14ac:dyDescent="0.2">
      <c r="A60" s="247"/>
      <c r="AK60" s="318"/>
      <c r="AL60" s="319" t="s">
        <v>517</v>
      </c>
      <c r="AM60" s="320">
        <v>6886003</v>
      </c>
      <c r="AN60" s="321">
        <v>47755</v>
      </c>
      <c r="AO60" s="322">
        <v>13.8</v>
      </c>
      <c r="AP60" s="323">
        <v>42077</v>
      </c>
      <c r="AQ60" s="324">
        <v>38.6</v>
      </c>
      <c r="AR60" s="325">
        <v>-24.8</v>
      </c>
    </row>
    <row r="61" spans="1:44" ht="13.2" x14ac:dyDescent="0.2">
      <c r="A61" s="247"/>
      <c r="AK61" s="303" t="s">
        <v>522</v>
      </c>
      <c r="AL61" s="326"/>
      <c r="AM61" s="312">
        <v>10901179</v>
      </c>
      <c r="AN61" s="313">
        <v>74990</v>
      </c>
      <c r="AO61" s="314">
        <v>20.5</v>
      </c>
      <c r="AP61" s="315">
        <v>54748</v>
      </c>
      <c r="AQ61" s="327">
        <v>1.4</v>
      </c>
      <c r="AR61" s="317">
        <v>19.100000000000001</v>
      </c>
    </row>
    <row r="62" spans="1:44" ht="13.2" x14ac:dyDescent="0.2">
      <c r="A62" s="247"/>
      <c r="AK62" s="318"/>
      <c r="AL62" s="319" t="s">
        <v>517</v>
      </c>
      <c r="AM62" s="320">
        <v>5155407</v>
      </c>
      <c r="AN62" s="321">
        <v>35465</v>
      </c>
      <c r="AO62" s="322">
        <v>15.6</v>
      </c>
      <c r="AP62" s="323">
        <v>32132</v>
      </c>
      <c r="AQ62" s="324">
        <v>5.6</v>
      </c>
      <c r="AR62" s="325">
        <v>10</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MotKbvGWNqcBbJmV80AoZ+xjCzx5XPP+6QT28eovKHzg2I9UFFj2Uh5SuRvJGumUy5f4Q7D++gZwMLyx+Wt2g==" saltValue="OZcmxTgW5cTjGoYJYok9G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LV1XAdNRXL7cpIUe1Imlhj3+ioHFgf2KfpmczIz5vVgVIIOaATmm1HTjpN/AbTqfLTReM1l1XhByh2nWwjOWyw==" saltValue="ttxgO+FZuNP147a8AFnIN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2igf1VXZ1wF0yMcvgGIbgY/IsS48fAcZK8jahIUGYK1T0jNRqe71kkRVUNvecMpxfcSUq46LwGVbgBeM4EDfUw==" saltValue="2WLPzssfRuVAy5Z+A4k0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35.6</v>
      </c>
      <c r="G47" s="12">
        <v>36.700000000000003</v>
      </c>
      <c r="H47" s="12">
        <v>40.01</v>
      </c>
      <c r="I47" s="12">
        <v>40.03</v>
      </c>
      <c r="J47" s="13">
        <v>34.9</v>
      </c>
    </row>
    <row r="48" spans="2:10" ht="57.75" customHeight="1" x14ac:dyDescent="0.2">
      <c r="B48" s="14"/>
      <c r="C48" s="1154" t="s">
        <v>4</v>
      </c>
      <c r="D48" s="1154"/>
      <c r="E48" s="1155"/>
      <c r="F48" s="15">
        <v>13.04</v>
      </c>
      <c r="G48" s="16">
        <v>15.36</v>
      </c>
      <c r="H48" s="16">
        <v>10.65</v>
      </c>
      <c r="I48" s="16">
        <v>11.7</v>
      </c>
      <c r="J48" s="17">
        <v>11.91</v>
      </c>
    </row>
    <row r="49" spans="2:10" ht="57.75" customHeight="1" thickBot="1" x14ac:dyDescent="0.25">
      <c r="B49" s="18"/>
      <c r="C49" s="1156" t="s">
        <v>5</v>
      </c>
      <c r="D49" s="1156"/>
      <c r="E49" s="1157"/>
      <c r="F49" s="19" t="s">
        <v>529</v>
      </c>
      <c r="G49" s="20">
        <v>5.95</v>
      </c>
      <c r="H49" s="20" t="s">
        <v>530</v>
      </c>
      <c r="I49" s="20">
        <v>2.0299999999999998</v>
      </c>
      <c r="J49" s="21" t="s">
        <v>531</v>
      </c>
    </row>
    <row r="50" spans="2:10" ht="13.2" x14ac:dyDescent="0.2"/>
  </sheetData>
  <sheetProtection algorithmName="SHA-512" hashValue="KFXdp6r7BoCiIQ2KHZgB8e2cnjRNE/iB/oJAwuwQunyUn02t8268XuaS5DyWMkpAYIbK+wrnTDCsbl/e7JSB1w==" saltValue="Pljz7pnLFmDgUvytdBbb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13.03</v>
      </c>
      <c r="G34" s="33">
        <v>15.36</v>
      </c>
      <c r="H34" s="33">
        <v>10.65</v>
      </c>
      <c r="I34" s="33">
        <v>11.7</v>
      </c>
      <c r="J34" s="34">
        <v>11.9</v>
      </c>
      <c r="K34" s="22"/>
      <c r="L34" s="22"/>
      <c r="M34" s="22"/>
      <c r="N34" s="22"/>
      <c r="O34" s="22"/>
      <c r="P34" s="22"/>
    </row>
    <row r="35" spans="1:16" ht="39" customHeight="1" x14ac:dyDescent="0.2">
      <c r="A35" s="22"/>
      <c r="B35" s="35"/>
      <c r="C35" s="1158" t="s">
        <v>533</v>
      </c>
      <c r="D35" s="1158"/>
      <c r="E35" s="1159"/>
      <c r="F35" s="36">
        <v>7.33</v>
      </c>
      <c r="G35" s="37">
        <v>7.76</v>
      </c>
      <c r="H35" s="37">
        <v>6.2</v>
      </c>
      <c r="I35" s="37">
        <v>5.57</v>
      </c>
      <c r="J35" s="38">
        <v>5.37</v>
      </c>
      <c r="K35" s="22"/>
      <c r="L35" s="22"/>
      <c r="M35" s="22"/>
      <c r="N35" s="22"/>
      <c r="O35" s="22"/>
      <c r="P35" s="22"/>
    </row>
    <row r="36" spans="1:16" ht="39" customHeight="1" x14ac:dyDescent="0.2">
      <c r="A36" s="22"/>
      <c r="B36" s="35"/>
      <c r="C36" s="1158" t="s">
        <v>534</v>
      </c>
      <c r="D36" s="1158"/>
      <c r="E36" s="1159"/>
      <c r="F36" s="36">
        <v>0.69</v>
      </c>
      <c r="G36" s="37">
        <v>1.1499999999999999</v>
      </c>
      <c r="H36" s="37">
        <v>1.48</v>
      </c>
      <c r="I36" s="37">
        <v>1.8</v>
      </c>
      <c r="J36" s="38">
        <v>2.2000000000000002</v>
      </c>
      <c r="K36" s="22"/>
      <c r="L36" s="22"/>
      <c r="M36" s="22"/>
      <c r="N36" s="22"/>
      <c r="O36" s="22"/>
      <c r="P36" s="22"/>
    </row>
    <row r="37" spans="1:16" ht="39" customHeight="1" x14ac:dyDescent="0.2">
      <c r="A37" s="22"/>
      <c r="B37" s="35"/>
      <c r="C37" s="1158" t="s">
        <v>535</v>
      </c>
      <c r="D37" s="1158"/>
      <c r="E37" s="1159"/>
      <c r="F37" s="36">
        <v>0.64</v>
      </c>
      <c r="G37" s="37">
        <v>0.84</v>
      </c>
      <c r="H37" s="37">
        <v>1.08</v>
      </c>
      <c r="I37" s="37">
        <v>1.05</v>
      </c>
      <c r="J37" s="38">
        <v>1.33</v>
      </c>
      <c r="K37" s="22"/>
      <c r="L37" s="22"/>
      <c r="M37" s="22"/>
      <c r="N37" s="22"/>
      <c r="O37" s="22"/>
      <c r="P37" s="22"/>
    </row>
    <row r="38" spans="1:16" ht="39" customHeight="1" x14ac:dyDescent="0.2">
      <c r="A38" s="22"/>
      <c r="B38" s="35"/>
      <c r="C38" s="1158" t="s">
        <v>536</v>
      </c>
      <c r="D38" s="1158"/>
      <c r="E38" s="1159"/>
      <c r="F38" s="36">
        <v>3.97</v>
      </c>
      <c r="G38" s="37">
        <v>2.74</v>
      </c>
      <c r="H38" s="37">
        <v>0.98</v>
      </c>
      <c r="I38" s="37">
        <v>0.56999999999999995</v>
      </c>
      <c r="J38" s="38">
        <v>0.62</v>
      </c>
      <c r="K38" s="22"/>
      <c r="L38" s="22"/>
      <c r="M38" s="22"/>
      <c r="N38" s="22"/>
      <c r="O38" s="22"/>
      <c r="P38" s="22"/>
    </row>
    <row r="39" spans="1:16" ht="39" customHeight="1" x14ac:dyDescent="0.2">
      <c r="A39" s="22"/>
      <c r="B39" s="35"/>
      <c r="C39" s="1158" t="s">
        <v>537</v>
      </c>
      <c r="D39" s="1158"/>
      <c r="E39" s="1159"/>
      <c r="F39" s="36">
        <v>0.16</v>
      </c>
      <c r="G39" s="37">
        <v>0.25</v>
      </c>
      <c r="H39" s="37">
        <v>0.18</v>
      </c>
      <c r="I39" s="37">
        <v>0.19</v>
      </c>
      <c r="J39" s="38">
        <v>0.24</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IGUm6VE8rp5nfvFTL7STar1uChaJxikL9pxUHgz2QsMEQ1eipZP9ax7IXQB73JVUz7Qzn6fBEbgyxWWCk88JA==" saltValue="vBksFWRgizEGgFQ5lTUx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5977</v>
      </c>
      <c r="L45" s="58">
        <v>5575</v>
      </c>
      <c r="M45" s="58">
        <v>5405</v>
      </c>
      <c r="N45" s="58">
        <v>4853</v>
      </c>
      <c r="O45" s="59">
        <v>3901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617</v>
      </c>
      <c r="L48" s="62">
        <v>593</v>
      </c>
      <c r="M48" s="62">
        <v>579</v>
      </c>
      <c r="N48" s="62">
        <v>639</v>
      </c>
      <c r="O48" s="63">
        <v>686</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486</v>
      </c>
      <c r="L49" s="62" t="s">
        <v>486</v>
      </c>
      <c r="M49" s="62" t="s">
        <v>486</v>
      </c>
      <c r="N49" s="62" t="s">
        <v>486</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4904</v>
      </c>
      <c r="L52" s="62">
        <v>4876</v>
      </c>
      <c r="M52" s="62">
        <v>4638</v>
      </c>
      <c r="N52" s="62">
        <v>4442</v>
      </c>
      <c r="O52" s="63">
        <v>4162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1690</v>
      </c>
      <c r="L53" s="67">
        <v>1292</v>
      </c>
      <c r="M53" s="67">
        <v>1346</v>
      </c>
      <c r="N53" s="67">
        <v>1050</v>
      </c>
      <c r="O53" s="68">
        <v>425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486</v>
      </c>
      <c r="L58" s="82" t="s">
        <v>486</v>
      </c>
      <c r="M58" s="82" t="s">
        <v>486</v>
      </c>
      <c r="N58" s="82" t="s">
        <v>486</v>
      </c>
      <c r="O58" s="83" t="s">
        <v>486</v>
      </c>
    </row>
    <row r="59" spans="1:21" ht="31.5" customHeight="1" x14ac:dyDescent="0.2">
      <c r="B59" s="1182"/>
      <c r="C59" s="1183"/>
      <c r="D59" s="1189" t="s">
        <v>26</v>
      </c>
      <c r="E59" s="1190"/>
      <c r="F59" s="1190"/>
      <c r="G59" s="1190"/>
      <c r="H59" s="1190"/>
      <c r="I59" s="1190"/>
      <c r="J59" s="1191"/>
      <c r="K59" s="84" t="s">
        <v>486</v>
      </c>
      <c r="L59" s="85" t="s">
        <v>486</v>
      </c>
      <c r="M59" s="85" t="s">
        <v>486</v>
      </c>
      <c r="N59" s="85" t="s">
        <v>486</v>
      </c>
      <c r="O59" s="86" t="s">
        <v>486</v>
      </c>
    </row>
    <row r="60" spans="1:21" ht="31.5" customHeight="1" thickBot="1" x14ac:dyDescent="0.25">
      <c r="B60" s="1184"/>
      <c r="C60" s="1185"/>
      <c r="D60" s="1192" t="s">
        <v>27</v>
      </c>
      <c r="E60" s="1193"/>
      <c r="F60" s="1193"/>
      <c r="G60" s="1193"/>
      <c r="H60" s="1193"/>
      <c r="I60" s="1193"/>
      <c r="J60" s="1194"/>
      <c r="K60" s="87" t="s">
        <v>486</v>
      </c>
      <c r="L60" s="88" t="s">
        <v>486</v>
      </c>
      <c r="M60" s="88" t="s">
        <v>486</v>
      </c>
      <c r="N60" s="88" t="s">
        <v>486</v>
      </c>
      <c r="O60" s="89" t="s">
        <v>486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ti7MF87hm0wfxpE1MAsW05hPeqNo9daPVYL9glSLr2G9tvhUOGaVwpZ0q8+arMYPZK4NhrH22R5qEKKYv8row==" saltValue="uAMpyKYqAi0PbDKDo6vUt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25326</v>
      </c>
      <c r="J41" s="331">
        <v>24317</v>
      </c>
      <c r="K41" s="331">
        <v>21841</v>
      </c>
      <c r="L41" s="331">
        <v>22211</v>
      </c>
      <c r="M41" s="332">
        <v>24932</v>
      </c>
    </row>
    <row r="42" spans="2:13" ht="27.75" customHeight="1" x14ac:dyDescent="0.2">
      <c r="B42" s="1197"/>
      <c r="C42" s="1198"/>
      <c r="D42" s="104"/>
      <c r="E42" s="1203" t="s">
        <v>32</v>
      </c>
      <c r="F42" s="1203"/>
      <c r="G42" s="1203"/>
      <c r="H42" s="1204"/>
      <c r="I42" s="333">
        <v>438</v>
      </c>
      <c r="J42" s="334">
        <v>417</v>
      </c>
      <c r="K42" s="334">
        <v>586</v>
      </c>
      <c r="L42" s="334">
        <v>497</v>
      </c>
      <c r="M42" s="335">
        <v>314</v>
      </c>
    </row>
    <row r="43" spans="2:13" ht="27.75" customHeight="1" x14ac:dyDescent="0.2">
      <c r="B43" s="1197"/>
      <c r="C43" s="1198"/>
      <c r="D43" s="104"/>
      <c r="E43" s="1203" t="s">
        <v>33</v>
      </c>
      <c r="F43" s="1203"/>
      <c r="G43" s="1203"/>
      <c r="H43" s="1204"/>
      <c r="I43" s="333">
        <v>10489</v>
      </c>
      <c r="J43" s="334">
        <v>9722</v>
      </c>
      <c r="K43" s="334">
        <v>9694</v>
      </c>
      <c r="L43" s="334">
        <v>9094</v>
      </c>
      <c r="M43" s="335">
        <v>9257</v>
      </c>
    </row>
    <row r="44" spans="2:13" ht="27.75" customHeight="1" x14ac:dyDescent="0.2">
      <c r="B44" s="1197"/>
      <c r="C44" s="1198"/>
      <c r="D44" s="104"/>
      <c r="E44" s="1203" t="s">
        <v>34</v>
      </c>
      <c r="F44" s="1203"/>
      <c r="G44" s="1203"/>
      <c r="H44" s="1204"/>
      <c r="I44" s="333" t="s">
        <v>486</v>
      </c>
      <c r="J44" s="334" t="s">
        <v>486</v>
      </c>
      <c r="K44" s="334" t="s">
        <v>486</v>
      </c>
      <c r="L44" s="334" t="s">
        <v>486</v>
      </c>
      <c r="M44" s="335" t="s">
        <v>486</v>
      </c>
    </row>
    <row r="45" spans="2:13" ht="27.75" customHeight="1" x14ac:dyDescent="0.2">
      <c r="B45" s="1197"/>
      <c r="C45" s="1198"/>
      <c r="D45" s="104"/>
      <c r="E45" s="1203" t="s">
        <v>35</v>
      </c>
      <c r="F45" s="1203"/>
      <c r="G45" s="1203"/>
      <c r="H45" s="1204"/>
      <c r="I45" s="333">
        <v>6810</v>
      </c>
      <c r="J45" s="334">
        <v>6749</v>
      </c>
      <c r="K45" s="334">
        <v>6639</v>
      </c>
      <c r="L45" s="334">
        <v>6589</v>
      </c>
      <c r="M45" s="335">
        <v>6656</v>
      </c>
    </row>
    <row r="46" spans="2:13" ht="27.75" customHeight="1" x14ac:dyDescent="0.2">
      <c r="B46" s="1197"/>
      <c r="C46" s="1198"/>
      <c r="D46" s="105"/>
      <c r="E46" s="1203" t="s">
        <v>36</v>
      </c>
      <c r="F46" s="1203"/>
      <c r="G46" s="1203"/>
      <c r="H46" s="1204"/>
      <c r="I46" s="333">
        <v>1719</v>
      </c>
      <c r="J46" s="334">
        <v>1864</v>
      </c>
      <c r="K46" s="334">
        <v>2081</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28286</v>
      </c>
      <c r="J50" s="334">
        <v>28075</v>
      </c>
      <c r="K50" s="334">
        <v>29599</v>
      </c>
      <c r="L50" s="334">
        <v>27715</v>
      </c>
      <c r="M50" s="335">
        <v>27181</v>
      </c>
    </row>
    <row r="51" spans="2:13" ht="27.75" customHeight="1" x14ac:dyDescent="0.2">
      <c r="B51" s="1197"/>
      <c r="C51" s="1198"/>
      <c r="D51" s="104"/>
      <c r="E51" s="1203" t="s">
        <v>42</v>
      </c>
      <c r="F51" s="1203"/>
      <c r="G51" s="1203"/>
      <c r="H51" s="1204"/>
      <c r="I51" s="333">
        <v>18951</v>
      </c>
      <c r="J51" s="334">
        <v>19449</v>
      </c>
      <c r="K51" s="334">
        <v>19518</v>
      </c>
      <c r="L51" s="334">
        <v>21661</v>
      </c>
      <c r="M51" s="335">
        <v>21173</v>
      </c>
    </row>
    <row r="52" spans="2:13" ht="27.75" customHeight="1" x14ac:dyDescent="0.2">
      <c r="B52" s="1199"/>
      <c r="C52" s="1200"/>
      <c r="D52" s="104"/>
      <c r="E52" s="1203" t="s">
        <v>43</v>
      </c>
      <c r="F52" s="1203"/>
      <c r="G52" s="1203"/>
      <c r="H52" s="1204"/>
      <c r="I52" s="333">
        <v>39780</v>
      </c>
      <c r="J52" s="334">
        <v>39581</v>
      </c>
      <c r="K52" s="334">
        <v>38246</v>
      </c>
      <c r="L52" s="334">
        <v>37951</v>
      </c>
      <c r="M52" s="335">
        <v>37761</v>
      </c>
    </row>
    <row r="53" spans="2:13" ht="27.75" customHeight="1" thickBot="1" x14ac:dyDescent="0.25">
      <c r="B53" s="1210" t="s">
        <v>19</v>
      </c>
      <c r="C53" s="1211"/>
      <c r="D53" s="108"/>
      <c r="E53" s="1212" t="s">
        <v>44</v>
      </c>
      <c r="F53" s="1212"/>
      <c r="G53" s="1212"/>
      <c r="H53" s="1213"/>
      <c r="I53" s="336">
        <v>-42235</v>
      </c>
      <c r="J53" s="337">
        <v>-44035</v>
      </c>
      <c r="K53" s="337">
        <v>-46523</v>
      </c>
      <c r="L53" s="337">
        <v>-48936</v>
      </c>
      <c r="M53" s="338">
        <v>-44956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0vaNMSFEXKVHpUdSTjBrxIP/xlj7UXQyDo8JH5PR5BN0vfIX3HayanQcHO5IJiwyVZLkp0pZd1660PF51bA2kA==" saltValue="c7jHNnW8elxUmSqIofR0/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Q18" sqref="CQ18:CR18"/>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11720</v>
      </c>
      <c r="G55" s="339">
        <v>11953</v>
      </c>
      <c r="H55" s="340">
        <v>10626</v>
      </c>
    </row>
    <row r="56" spans="2:8" ht="52.5" customHeight="1" x14ac:dyDescent="0.2">
      <c r="B56" s="120"/>
      <c r="C56" s="1224" t="s">
        <v>47</v>
      </c>
      <c r="D56" s="1224"/>
      <c r="E56" s="1225"/>
      <c r="F56" s="341">
        <v>5782</v>
      </c>
      <c r="G56" s="341">
        <v>5102</v>
      </c>
      <c r="H56" s="342">
        <v>4814</v>
      </c>
    </row>
    <row r="57" spans="2:8" ht="53.25" customHeight="1" x14ac:dyDescent="0.2">
      <c r="B57" s="120"/>
      <c r="C57" s="1226" t="s">
        <v>48</v>
      </c>
      <c r="D57" s="1226"/>
      <c r="E57" s="1227"/>
      <c r="F57" s="343">
        <v>10074</v>
      </c>
      <c r="G57" s="343">
        <v>9060</v>
      </c>
      <c r="H57" s="344">
        <v>10273</v>
      </c>
    </row>
    <row r="58" spans="2:8" ht="45.75" customHeight="1" x14ac:dyDescent="0.2">
      <c r="B58" s="121"/>
      <c r="C58" s="1214" t="s">
        <v>557</v>
      </c>
      <c r="D58" s="1215"/>
      <c r="E58" s="1216"/>
      <c r="F58" s="345">
        <v>6829</v>
      </c>
      <c r="G58" s="345">
        <v>5854</v>
      </c>
      <c r="H58" s="346">
        <v>5859</v>
      </c>
    </row>
    <row r="59" spans="2:8" ht="45.75" customHeight="1" x14ac:dyDescent="0.2">
      <c r="B59" s="121"/>
      <c r="C59" s="1214" t="s">
        <v>558</v>
      </c>
      <c r="D59" s="1215"/>
      <c r="E59" s="1216"/>
      <c r="F59" s="345">
        <v>1305</v>
      </c>
      <c r="G59" s="345">
        <v>2308</v>
      </c>
      <c r="H59" s="346">
        <v>3514</v>
      </c>
    </row>
    <row r="60" spans="2:8" ht="45.75" customHeight="1" x14ac:dyDescent="0.2">
      <c r="B60" s="121"/>
      <c r="C60" s="1214" t="s">
        <v>559</v>
      </c>
      <c r="D60" s="1215"/>
      <c r="E60" s="1216"/>
      <c r="F60" s="345">
        <v>897</v>
      </c>
      <c r="G60" s="345">
        <v>898</v>
      </c>
      <c r="H60" s="346">
        <v>900</v>
      </c>
    </row>
    <row r="61" spans="2:8" ht="45.75" customHeight="1" x14ac:dyDescent="0.2">
      <c r="B61" s="121"/>
      <c r="C61" s="1214" t="s">
        <v>560</v>
      </c>
      <c r="D61" s="1215"/>
      <c r="E61" s="1216"/>
      <c r="F61" s="345">
        <v>1043</v>
      </c>
      <c r="G61" s="345" t="s">
        <v>486</v>
      </c>
      <c r="H61" s="346" t="s">
        <v>486</v>
      </c>
    </row>
    <row r="62" spans="2:8" ht="45.75" customHeight="1" thickBot="1" x14ac:dyDescent="0.25">
      <c r="B62" s="122"/>
      <c r="C62" s="1217"/>
      <c r="D62" s="1218"/>
      <c r="E62" s="1219"/>
      <c r="F62" s="347"/>
      <c r="G62" s="347"/>
      <c r="H62" s="348"/>
    </row>
    <row r="63" spans="2:8" ht="52.5" customHeight="1" thickBot="1" x14ac:dyDescent="0.25">
      <c r="B63" s="123"/>
      <c r="C63" s="1220" t="s">
        <v>49</v>
      </c>
      <c r="D63" s="1220"/>
      <c r="E63" s="1221"/>
      <c r="F63" s="349">
        <v>27576</v>
      </c>
      <c r="G63" s="349">
        <v>26116</v>
      </c>
      <c r="H63" s="350">
        <v>25712</v>
      </c>
    </row>
    <row r="64" spans="2:8" ht="13.2" x14ac:dyDescent="0.2"/>
  </sheetData>
  <sheetProtection algorithmName="SHA-512" hashValue="KikDM9BHEqofsQ0M8fiXwcIBuMhYcmXtQZLLxGp4Ph+wPKw7BLW4EssUWuvuqfP7OqL5DdY/SMIVD1BbDLMKzQ==" saltValue="4gMJBiOQnrk65cXjmoOa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1B25B-E1A5-4345-AE24-24D94A0E0502}">
  <sheetPr>
    <pageSetUpPr fitToPage="1"/>
  </sheetPr>
  <dimension ref="A1:DE85"/>
  <sheetViews>
    <sheetView showGridLines="0" topLeftCell="A12" zoomScaleNormal="100" zoomScaleSheetLayoutView="55" workbookViewId="0">
      <selection activeCell="BU13" sqref="BU13"/>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565</v>
      </c>
      <c r="AO51" s="1244"/>
      <c r="AP51" s="1244"/>
      <c r="AQ51" s="1244"/>
      <c r="AR51" s="1244"/>
      <c r="AS51" s="1244"/>
      <c r="AT51" s="1244"/>
      <c r="AU51" s="1244"/>
      <c r="AV51" s="1244"/>
      <c r="AW51" s="1244"/>
      <c r="AX51" s="1244"/>
      <c r="AY51" s="1244"/>
      <c r="AZ51" s="1244"/>
      <c r="BA51" s="1244"/>
      <c r="BB51" s="1244" t="s">
        <v>566</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567</v>
      </c>
      <c r="BC53" s="1244"/>
      <c r="BD53" s="1244"/>
      <c r="BE53" s="1244"/>
      <c r="BF53" s="1244"/>
      <c r="BG53" s="1244"/>
      <c r="BH53" s="1244"/>
      <c r="BI53" s="1244"/>
      <c r="BJ53" s="1244"/>
      <c r="BK53" s="1244"/>
      <c r="BL53" s="1244"/>
      <c r="BM53" s="1244"/>
      <c r="BN53" s="1244"/>
      <c r="BO53" s="1244"/>
      <c r="BP53" s="1242">
        <v>69.3</v>
      </c>
      <c r="BQ53" s="1242"/>
      <c r="BR53" s="1242"/>
      <c r="BS53" s="1242"/>
      <c r="BT53" s="1242"/>
      <c r="BU53" s="1242"/>
      <c r="BV53" s="1242"/>
      <c r="BW53" s="1242"/>
      <c r="BX53" s="1242">
        <v>69.5</v>
      </c>
      <c r="BY53" s="1242"/>
      <c r="BZ53" s="1242"/>
      <c r="CA53" s="1242"/>
      <c r="CB53" s="1242"/>
      <c r="CC53" s="1242"/>
      <c r="CD53" s="1242"/>
      <c r="CE53" s="1242"/>
      <c r="CF53" s="1242">
        <v>70.900000000000006</v>
      </c>
      <c r="CG53" s="1242"/>
      <c r="CH53" s="1242"/>
      <c r="CI53" s="1242"/>
      <c r="CJ53" s="1242"/>
      <c r="CK53" s="1242"/>
      <c r="CL53" s="1242"/>
      <c r="CM53" s="1242"/>
      <c r="CN53" s="1242">
        <v>72.2</v>
      </c>
      <c r="CO53" s="1242"/>
      <c r="CP53" s="1242"/>
      <c r="CQ53" s="1242"/>
      <c r="CR53" s="1242"/>
      <c r="CS53" s="1242"/>
      <c r="CT53" s="1242"/>
      <c r="CU53" s="1242"/>
      <c r="CV53" s="1242">
        <v>71.900000000000006</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568</v>
      </c>
      <c r="AO55" s="1241"/>
      <c r="AP55" s="1241"/>
      <c r="AQ55" s="1241"/>
      <c r="AR55" s="1241"/>
      <c r="AS55" s="1241"/>
      <c r="AT55" s="1241"/>
      <c r="AU55" s="1241"/>
      <c r="AV55" s="1241"/>
      <c r="AW55" s="1241"/>
      <c r="AX55" s="1241"/>
      <c r="AY55" s="1241"/>
      <c r="AZ55" s="1241"/>
      <c r="BA55" s="1241"/>
      <c r="BB55" s="1244" t="s">
        <v>566</v>
      </c>
      <c r="BC55" s="1244"/>
      <c r="BD55" s="1244"/>
      <c r="BE55" s="1244"/>
      <c r="BF55" s="1244"/>
      <c r="BG55" s="1244"/>
      <c r="BH55" s="1244"/>
      <c r="BI55" s="1244"/>
      <c r="BJ55" s="1244"/>
      <c r="BK55" s="1244"/>
      <c r="BL55" s="1244"/>
      <c r="BM55" s="1244"/>
      <c r="BN55" s="1244"/>
      <c r="BO55" s="1244"/>
      <c r="BP55" s="1242">
        <v>5.9</v>
      </c>
      <c r="BQ55" s="1242"/>
      <c r="BR55" s="1242"/>
      <c r="BS55" s="1242"/>
      <c r="BT55" s="1242"/>
      <c r="BU55" s="1242"/>
      <c r="BV55" s="1242"/>
      <c r="BW55" s="1242"/>
      <c r="BX55" s="1242">
        <v>4.0999999999999996</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0.4</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567</v>
      </c>
      <c r="BC57" s="1244"/>
      <c r="BD57" s="1244"/>
      <c r="BE57" s="1244"/>
      <c r="BF57" s="1244"/>
      <c r="BG57" s="1244"/>
      <c r="BH57" s="1244"/>
      <c r="BI57" s="1244"/>
      <c r="BJ57" s="1244"/>
      <c r="BK57" s="1244"/>
      <c r="BL57" s="1244"/>
      <c r="BM57" s="1244"/>
      <c r="BN57" s="1244"/>
      <c r="BO57" s="1244"/>
      <c r="BP57" s="1242">
        <v>61.9</v>
      </c>
      <c r="BQ57" s="1242"/>
      <c r="BR57" s="1242"/>
      <c r="BS57" s="1242"/>
      <c r="BT57" s="1242"/>
      <c r="BU57" s="1242"/>
      <c r="BV57" s="1242"/>
      <c r="BW57" s="1242"/>
      <c r="BX57" s="1242">
        <v>62.8</v>
      </c>
      <c r="BY57" s="1242"/>
      <c r="BZ57" s="1242"/>
      <c r="CA57" s="1242"/>
      <c r="CB57" s="1242"/>
      <c r="CC57" s="1242"/>
      <c r="CD57" s="1242"/>
      <c r="CE57" s="1242"/>
      <c r="CF57" s="1242">
        <v>64</v>
      </c>
      <c r="CG57" s="1242"/>
      <c r="CH57" s="1242"/>
      <c r="CI57" s="1242"/>
      <c r="CJ57" s="1242"/>
      <c r="CK57" s="1242"/>
      <c r="CL57" s="1242"/>
      <c r="CM57" s="1242"/>
      <c r="CN57" s="1242">
        <v>65.3</v>
      </c>
      <c r="CO57" s="1242"/>
      <c r="CP57" s="1242"/>
      <c r="CQ57" s="1242"/>
      <c r="CR57" s="1242"/>
      <c r="CS57" s="1242"/>
      <c r="CT57" s="1242"/>
      <c r="CU57" s="1242"/>
      <c r="CV57" s="1242">
        <v>65.099999999999994</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565</v>
      </c>
      <c r="AO73" s="1244"/>
      <c r="AP73" s="1244"/>
      <c r="AQ73" s="1244"/>
      <c r="AR73" s="1244"/>
      <c r="AS73" s="1244"/>
      <c r="AT73" s="1244"/>
      <c r="AU73" s="1244"/>
      <c r="AV73" s="1244"/>
      <c r="AW73" s="1244"/>
      <c r="AX73" s="1244"/>
      <c r="AY73" s="1244"/>
      <c r="AZ73" s="1244"/>
      <c r="BA73" s="1244"/>
      <c r="BB73" s="1244" t="s">
        <v>566</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571</v>
      </c>
      <c r="BC75" s="1244"/>
      <c r="BD75" s="1244"/>
      <c r="BE75" s="1244"/>
      <c r="BF75" s="1244"/>
      <c r="BG75" s="1244"/>
      <c r="BH75" s="1244"/>
      <c r="BI75" s="1244"/>
      <c r="BJ75" s="1244"/>
      <c r="BK75" s="1244"/>
      <c r="BL75" s="1244"/>
      <c r="BM75" s="1244"/>
      <c r="BN75" s="1244"/>
      <c r="BO75" s="1244"/>
      <c r="BP75" s="1242">
        <v>2</v>
      </c>
      <c r="BQ75" s="1242"/>
      <c r="BR75" s="1242"/>
      <c r="BS75" s="1242"/>
      <c r="BT75" s="1242"/>
      <c r="BU75" s="1242"/>
      <c r="BV75" s="1242"/>
      <c r="BW75" s="1242"/>
      <c r="BX75" s="1242">
        <v>3.8</v>
      </c>
      <c r="BY75" s="1242"/>
      <c r="BZ75" s="1242"/>
      <c r="CA75" s="1242"/>
      <c r="CB75" s="1242"/>
      <c r="CC75" s="1242"/>
      <c r="CD75" s="1242"/>
      <c r="CE75" s="1242"/>
      <c r="CF75" s="1242">
        <v>5.6</v>
      </c>
      <c r="CG75" s="1242"/>
      <c r="CH75" s="1242"/>
      <c r="CI75" s="1242"/>
      <c r="CJ75" s="1242"/>
      <c r="CK75" s="1242"/>
      <c r="CL75" s="1242"/>
      <c r="CM75" s="1242"/>
      <c r="CN75" s="1242">
        <v>4.7</v>
      </c>
      <c r="CO75" s="1242"/>
      <c r="CP75" s="1242"/>
      <c r="CQ75" s="1242"/>
      <c r="CR75" s="1242"/>
      <c r="CS75" s="1242"/>
      <c r="CT75" s="1242"/>
      <c r="CU75" s="1242"/>
      <c r="CV75" s="1242">
        <v>3.5</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568</v>
      </c>
      <c r="AO77" s="1241"/>
      <c r="AP77" s="1241"/>
      <c r="AQ77" s="1241"/>
      <c r="AR77" s="1241"/>
      <c r="AS77" s="1241"/>
      <c r="AT77" s="1241"/>
      <c r="AU77" s="1241"/>
      <c r="AV77" s="1241"/>
      <c r="AW77" s="1241"/>
      <c r="AX77" s="1241"/>
      <c r="AY77" s="1241"/>
      <c r="AZ77" s="1241"/>
      <c r="BA77" s="1241"/>
      <c r="BB77" s="1244" t="s">
        <v>566</v>
      </c>
      <c r="BC77" s="1244"/>
      <c r="BD77" s="1244"/>
      <c r="BE77" s="1244"/>
      <c r="BF77" s="1244"/>
      <c r="BG77" s="1244"/>
      <c r="BH77" s="1244"/>
      <c r="BI77" s="1244"/>
      <c r="BJ77" s="1244"/>
      <c r="BK77" s="1244"/>
      <c r="BL77" s="1244"/>
      <c r="BM77" s="1244"/>
      <c r="BN77" s="1244"/>
      <c r="BO77" s="1244"/>
      <c r="BP77" s="1242">
        <v>5.9</v>
      </c>
      <c r="BQ77" s="1242"/>
      <c r="BR77" s="1242"/>
      <c r="BS77" s="1242"/>
      <c r="BT77" s="1242"/>
      <c r="BU77" s="1242"/>
      <c r="BV77" s="1242"/>
      <c r="BW77" s="1242"/>
      <c r="BX77" s="1242">
        <v>4.0999999999999996</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0.4</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571</v>
      </c>
      <c r="BC79" s="1244"/>
      <c r="BD79" s="1244"/>
      <c r="BE79" s="1244"/>
      <c r="BF79" s="1244"/>
      <c r="BG79" s="1244"/>
      <c r="BH79" s="1244"/>
      <c r="BI79" s="1244"/>
      <c r="BJ79" s="1244"/>
      <c r="BK79" s="1244"/>
      <c r="BL79" s="1244"/>
      <c r="BM79" s="1244"/>
      <c r="BN79" s="1244"/>
      <c r="BO79" s="1244"/>
      <c r="BP79" s="1242">
        <v>5.2</v>
      </c>
      <c r="BQ79" s="1242"/>
      <c r="BR79" s="1242"/>
      <c r="BS79" s="1242"/>
      <c r="BT79" s="1242"/>
      <c r="BU79" s="1242"/>
      <c r="BV79" s="1242"/>
      <c r="BW79" s="1242"/>
      <c r="BX79" s="1242">
        <v>5.0999999999999996</v>
      </c>
      <c r="BY79" s="1242"/>
      <c r="BZ79" s="1242"/>
      <c r="CA79" s="1242"/>
      <c r="CB79" s="1242"/>
      <c r="CC79" s="1242"/>
      <c r="CD79" s="1242"/>
      <c r="CE79" s="1242"/>
      <c r="CF79" s="1242">
        <v>5.2</v>
      </c>
      <c r="CG79" s="1242"/>
      <c r="CH79" s="1242"/>
      <c r="CI79" s="1242"/>
      <c r="CJ79" s="1242"/>
      <c r="CK79" s="1242"/>
      <c r="CL79" s="1242"/>
      <c r="CM79" s="1242"/>
      <c r="CN79" s="1242">
        <v>5.2</v>
      </c>
      <c r="CO79" s="1242"/>
      <c r="CP79" s="1242"/>
      <c r="CQ79" s="1242"/>
      <c r="CR79" s="1242"/>
      <c r="CS79" s="1242"/>
      <c r="CT79" s="1242"/>
      <c r="CU79" s="1242"/>
      <c r="CV79" s="1242">
        <v>5.3</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TJOnMK7FyFfZGxUrVzSO2vK/rlG4ecCd1FeqmyBOhgREjnvmOyB79nrJo6LmB5udZBDgJLB9m8BkktyJfDNiw==" saltValue="Bi7NHM90YLrJV7laE/2lX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65BCE-1507-4D40-94B2-D00205676A8F}">
  <sheetPr>
    <pageSetUpPr fitToPage="1"/>
  </sheetPr>
  <dimension ref="A1:DR125"/>
  <sheetViews>
    <sheetView showGridLines="0" topLeftCell="T85" zoomScale="70" zoomScaleNormal="70" zoomScaleSheetLayoutView="70" workbookViewId="0">
      <selection activeCell="BU13" sqref="BU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7HLbE74nkO8swx1kmGDU8IK9+pgHbeYeHh5RJ/P/gIM/kZz0OIdjGmgUt/ik0PdEU1XDN+PKugNfqMHT9UFHkw==" saltValue="6z4VnwzHxKrYqjAgVJZhi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F88ED-13A7-4CFF-BDB3-D61AE671726B}">
  <sheetPr>
    <pageSetUpPr fitToPage="1"/>
  </sheetPr>
  <dimension ref="A1:DR125"/>
  <sheetViews>
    <sheetView showGridLines="0" zoomScale="70" zoomScaleNormal="70" zoomScaleSheetLayoutView="55" workbookViewId="0">
      <selection activeCell="BU13" sqref="BU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sRM6Pdb/Jy1WnbgEzCOS+x7EJrR6Ca+2orgrdwIEXfIjnMhis/xQbijFc0k+RJO9DhBbhpw+EHdwKHtUK4t1MQ==" saltValue="dNG24k9g9069uTMel3hRk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59145</v>
      </c>
      <c r="E3" s="142"/>
      <c r="F3" s="143">
        <v>56416</v>
      </c>
      <c r="G3" s="144"/>
      <c r="H3" s="145"/>
    </row>
    <row r="4" spans="1:8" x14ac:dyDescent="0.2">
      <c r="A4" s="146"/>
      <c r="B4" s="147"/>
      <c r="C4" s="148"/>
      <c r="D4" s="149">
        <v>25921</v>
      </c>
      <c r="E4" s="150"/>
      <c r="F4" s="151">
        <v>32623</v>
      </c>
      <c r="G4" s="152"/>
      <c r="H4" s="153"/>
    </row>
    <row r="5" spans="1:8" x14ac:dyDescent="0.2">
      <c r="A5" s="134" t="s">
        <v>518</v>
      </c>
      <c r="B5" s="139"/>
      <c r="C5" s="140"/>
      <c r="D5" s="141">
        <v>74345</v>
      </c>
      <c r="E5" s="142"/>
      <c r="F5" s="143">
        <v>49217</v>
      </c>
      <c r="G5" s="144"/>
      <c r="H5" s="145"/>
    </row>
    <row r="6" spans="1:8" x14ac:dyDescent="0.2">
      <c r="A6" s="146"/>
      <c r="B6" s="147"/>
      <c r="C6" s="148"/>
      <c r="D6" s="149">
        <v>35168</v>
      </c>
      <c r="E6" s="150"/>
      <c r="F6" s="151">
        <v>27232</v>
      </c>
      <c r="G6" s="152"/>
      <c r="H6" s="153"/>
    </row>
    <row r="7" spans="1:8" x14ac:dyDescent="0.2">
      <c r="A7" s="134" t="s">
        <v>519</v>
      </c>
      <c r="B7" s="139"/>
      <c r="C7" s="140"/>
      <c r="D7" s="141">
        <v>47046</v>
      </c>
      <c r="E7" s="142"/>
      <c r="F7" s="143">
        <v>49211</v>
      </c>
      <c r="G7" s="144"/>
      <c r="H7" s="145"/>
    </row>
    <row r="8" spans="1:8" x14ac:dyDescent="0.2">
      <c r="A8" s="146"/>
      <c r="B8" s="147"/>
      <c r="C8" s="148"/>
      <c r="D8" s="149">
        <v>26522</v>
      </c>
      <c r="E8" s="150"/>
      <c r="F8" s="151">
        <v>28367</v>
      </c>
      <c r="G8" s="152"/>
      <c r="H8" s="153"/>
    </row>
    <row r="9" spans="1:8" x14ac:dyDescent="0.2">
      <c r="A9" s="134" t="s">
        <v>520</v>
      </c>
      <c r="B9" s="139"/>
      <c r="C9" s="140"/>
      <c r="D9" s="141">
        <v>91047</v>
      </c>
      <c r="E9" s="142"/>
      <c r="F9" s="143">
        <v>51738</v>
      </c>
      <c r="G9" s="144"/>
      <c r="H9" s="145"/>
    </row>
    <row r="10" spans="1:8" x14ac:dyDescent="0.2">
      <c r="A10" s="146"/>
      <c r="B10" s="147"/>
      <c r="C10" s="148"/>
      <c r="D10" s="149">
        <v>41959</v>
      </c>
      <c r="E10" s="150"/>
      <c r="F10" s="151">
        <v>30360</v>
      </c>
      <c r="G10" s="152"/>
      <c r="H10" s="153"/>
    </row>
    <row r="11" spans="1:8" x14ac:dyDescent="0.2">
      <c r="A11" s="134" t="s">
        <v>521</v>
      </c>
      <c r="B11" s="139"/>
      <c r="C11" s="140"/>
      <c r="D11" s="141">
        <v>103365</v>
      </c>
      <c r="E11" s="142"/>
      <c r="F11" s="143">
        <v>67158</v>
      </c>
      <c r="G11" s="144"/>
      <c r="H11" s="145"/>
    </row>
    <row r="12" spans="1:8" x14ac:dyDescent="0.2">
      <c r="A12" s="146"/>
      <c r="B12" s="147"/>
      <c r="C12" s="154"/>
      <c r="D12" s="149">
        <v>47755</v>
      </c>
      <c r="E12" s="150"/>
      <c r="F12" s="151">
        <v>42077</v>
      </c>
      <c r="G12" s="152"/>
      <c r="H12" s="153"/>
    </row>
    <row r="13" spans="1:8" x14ac:dyDescent="0.2">
      <c r="A13" s="134"/>
      <c r="B13" s="139"/>
      <c r="C13" s="140"/>
      <c r="D13" s="141">
        <v>74990</v>
      </c>
      <c r="E13" s="142"/>
      <c r="F13" s="143">
        <v>54748</v>
      </c>
      <c r="G13" s="155"/>
      <c r="H13" s="145"/>
    </row>
    <row r="14" spans="1:8" x14ac:dyDescent="0.2">
      <c r="A14" s="146"/>
      <c r="B14" s="147"/>
      <c r="C14" s="148"/>
      <c r="D14" s="149">
        <v>35465</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13.04</v>
      </c>
      <c r="C19" s="156">
        <f>ROUND(VALUE(SUBSTITUTE(実質収支比率等に係る経年分析!G$48,"▲","-")),2)</f>
        <v>15.36</v>
      </c>
      <c r="D19" s="156">
        <f>ROUND(VALUE(SUBSTITUTE(実質収支比率等に係る経年分析!H$48,"▲","-")),2)</f>
        <v>10.65</v>
      </c>
      <c r="E19" s="156">
        <f>ROUND(VALUE(SUBSTITUTE(実質収支比率等に係る経年分析!I$48,"▲","-")),2)</f>
        <v>11.7</v>
      </c>
      <c r="F19" s="156">
        <f>ROUND(VALUE(SUBSTITUTE(実質収支比率等に係る経年分析!J$48,"▲","-")),2)</f>
        <v>11.91</v>
      </c>
    </row>
    <row r="20" spans="1:11" x14ac:dyDescent="0.2">
      <c r="A20" s="156" t="s">
        <v>53</v>
      </c>
      <c r="B20" s="156">
        <f>ROUND(VALUE(SUBSTITUTE(実質収支比率等に係る経年分析!F$47,"▲","-")),2)</f>
        <v>35.6</v>
      </c>
      <c r="C20" s="156">
        <f>ROUND(VALUE(SUBSTITUTE(実質収支比率等に係る経年分析!G$47,"▲","-")),2)</f>
        <v>36.700000000000003</v>
      </c>
      <c r="D20" s="156">
        <f>ROUND(VALUE(SUBSTITUTE(実質収支比率等に係る経年分析!H$47,"▲","-")),2)</f>
        <v>40.01</v>
      </c>
      <c r="E20" s="156">
        <f>ROUND(VALUE(SUBSTITUTE(実質収支比率等に係る経年分析!I$47,"▲","-")),2)</f>
        <v>40.03</v>
      </c>
      <c r="F20" s="156">
        <f>ROUND(VALUE(SUBSTITUTE(実質収支比率等に係る経年分析!J$47,"▲","-")),2)</f>
        <v>34.9</v>
      </c>
    </row>
    <row r="21" spans="1:11" x14ac:dyDescent="0.2">
      <c r="A21" s="156" t="s">
        <v>54</v>
      </c>
      <c r="B21" s="156">
        <f>IF(ISNUMBER(VALUE(SUBSTITUTE(実質収支比率等に係る経年分析!F$49,"▲","-"))),ROUND(VALUE(SUBSTITUTE(実質収支比率等に係る経年分析!F$49,"▲","-")),2),NA())</f>
        <v>-1.67</v>
      </c>
      <c r="C21" s="156">
        <f>IF(ISNUMBER(VALUE(SUBSTITUTE(実質収支比率等に係る経年分析!G$49,"▲","-"))),ROUND(VALUE(SUBSTITUTE(実質収支比率等に係る経年分析!G$49,"▲","-")),2),NA())</f>
        <v>5.95</v>
      </c>
      <c r="D21" s="156">
        <f>IF(ISNUMBER(VALUE(SUBSTITUTE(実質収支比率等に係る経年分析!H$49,"▲","-"))),ROUND(VALUE(SUBSTITUTE(実質収支比率等に係る経年分析!H$49,"▲","-")),2),NA())</f>
        <v>-2.7</v>
      </c>
      <c r="E21" s="156">
        <f>IF(ISNUMBER(VALUE(SUBSTITUTE(実質収支比率等に係る経年分析!I$49,"▲","-"))),ROUND(VALUE(SUBSTITUTE(実質収支比率等に係る経年分析!I$49,"▲","-")),2),NA())</f>
        <v>2.0299999999999998</v>
      </c>
      <c r="F21" s="156">
        <f>IF(ISNUMBER(VALUE(SUBSTITUTE(実質収支比率等に係る経年分析!J$49,"▲","-"))),ROUND(VALUE(SUBSTITUTE(実質収支比率等に係る経年分析!J$49,"▲","-")),2),NA())</f>
        <v>-3.93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0.24</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3.97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2.74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0.56999999999999995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0.62</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1.1499999999999999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2.2000000000000002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7.76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4904</v>
      </c>
      <c r="E42" s="158"/>
      <c r="F42" s="158"/>
      <c r="G42" s="158">
        <f>'実質公債費比率（分子）の構造'!L$52</f>
        <v>4876</v>
      </c>
      <c r="H42" s="158"/>
      <c r="I42" s="158"/>
      <c r="J42" s="158">
        <f>'実質公債費比率（分子）の構造'!M$52</f>
        <v>4638</v>
      </c>
      <c r="K42" s="158"/>
      <c r="L42" s="158"/>
      <c r="M42" s="158">
        <f>'実質公債費比率（分子）の構造'!N$52</f>
        <v>4442</v>
      </c>
      <c r="N42" s="158"/>
      <c r="O42" s="158"/>
      <c r="P42" s="158">
        <f>'実質公債費比率（分子）の構造'!O$52</f>
        <v>4162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617</v>
      </c>
      <c r="C46" s="158"/>
      <c r="D46" s="158"/>
      <c r="E46" s="158">
        <f>'実質公債費比率（分子）の構造'!L$48</f>
        <v>593</v>
      </c>
      <c r="F46" s="158"/>
      <c r="G46" s="158"/>
      <c r="H46" s="158">
        <f>'実質公債費比率（分子）の構造'!M$48</f>
        <v>579</v>
      </c>
      <c r="I46" s="158"/>
      <c r="J46" s="158"/>
      <c r="K46" s="158">
        <f>'実質公債費比率（分子）の構造'!N$48</f>
        <v>639</v>
      </c>
      <c r="L46" s="158"/>
      <c r="M46" s="158"/>
      <c r="N46" s="158">
        <f>'実質公債費比率（分子）の構造'!O$48</f>
        <v>686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5977</v>
      </c>
      <c r="C49" s="158"/>
      <c r="D49" s="158"/>
      <c r="E49" s="158">
        <f>'実質公債費比率（分子）の構造'!L$45</f>
        <v>5575</v>
      </c>
      <c r="F49" s="158"/>
      <c r="G49" s="158"/>
      <c r="H49" s="158">
        <f>'実質公債費比率（分子）の構造'!M$45</f>
        <v>5405</v>
      </c>
      <c r="I49" s="158"/>
      <c r="J49" s="158"/>
      <c r="K49" s="158">
        <f>'実質公債費比率（分子）の構造'!N$45</f>
        <v>4853</v>
      </c>
      <c r="L49" s="158"/>
      <c r="M49" s="158"/>
      <c r="N49" s="158">
        <f>'実質公債費比率（分子）の構造'!O$45</f>
        <v>3901</v>
      </c>
      <c r="O49" s="158"/>
      <c r="P49" s="158"/>
    </row>
    <row r="50" spans="1:16" x14ac:dyDescent="0.2">
      <c r="A50" s="158" t="s">
        <v>67</v>
      </c>
      <c r="B50" s="158" t="e">
        <f>NA()</f>
        <v>#N/A</v>
      </c>
      <c r="C50" s="158">
        <f>IF(ISNUMBER('実質公債費比率（分子）の構造'!K$53),'実質公債費比率（分子）の構造'!K$53,NA())</f>
        <v>1690</v>
      </c>
      <c r="D50" s="158" t="e">
        <f>NA()</f>
        <v>#N/A</v>
      </c>
      <c r="E50" s="158" t="e">
        <f>NA()</f>
        <v>#N/A</v>
      </c>
      <c r="F50" s="158">
        <f>IF(ISNUMBER('実質公債費比率（分子）の構造'!L$53),'実質公債費比率（分子）の構造'!L$53,NA())</f>
        <v>1292</v>
      </c>
      <c r="G50" s="158" t="e">
        <f>NA()</f>
        <v>#N/A</v>
      </c>
      <c r="H50" s="158" t="e">
        <f>NA()</f>
        <v>#N/A</v>
      </c>
      <c r="I50" s="158">
        <f>IF(ISNUMBER('実質公債費比率（分子）の構造'!M$53),'実質公債費比率（分子）の構造'!M$53,NA())</f>
        <v>1346</v>
      </c>
      <c r="J50" s="158" t="e">
        <f>NA()</f>
        <v>#N/A</v>
      </c>
      <c r="K50" s="158" t="e">
        <f>NA()</f>
        <v>#N/A</v>
      </c>
      <c r="L50" s="158">
        <f>IF(ISNUMBER('実質公債費比率（分子）の構造'!N$53),'実質公債費比率（分子）の構造'!N$53,NA())</f>
        <v>1050</v>
      </c>
      <c r="M50" s="158" t="e">
        <f>NA()</f>
        <v>#N/A</v>
      </c>
      <c r="N50" s="158" t="e">
        <f>NA()</f>
        <v>#N/A</v>
      </c>
      <c r="O50" s="158">
        <f>IF(ISNUMBER('実質公債費比率（分子）の構造'!O$53),'実質公債費比率（分子）の構造'!O$53,NA())</f>
        <v>425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39780</v>
      </c>
      <c r="E56" s="157"/>
      <c r="F56" s="157"/>
      <c r="G56" s="157">
        <f>'将来負担比率（分子）の構造'!J$52</f>
        <v>39581</v>
      </c>
      <c r="H56" s="157"/>
      <c r="I56" s="157"/>
      <c r="J56" s="157">
        <f>'将来負担比率（分子）の構造'!K$52</f>
        <v>38246</v>
      </c>
      <c r="K56" s="157"/>
      <c r="L56" s="157"/>
      <c r="M56" s="157">
        <f>'将来負担比率（分子）の構造'!L$52</f>
        <v>37951</v>
      </c>
      <c r="N56" s="157"/>
      <c r="O56" s="157"/>
      <c r="P56" s="157">
        <f>'将来負担比率（分子）の構造'!M$52</f>
        <v>37761</v>
      </c>
    </row>
    <row r="57" spans="1:16" x14ac:dyDescent="0.2">
      <c r="A57" s="157" t="s">
        <v>42</v>
      </c>
      <c r="B57" s="157"/>
      <c r="C57" s="157"/>
      <c r="D57" s="157">
        <f>'将来負担比率（分子）の構造'!I$51</f>
        <v>18951</v>
      </c>
      <c r="E57" s="157"/>
      <c r="F57" s="157"/>
      <c r="G57" s="157">
        <f>'将来負担比率（分子）の構造'!J$51</f>
        <v>19449</v>
      </c>
      <c r="H57" s="157"/>
      <c r="I57" s="157"/>
      <c r="J57" s="157">
        <f>'将来負担比率（分子）の構造'!K$51</f>
        <v>19518</v>
      </c>
      <c r="K57" s="157"/>
      <c r="L57" s="157"/>
      <c r="M57" s="157">
        <f>'将来負担比率（分子）の構造'!L$51</f>
        <v>21661</v>
      </c>
      <c r="N57" s="157"/>
      <c r="O57" s="157"/>
      <c r="P57" s="157">
        <f>'将来負担比率（分子）の構造'!M$51</f>
        <v>21173</v>
      </c>
    </row>
    <row r="58" spans="1:16" x14ac:dyDescent="0.2">
      <c r="A58" s="157" t="s">
        <v>41</v>
      </c>
      <c r="B58" s="157"/>
      <c r="C58" s="157"/>
      <c r="D58" s="157">
        <f>'将来負担比率（分子）の構造'!I$50</f>
        <v>28286</v>
      </c>
      <c r="E58" s="157"/>
      <c r="F58" s="157"/>
      <c r="G58" s="157">
        <f>'将来負担比率（分子）の構造'!J$50</f>
        <v>28075</v>
      </c>
      <c r="H58" s="157"/>
      <c r="I58" s="157"/>
      <c r="J58" s="157">
        <f>'将来負担比率（分子）の構造'!K$50</f>
        <v>29599</v>
      </c>
      <c r="K58" s="157"/>
      <c r="L58" s="157"/>
      <c r="M58" s="157">
        <f>'将来負担比率（分子）の構造'!L$50</f>
        <v>27715</v>
      </c>
      <c r="N58" s="157"/>
      <c r="O58" s="157"/>
      <c r="P58" s="157">
        <f>'将来負担比率（分子）の構造'!M$50</f>
        <v>27181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1719</v>
      </c>
      <c r="C61" s="157"/>
      <c r="D61" s="157"/>
      <c r="E61" s="157">
        <f>'将来負担比率（分子）の構造'!J$46</f>
        <v>1864</v>
      </c>
      <c r="F61" s="157"/>
      <c r="G61" s="157"/>
      <c r="H61" s="157">
        <f>'将来負担比率（分子）の構造'!K$46</f>
        <v>2081</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6810</v>
      </c>
      <c r="C62" s="157"/>
      <c r="D62" s="157"/>
      <c r="E62" s="157">
        <f>'将来負担比率（分子）の構造'!J$45</f>
        <v>6749</v>
      </c>
      <c r="F62" s="157"/>
      <c r="G62" s="157"/>
      <c r="H62" s="157">
        <f>'将来負担比率（分子）の構造'!K$45</f>
        <v>6639</v>
      </c>
      <c r="I62" s="157"/>
      <c r="J62" s="157"/>
      <c r="K62" s="157">
        <f>'将来負担比率（分子）の構造'!L$45</f>
        <v>6589</v>
      </c>
      <c r="L62" s="157"/>
      <c r="M62" s="157"/>
      <c r="N62" s="157">
        <f>'将来負担比率（分子）の構造'!M$45</f>
        <v>6656</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10489</v>
      </c>
      <c r="C64" s="157"/>
      <c r="D64" s="157"/>
      <c r="E64" s="157">
        <f>'将来負担比率（分子）の構造'!J$43</f>
        <v>9722</v>
      </c>
      <c r="F64" s="157"/>
      <c r="G64" s="157"/>
      <c r="H64" s="157">
        <f>'将来負担比率（分子）の構造'!K$43</f>
        <v>9694</v>
      </c>
      <c r="I64" s="157"/>
      <c r="J64" s="157"/>
      <c r="K64" s="157">
        <f>'将来負担比率（分子）の構造'!L$43</f>
        <v>9094</v>
      </c>
      <c r="L64" s="157"/>
      <c r="M64" s="157"/>
      <c r="N64" s="157">
        <f>'将来負担比率（分子）の構造'!M$43</f>
        <v>9257</v>
      </c>
      <c r="O64" s="157"/>
      <c r="P64" s="157"/>
    </row>
    <row r="65" spans="1:16" x14ac:dyDescent="0.2">
      <c r="A65" s="157" t="s">
        <v>32</v>
      </c>
      <c r="B65" s="157">
        <f>'将来負担比率（分子）の構造'!I$42</f>
        <v>438</v>
      </c>
      <c r="C65" s="157"/>
      <c r="D65" s="157"/>
      <c r="E65" s="157">
        <f>'将来負担比率（分子）の構造'!J$42</f>
        <v>417</v>
      </c>
      <c r="F65" s="157"/>
      <c r="G65" s="157"/>
      <c r="H65" s="157">
        <f>'将来負担比率（分子）の構造'!K$42</f>
        <v>586</v>
      </c>
      <c r="I65" s="157"/>
      <c r="J65" s="157"/>
      <c r="K65" s="157">
        <f>'将来負担比率（分子）の構造'!L$42</f>
        <v>497</v>
      </c>
      <c r="L65" s="157"/>
      <c r="M65" s="157"/>
      <c r="N65" s="157">
        <f>'将来負担比率（分子）の構造'!M$42</f>
        <v>314</v>
      </c>
      <c r="O65" s="157"/>
      <c r="P65" s="157"/>
    </row>
    <row r="66" spans="1:16" x14ac:dyDescent="0.2">
      <c r="A66" s="157" t="s">
        <v>31</v>
      </c>
      <c r="B66" s="157">
        <f>'将来負担比率（分子）の構造'!I$41</f>
        <v>25326</v>
      </c>
      <c r="C66" s="157"/>
      <c r="D66" s="157"/>
      <c r="E66" s="157">
        <f>'将来負担比率（分子）の構造'!J$41</f>
        <v>24317</v>
      </c>
      <c r="F66" s="157"/>
      <c r="G66" s="157"/>
      <c r="H66" s="157">
        <f>'将来負担比率（分子）の構造'!K$41</f>
        <v>21841</v>
      </c>
      <c r="I66" s="157"/>
      <c r="J66" s="157"/>
      <c r="K66" s="157">
        <f>'将来負担比率（分子）の構造'!L$41</f>
        <v>22211</v>
      </c>
      <c r="L66" s="157"/>
      <c r="M66" s="157"/>
      <c r="N66" s="157">
        <f>'将来負担比率（分子）の構造'!M$41</f>
        <v>24932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11720</v>
      </c>
      <c r="C72" s="161">
        <f>基金残高に係る経年分析!G55</f>
        <v>11953</v>
      </c>
      <c r="D72" s="161">
        <f>基金残高に係る経年分析!H55</f>
        <v>10626</v>
      </c>
    </row>
    <row r="73" spans="1:16" x14ac:dyDescent="0.2">
      <c r="A73" s="160" t="s">
        <v>74</v>
      </c>
      <c r="B73" s="161">
        <f>基金残高に係る経年分析!F56</f>
        <v>5782</v>
      </c>
      <c r="C73" s="161">
        <f>基金残高に係る経年分析!G56</f>
        <v>5102</v>
      </c>
      <c r="D73" s="161">
        <f>基金残高に係る経年分析!H56</f>
        <v>4814</v>
      </c>
    </row>
    <row r="74" spans="1:16" x14ac:dyDescent="0.2">
      <c r="A74" s="160" t="s">
        <v>75</v>
      </c>
      <c r="B74" s="161">
        <f>基金残高に係る経年分析!F57</f>
        <v>10074</v>
      </c>
      <c r="C74" s="161">
        <f>基金残高に係る経年分析!G57</f>
        <v>9060</v>
      </c>
      <c r="D74" s="161">
        <f>基金残高に係る経年分析!H57</f>
        <v>10273</v>
      </c>
    </row>
  </sheetData>
  <sheetProtection algorithmName="SHA-512" hashValue="tkOhC5sIb2QxQk/Q9hW+uoSut+QvTg80IXDXGj+r1MDm/EfMXuX0BHodUPam+0saiKxaoCa00a2/i3TMCUIt2w==" saltValue="zW1gQ1m4/DMNjOALcm7z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oota-shouhei@city.kakamigahara.lg.jp</cp:lastModifiedBy>
  <cp:lastPrinted>2026-03-06T05:04:43Z</cp:lastPrinted>
  <dcterms:created xsi:type="dcterms:W3CDTF">2026-02-23T06:50:15Z</dcterms:created>
  <dcterms:modified xsi:type="dcterms:W3CDTF">2026-09-14T10:13:57Z</dcterms:modified>
  <cp:category/>
</cp:coreProperties>
</file>