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jas005\2026\2026zaisei\財政係\04_公会計（青）\02_公会計制度（白）\02_公会計通知・照会・回答\08-08-17【依頼】令和６年度財政状況資料集の作成について（2回目・地方公会計関係）\④HP掲載\HP公開・県提出\"/>
    </mc:Choice>
  </mc:AlternateContent>
  <xr:revisionPtr revIDLastSave="0" documentId="13_ncr:1_{1A634905-B9DD-4B78-AB52-2A1C45C3C77C}" xr6:coauthVersionLast="47" xr6:coauthVersionMax="47" xr10:uidLastSave="{00000000-0000-0000-0000-000000000000}"/>
  <bookViews>
    <workbookView xWindow="-110" yWindow="-110" windowWidth="19420" windowHeight="11500" tabRatio="85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2" l="1"/>
  <c r="AP63" i="12"/>
  <c r="AU88" i="12"/>
  <c r="AP88" i="12"/>
  <c r="AF88" i="12"/>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35" i="10"/>
  <c r="CO34" i="10"/>
  <c r="BW34" i="10"/>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<sst xmlns="http://schemas.openxmlformats.org/spreadsheetml/2006/main" count="1117" uniqueCount="578">
  <si>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</si>
  <si>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</si>
  <si>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</si>
  <si>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</si>
  <si>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</si>
  <si>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</si>
  <si>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</si>
  <si>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</si>
  <si>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</si>
  <si>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</si>
  <si>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</si>
  <si>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</si>
  <si>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</si>
  <si>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</si>
  <si>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</si>
  <si>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</si>
  <si>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</si>
  <si>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</si>
  <si>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</si>
  <si>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</si>
  <si>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</si>
  <si>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</si>
  <si>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</si>
  <si>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</si>
  <si>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</si>
  <si>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</si>
  <si>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</si>
  <si>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</si>
  <si>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</si>
  <si>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</si>
  <si>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</si>
  <si>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</si>
  <si>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</si>
  <si>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</si>
  <si>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</si>
  <si>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</si>
  <si>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</si>
  <si>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</si>
  <si>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</si>
  <si>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</si>
  <si>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</si>
  <si>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</si>
  <si>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</si>
  <si>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</si>
  <si>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</si>
  <si>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</si>
  <si>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</si>
  <si>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</si>
  <si>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</si>
  <si>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</si>
  <si>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</si>
  <si>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</si>
  <si>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</si>
  <si>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</si>
  <si>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</si>
  <si>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</si>
  <si>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</si>
  <si>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</si>
  <si>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</si>
  <si>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</si>
  <si>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</si>
  <si>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</si>
  <si>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</si>
  <si>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</si>
  <si>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</si>
  <si>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</si>
  <si>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</si>
  <si>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</si>
  <si>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</si>
  <si>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</si>
  <si>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</si>
  <si>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</si>
  <si>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</si>
  <si>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</si>
  <si>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</si>
  <si>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</si>
  <si>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</si>
  <si>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</si>
  <si>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</si>
  <si>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</si>
  <si>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</si>
  <si>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</si>
  <si>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</si>
  <si>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</si>
  <si>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</si>
  <si>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</si>
  <si>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</si>
  <si>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</si>
  <si>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</si>
  <si>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</si>
  <si>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</si>
  <si>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</si>
  <si>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</si>
  <si>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</si>
  <si>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美濃加茂市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</si>
  <si>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</si>
  <si>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</si>
  <si>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</si>
  <si>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</si>
  <si>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</si>
  <si>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</si>
  <si>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</si>
  <si>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</si>
  <si>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</si>
  <si>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</si>
  <si>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</si>
  <si>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</si>
  <si>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</si>
  <si>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</si>
  <si>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</si>
  <si>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</si>
  <si>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</si>
  <si>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</si>
  <si>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</si>
  <si>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</si>
  <si>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</si>
  <si>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</si>
  <si>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</si>
  <si>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</si>
  <si>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</si>
  <si>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</si>
  <si>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</si>
  <si>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</si>
  <si>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</si>
  <si>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</si>
  <si>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</si>
  <si>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</si>
  <si>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</si>
  <si>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</si>
  <si>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</si>
  <si>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</si>
  <si>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</si>
  <si>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</si>
  <si>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</si>
  <si>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</si>
  <si>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</si>
  <si>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</si>
  <si>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</si>
  <si>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</si>
  <si>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</si>
  <si>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</si>
  <si>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</si>
  <si>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</si>
  <si>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</si>
  <si>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</si>
  <si>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</si>
  <si>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</si>
  <si>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</si>
  <si>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</si>
  <si>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</si>
  <si>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</si>
  <si>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</si>
  <si>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</si>
  <si>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</si>
  <si>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</si>
  <si>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</si>
  <si>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</si>
  <si>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</si>
  <si>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</si>
  <si>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</si>
  <si>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</si>
  <si>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</si>
  <si>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</si>
  <si>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</si>
  <si>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</si>
  <si>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</si>
  <si>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</si>
  <si>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</si>
  <si>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</si>
  <si>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</si>
  <si>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</si>
  <si>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</si>
  <si>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</si>
  <si>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</si>
  <si>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</si>
  <si>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</si>
  <si>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</si>
  <si>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</si>
  <si>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</si>
  <si>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</si>
  <si>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</si>
  <si>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</si>
  <si>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</si>
  <si>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</si>
  <si>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</si>
  <si>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</si>
  <si>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</si>
  <si>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</si>
  <si>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</si>
  <si>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</si>
  <si>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</si>
  <si>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</si>
  <si>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</si>
  <si>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</si>
  <si>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</si>
  <si>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</si>
  <si>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</si>
  <si>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</si>
  <si>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</si>
  <si>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</si>
  <si>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</si>
  <si>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</si>
  <si>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</si>
  <si>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</si>
  <si>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岐阜県美濃加茂市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</si>
  <si>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</si>
  <si>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</si>
  <si>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</si>
  <si>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</si>
  <si>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</si>
  <si>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</si>
  <si>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</si>
  <si>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</si>
  <si>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</si>
  <si>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</si>
  <si>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</si>
  <si>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</si>
  <si>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</si>
  <si>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</si>
  <si>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</si>
  <si>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</si>
  <si>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</si>
  <si>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</si>
  <si>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</si>
  <si>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</si>
  <si>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</si>
  <si>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</si>
  <si>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</si>
  <si>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</si>
  <si>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</si>
  <si>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</si>
  <si>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</si>
  <si>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</si>
  <si>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</si>
  <si>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</si>
  <si>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</si>
  <si>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</si>
  <si>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</si>
  <si>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</si>
  <si>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</si>
  <si>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</si>
  <si>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</si>
  <si>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</si>
  <si>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</si>
  <si>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</si>
  <si>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</si>
  <si>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</si>
  <si>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</si>
  <si>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</si>
  <si>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</si>
  <si>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</si>
  <si>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</si>
  <si>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</si>
  <si>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</si>
  <si>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</si>
  <si>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</si>
  <si>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</si>
  <si>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</si>
  <si>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</si>
  <si>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</si>
  <si>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</si>
  <si>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</si>
  <si>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</si>
  <si>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</si>
  <si>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</si>
  <si>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</si>
  <si>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</si>
  <si>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</si>
  <si>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</si>
  <si>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</si>
  <si>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</si>
  <si>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</si>
  <si>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</si>
  <si>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</si>
  <si>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</si>
  <si>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</si>
  <si>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</si>
  <si>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</si>
  <si>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</si>
  <si>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</si>
  <si>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</si>
  <si>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</si>
  <si>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</si>
  <si>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</si>
  <si>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</si>
  <si>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</si>
  <si>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</si>
  <si>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</si>
  <si>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</si>
  <si>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</si>
  <si>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</si>
  <si>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</si>
  <si>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</si>
  <si>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</si>
  <si>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</si>
  <si>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</si>
  <si>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</si>
  <si>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</si>
  <si>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</si>
  <si>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</si>
  <si>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</si>
  <si>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</si>
  <si>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</si>
  <si>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</si>
  <si>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</si>
  <si>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</si>
  <si>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</si>
  <si>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</si>
  <si>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</si>
  <si>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</si>
  <si>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</si>
  <si>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</si>
  <si>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</si>
  <si>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</si>
  <si>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</si>
  <si>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</si>
  <si>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</si>
  <si>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</si>
  <si>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</si>
  <si>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</si>
  <si>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</si>
  <si>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</si>
  <si>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</si>
  <si>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</si>
  <si>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</si>
  <si>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</si>
  <si>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</si>
  <si>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</si>
  <si>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</si>
  <si>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</si>
  <si>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</si>
  <si>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</si>
  <si>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</si>
  <si>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</si>
  <si>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</si>
  <si>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</si>
  <si>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</si>
  <si>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</si>
  <si>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</si>
  <si>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</si>
  <si>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</si>
  <si>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</si>
  <si>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</si>
  <si>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</si>
  <si>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</si>
  <si>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</si>
  <si>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</si>
  <si>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</si>
  <si>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</si>
  <si>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</si>
  <si>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</si>
  <si>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</si>
  <si>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</si>
  <si>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</si>
  <si>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</si>
  <si>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岐阜県美濃加茂市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</si>
  <si>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</si>
  <si>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</si>
  <si>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</si>
  <si>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</si>
  <si>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</si>
  <si>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</si>
  <si>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</si>
  <si>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</si>
  <si>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</si>
  <si>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</si>
  <si>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</si>
  <si>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</si>
  <si>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</si>
  <si>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</si>
  <si>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</si>
  <si>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</si>
  <si>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</si>
  <si>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</si>
  <si>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</si>
  <si>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</si>
  <si>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</si>
  <si>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</si>
  <si>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</si>
  <si>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</si>
  <si>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</si>
  <si>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</si>
  <si>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</si>
  <si>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</si>
  <si>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</si>
  <si>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</si>
  <si>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</si>
  <si>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</si>
  <si>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</si>
  <si>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国民健康保険会計</t>
    <phoneticPr fontId="5"/>
  </si>
  <si>
    <t>介護保険会計</t>
    <phoneticPr fontId="5"/>
  </si>
  <si>
    <t>後期高齢者医療会計</t>
    <phoneticPr fontId="5"/>
  </si>
  <si>
    <t>介護認定・障がい者自立支援認定審査会会計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</si>
  <si>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</si>
  <si>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</si>
  <si>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</si>
  <si>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</si>
  <si>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</si>
  <si>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</si>
  <si>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</si>
  <si>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</si>
  <si>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</si>
  <si>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</si>
  <si>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</si>
  <si>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</si>
  <si>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</si>
  <si>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</si>
  <si>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</si>
  <si>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</si>
  <si>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</si>
  <si>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</si>
  <si>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</si>
  <si>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</si>
  <si>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</si>
  <si>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</si>
  <si>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</si>
  <si>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</si>
  <si>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</si>
  <si>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</si>
  <si>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</si>
  <si>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</si>
  <si>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</si>
  <si>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</si>
  <si>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</si>
  <si>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</si>
  <si>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</si>
  <si>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</si>
  <si>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</si>
  <si>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</si>
  <si>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</si>
  <si>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</si>
  <si>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</si>
  <si>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</si>
  <si>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</si>
  <si>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</si>
  <si>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</si>
  <si>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</si>
  <si>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</si>
  <si>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</si>
  <si>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</si>
  <si>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</si>
  <si>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</si>
  <si>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</si>
  <si>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</si>
  <si>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</si>
  <si>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</si>
  <si>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</si>
  <si>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</si>
  <si>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</si>
  <si>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</si>
  <si>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</si>
  <si>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</si>
  <si>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</si>
  <si>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</si>
  <si>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</si>
  <si>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</si>
  <si>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</si>
  <si>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</si>
  <si>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</si>
  <si>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</si>
  <si>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</si>
  <si>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</si>
  <si>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</si>
  <si>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</si>
  <si>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</si>
  <si>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</si>
  <si>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</si>
  <si>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</si>
  <si>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</si>
  <si>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</si>
  <si>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</si>
  <si>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</si>
  <si>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</si>
  <si>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</si>
  <si>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</si>
  <si>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</si>
  <si>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</si>
  <si>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</si>
  <si>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</si>
  <si>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</si>
  <si>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</si>
  <si>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</si>
  <si>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</si>
  <si>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</si>
  <si>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</si>
  <si>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</si>
  <si>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</si>
  <si>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</si>
  <si>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</si>
  <si>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</si>
  <si>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</si>
  <si>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</si>
  <si>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</si>
  <si>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</si>
  <si>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</si>
  <si>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</si>
  <si>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</si>
  <si>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</si>
  <si>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</si>
  <si>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</si>
  <si>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</si>
  <si>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</si>
  <si>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</si>
  <si>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</si>
  <si>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</si>
  <si>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</si>
  <si>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</si>
  <si>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</si>
  <si>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</si>
  <si>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</si>
  <si>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</si>
  <si>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</si>
  <si>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</si>
  <si>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</si>
  <si>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</si>
  <si>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</si>
  <si>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</si>
  <si>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</si>
  <si>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</si>
  <si>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</si>
  <si>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</si>
  <si>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</si>
  <si>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</si>
  <si>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</si>
  <si>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</si>
  <si>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</si>
  <si>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</si>
  <si>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</si>
  <si>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</si>
  <si>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</si>
  <si>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</si>
  <si>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2.03</t>
  </si>
  <si>
    <t>▲ 2.54</t>
  </si>
  <si>
    <t>水道事業会計</t>
  </si>
  <si>
    <t>一般会計</t>
  </si>
  <si>
    <t>下水道事業会計</t>
  </si>
  <si>
    <t>国民健康保険会計</t>
  </si>
  <si>
    <t>後期高齢者医療会計</t>
  </si>
  <si>
    <t>介護保険会計</t>
  </si>
  <si>
    <t>介護認定・障がい者自立支援認定審査会会計</t>
  </si>
  <si>
    <t>その他会計（赤字）</t>
  </si>
  <si>
    <t>その他会計（黒字）</t>
  </si>
  <si>
    <t>R02</t>
    <phoneticPr fontId="5"/>
  </si>
  <si>
    <t>R03</t>
    <phoneticPr fontId="5"/>
  </si>
  <si>
    <t>R04</t>
    <phoneticPr fontId="5"/>
  </si>
  <si>
    <t>R05</t>
    <phoneticPr fontId="5"/>
  </si>
  <si>
    <t>R06</t>
    <phoneticPr fontId="5"/>
  </si>
  <si>
    <t>-</t>
    <phoneticPr fontId="2"/>
  </si>
  <si>
    <t>基金繰入30</t>
    <rPh sb="0" eb="2">
      <t>キキン</t>
    </rPh>
    <rPh sb="2" eb="3">
      <t>ク</t>
    </rPh>
    <rPh sb="3" eb="4">
      <t>イ</t>
    </rPh>
    <phoneticPr fontId="2"/>
  </si>
  <si>
    <t>基金繰入65</t>
    <rPh sb="0" eb="2">
      <t>キキン</t>
    </rPh>
    <rPh sb="2" eb="3">
      <t>ク</t>
    </rPh>
    <rPh sb="3" eb="4">
      <t>イ</t>
    </rPh>
    <phoneticPr fontId="2"/>
  </si>
  <si>
    <t>可茂衛生施設利用組合</t>
    <rPh sb="0" eb="2">
      <t>カモ</t>
    </rPh>
    <rPh sb="2" eb="4">
      <t>エイセイ</t>
    </rPh>
    <rPh sb="4" eb="6">
      <t>シセツ</t>
    </rPh>
    <rPh sb="6" eb="8">
      <t>リヨウ</t>
    </rPh>
    <rPh sb="8" eb="10">
      <t>クミアイ</t>
    </rPh>
    <phoneticPr fontId="2"/>
  </si>
  <si>
    <t>岐阜県市町村会館組合</t>
    <rPh sb="0" eb="3">
      <t>ギフケン</t>
    </rPh>
    <rPh sb="3" eb="6">
      <t>シチョウソン</t>
    </rPh>
    <rPh sb="6" eb="8">
      <t>カイカン</t>
    </rPh>
    <rPh sb="8" eb="10">
      <t>クミアイ</t>
    </rPh>
    <phoneticPr fontId="2"/>
  </si>
  <si>
    <t>岐阜県市町村職員退職手当組合</t>
    <rPh sb="0" eb="6">
      <t>ギフケンシチョウソン</t>
    </rPh>
    <rPh sb="6" eb="8">
      <t>ショクイン</t>
    </rPh>
    <rPh sb="8" eb="10">
      <t>タイショク</t>
    </rPh>
    <rPh sb="10" eb="12">
      <t>テアテ</t>
    </rPh>
    <rPh sb="12" eb="14">
      <t>クミアイ</t>
    </rPh>
    <phoneticPr fontId="2"/>
  </si>
  <si>
    <t>美濃加茂市富加町中学校組合</t>
    <rPh sb="0" eb="5">
      <t>ミノカモシ</t>
    </rPh>
    <rPh sb="5" eb="8">
      <t>トミカチョウ</t>
    </rPh>
    <rPh sb="8" eb="13">
      <t>チュウガッコウクミアイ</t>
    </rPh>
    <phoneticPr fontId="2"/>
  </si>
  <si>
    <t>可茂消防事務組合</t>
    <rPh sb="0" eb="4">
      <t>カモショウボウ</t>
    </rPh>
    <rPh sb="4" eb="8">
      <t>ジムクミアイ</t>
    </rPh>
    <phoneticPr fontId="2"/>
  </si>
  <si>
    <t>岐阜県後期高齢者医療広域連合（一般会計）</t>
    <rPh sb="0" eb="3">
      <t>ギフケン</t>
    </rPh>
    <rPh sb="3" eb="5">
      <t>コウキ</t>
    </rPh>
    <rPh sb="5" eb="8">
      <t>コウレイシャ</t>
    </rPh>
    <rPh sb="8" eb="10">
      <t>イリョウ</t>
    </rPh>
    <rPh sb="10" eb="12">
      <t>コウイキ</t>
    </rPh>
    <rPh sb="12" eb="14">
      <t>レンゴウ</t>
    </rPh>
    <rPh sb="15" eb="17">
      <t>イッパン</t>
    </rPh>
    <rPh sb="17" eb="19">
      <t>カイケイ</t>
    </rPh>
    <phoneticPr fontId="2"/>
  </si>
  <si>
    <t>岐阜県後期高齢者医療広域連合（特別会計）</t>
    <rPh sb="0" eb="3">
      <t>ギフケン</t>
    </rPh>
    <rPh sb="3" eb="5">
      <t>コウキ</t>
    </rPh>
    <rPh sb="5" eb="8">
      <t>コウレイシャ</t>
    </rPh>
    <rPh sb="8" eb="10">
      <t>イリョウ</t>
    </rPh>
    <rPh sb="10" eb="12">
      <t>コウイキ</t>
    </rPh>
    <rPh sb="12" eb="14">
      <t>レンゴウ</t>
    </rPh>
    <rPh sb="15" eb="19">
      <t>トクベツカイケイ</t>
    </rPh>
    <phoneticPr fontId="2"/>
  </si>
  <si>
    <t>可茂公設地方卸売市場組合</t>
    <rPh sb="0" eb="2">
      <t>カモ</t>
    </rPh>
    <rPh sb="2" eb="4">
      <t>コウセツ</t>
    </rPh>
    <rPh sb="4" eb="6">
      <t>チホウ</t>
    </rPh>
    <rPh sb="6" eb="8">
      <t>オロシウリ</t>
    </rPh>
    <rPh sb="8" eb="12">
      <t>イチバクミアイ</t>
    </rPh>
    <phoneticPr fontId="2"/>
  </si>
  <si>
    <t>長良川鉄道</t>
    <rPh sb="0" eb="3">
      <t>ナガラガワ</t>
    </rPh>
    <rPh sb="3" eb="5">
      <t>テツドウ</t>
    </rPh>
    <phoneticPr fontId="2"/>
  </si>
  <si>
    <t>基金繰入204</t>
    <rPh sb="0" eb="2">
      <t>キキン</t>
    </rPh>
    <rPh sb="2" eb="4">
      <t>クリイレ</t>
    </rPh>
    <phoneticPr fontId="2"/>
  </si>
  <si>
    <t>非法適用企業</t>
    <rPh sb="0" eb="1">
      <t>ヒ</t>
    </rPh>
    <rPh sb="1" eb="6">
      <t>ホウテキヨウキギョウ</t>
    </rPh>
    <phoneticPr fontId="2"/>
  </si>
  <si>
    <t>基金繰入562</t>
    <rPh sb="0" eb="4">
      <t>キキンクリイレ</t>
    </rPh>
    <phoneticPr fontId="2"/>
  </si>
  <si>
    <t>庁舎建設基金</t>
    <rPh sb="0" eb="2">
      <t>チョウシャ</t>
    </rPh>
    <rPh sb="2" eb="6">
      <t>ケンセツキキン</t>
    </rPh>
    <phoneticPr fontId="5"/>
  </si>
  <si>
    <t>ふるさと納税基金</t>
    <rPh sb="4" eb="8">
      <t>ノウゼイキキン</t>
    </rPh>
    <phoneticPr fontId="5"/>
  </si>
  <si>
    <t>福祉基金</t>
    <rPh sb="0" eb="4">
      <t>フクシキキン</t>
    </rPh>
    <phoneticPr fontId="5"/>
  </si>
  <si>
    <t>人にやさしいまちづくり基金</t>
    <rPh sb="0" eb="1">
      <t>ヒト</t>
    </rPh>
    <rPh sb="11" eb="13">
      <t>キキン</t>
    </rPh>
    <phoneticPr fontId="5"/>
  </si>
  <si>
    <t>ふるさと水基金</t>
    <rPh sb="4" eb="5">
      <t>ミズ</t>
    </rPh>
    <rPh sb="5" eb="7">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</si>
  <si>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</si>
  <si>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</si>
  <si>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当市では、市債残高の削減を経営方針の一つとして財政運営に取り組んできた結果、平成25年度以降、将来負担比率は「比率なし」の状態を維持している。また、有形固定資産減価償却率は類似団体平均より0.7ポイント低く、おおむね同水準で推移しているが、緩やかな上昇傾向にある。
今後は、施設の長寿命化や庁舎の建て替えに伴い地方債発行額の増加が見込まれる一方で、施設の老朽化も進行すると考えられることから、公共施設等総合管理計画に基づき、将来の財政負担を見据えた計画的かつ持続可能な施設整備に取り組んでいく必要がある。</t>
    <phoneticPr fontId="40"/>
  </si>
  <si>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</si>
  <si>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</si>
  <si>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</si>
  <si>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</si>
  <si>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</si>
  <si>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</si>
  <si>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当市は、市債残高の削減を経営方針の一つとして財政運営を進めてきた結果、平成25年度以降、将来負担比率は「比率なし」の状態を維持している。実質公債費比率についても、令和4年度以降おおむね横ばいで推移しており、令和6年度は類似団体平均を2.1ポイント下回るなど、現時点では一定の健全性が保たれている。
一方で、今後は庁舎建て替え等に伴う地方債発行額の増加が見込まれるとともに、施設の老朽化への対応も必要となることから、令和3年度に改訂した公共施設等総合管理計画に基づき、将来の財政負担を見据えた計画的かつ持続可能な施設整備を進めていく必要がある。</t>
    <phoneticPr fontId="41"/>
  </si>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</sst>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indexed="8"/>
      <name val="ＭＳ Ｐゴシック"/>
      <family val="3"/>
    </font>
    <font>
      <sz val="14"/>
      <color indexed="8"/>
      <name val="ＭＳ Ｐゴシック"/>
      <family val="3"/>
    </font>
    <font>
      <sz val="6"/>
      <name val="ＭＳ Ｐゴシック"/>
      <family val="3"/>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DCBB1C4-9B95-4FAF-BBFC-C5BA009D8BD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2A05-4D01-91CF-095DD46D3AB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66837</c:v>
                </c:pt>
                <c:pt idx="1">
                  <c:v>74079</c:v>
                </c:pt>
                <c:pt idx="2">
                  <c:v>31429</c:v>
                </c:pt>
                <c:pt idx="3">
                  <c:v>32888</c:v>
                </c:pt>
                <c:pt idx="4">
                  <c:v>42301</c:v>
                </c:pt>
              </c:numCache>
            </c:numRef>
          </c:val>
          <c:smooth val="0"/>
          <c:extLst>
            <c:ext xmlns:c16="http://schemas.microsoft.com/office/drawing/2014/chart" uri="{C3380CC4-5D6E-409C-BE32-E72D297353CC}">
              <c16:uniqueId val="{00000001-2A05-4D01-91CF-095DD46D3AB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10.36</c:v>
                </c:pt>
                <c:pt idx="1">
                  <c:v>16.41</c:v>
                </c:pt>
                <c:pt idx="2">
                  <c:v>16.420000000000002</c:v>
                </c:pt>
                <c:pt idx="3">
                  <c:v>11.59</c:v>
                </c:pt>
                <c:pt idx="4">
                  <c:v>10.78</c:v>
                </c:pt>
              </c:numCache>
            </c:numRef>
          </c:val>
          <c:extLst>
            <c:ext xmlns:c16="http://schemas.microsoft.com/office/drawing/2014/chart" uri="{C3380CC4-5D6E-409C-BE32-E72D297353CC}">
              <c16:uniqueId val="{00000000-A5C7-4BDB-A947-C93653D26C3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34.17</c:v>
                </c:pt>
                <c:pt idx="1">
                  <c:v>33.36</c:v>
                </c:pt>
                <c:pt idx="2">
                  <c:v>35.67</c:v>
                </c:pt>
                <c:pt idx="3">
                  <c:v>37.42</c:v>
                </c:pt>
                <c:pt idx="4">
                  <c:v>33.97</c:v>
                </c:pt>
              </c:numCache>
            </c:numRef>
          </c:val>
          <c:extLst>
            <c:ext xmlns:c16="http://schemas.microsoft.com/office/drawing/2014/chart" uri="{C3380CC4-5D6E-409C-BE32-E72D297353CC}">
              <c16:uniqueId val="{00000001-A5C7-4BDB-A947-C93653D26C3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0.88</c:v>
                </c:pt>
                <c:pt idx="1">
                  <c:v>7.44</c:v>
                </c:pt>
                <c:pt idx="2">
                  <c:v>0.24</c:v>
                </c:pt>
                <c:pt idx="3">
                  <c:v>-2.0299999999999998</c:v>
                </c:pt>
                <c:pt idx="4">
                  <c:v>-2.54</c:v>
                </c:pt>
              </c:numCache>
            </c:numRef>
          </c:val>
          <c:smooth val="0"/>
          <c:extLst>
            <c:ext xmlns:c16="http://schemas.microsoft.com/office/drawing/2014/chart" uri="{C3380CC4-5D6E-409C-BE32-E72D297353CC}">
              <c16:uniqueId val="{00000002-A5C7-4BDB-A947-C93653D26C3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8AE-4F72-A435-E5FE75B0D45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AE-4F72-A435-E5FE75B0D45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8AE-4F72-A435-E5FE75B0D457}"/>
            </c:ext>
          </c:extLst>
        </c:ser>
        <c:ser>
          <c:idx val="3"/>
          <c:order val="3"/>
          <c:tx>
            <c:strRef>
              <c:f>データシート!$A$30</c:f>
              <c:strCache>
                <c:ptCount val="1"/>
                <c:pt idx="0">
                  <c:v>介護認定・障がい者自立支援認定審査会会計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8AE-4F72-A435-E5FE75B0D457}"/>
            </c:ext>
          </c:extLst>
        </c:ser>
        <c:ser>
          <c:idx val="4"/>
          <c:order val="4"/>
          <c:tx>
            <c:strRef>
              <c:f>データシート!$A$31</c:f>
              <c:strCache>
                <c:ptCount val="1"/>
                <c:pt idx="0">
                  <c:v>介護保険会計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0.69</c:v>
                </c:pt>
                <c:pt idx="2">
                  <c:v>#N/A</c:v>
                </c:pt>
                <c:pt idx="3">
                  <c:v>0.88</c:v>
                </c:pt>
                <c:pt idx="4">
                  <c:v>#N/A</c:v>
                </c:pt>
                <c:pt idx="5">
                  <c:v>1.62</c:v>
                </c:pt>
                <c:pt idx="6">
                  <c:v>#N/A</c:v>
                </c:pt>
                <c:pt idx="7">
                  <c:v>0.7</c:v>
                </c:pt>
                <c:pt idx="8">
                  <c:v>#N/A</c:v>
                </c:pt>
                <c:pt idx="9">
                  <c:v>0.26</c:v>
                </c:pt>
              </c:numCache>
            </c:numRef>
          </c:val>
          <c:extLst>
            <c:ext xmlns:c16="http://schemas.microsoft.com/office/drawing/2014/chart" uri="{C3380CC4-5D6E-409C-BE32-E72D297353CC}">
              <c16:uniqueId val="{00000004-98AE-4F72-A435-E5FE75B0D457}"/>
            </c:ext>
          </c:extLst>
        </c:ser>
        <c:ser>
          <c:idx val="5"/>
          <c:order val="5"/>
          <c:tx>
            <c:strRef>
              <c:f>データシート!$A$32</c:f>
              <c:strCache>
                <c:ptCount val="1"/>
                <c:pt idx="0">
                  <c:v>後期高齢者医療会計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0.25</c:v>
                </c:pt>
                <c:pt idx="4">
                  <c:v>#N/A</c:v>
                </c:pt>
                <c:pt idx="5">
                  <c:v>0.3</c:v>
                </c:pt>
                <c:pt idx="6">
                  <c:v>#N/A</c:v>
                </c:pt>
                <c:pt idx="7">
                  <c:v>0.31</c:v>
                </c:pt>
                <c:pt idx="8">
                  <c:v>#N/A</c:v>
                </c:pt>
                <c:pt idx="9">
                  <c:v>0.33</c:v>
                </c:pt>
              </c:numCache>
            </c:numRef>
          </c:val>
          <c:extLst>
            <c:ext xmlns:c16="http://schemas.microsoft.com/office/drawing/2014/chart" uri="{C3380CC4-5D6E-409C-BE32-E72D297353CC}">
              <c16:uniqueId val="{00000005-98AE-4F72-A435-E5FE75B0D457}"/>
            </c:ext>
          </c:extLst>
        </c:ser>
        <c:ser>
          <c:idx val="6"/>
          <c:order val="6"/>
          <c:tx>
            <c:strRef>
              <c:f>データシート!$A$33</c:f>
              <c:strCache>
                <c:ptCount val="1"/>
                <c:pt idx="0">
                  <c:v>国民健康保険会計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1.17</c:v>
                </c:pt>
                <c:pt idx="2">
                  <c:v>#N/A</c:v>
                </c:pt>
                <c:pt idx="3">
                  <c:v>0.67</c:v>
                </c:pt>
                <c:pt idx="4">
                  <c:v>#N/A</c:v>
                </c:pt>
                <c:pt idx="5">
                  <c:v>1.01</c:v>
                </c:pt>
                <c:pt idx="6">
                  <c:v>#N/A</c:v>
                </c:pt>
                <c:pt idx="7">
                  <c:v>0.83</c:v>
                </c:pt>
                <c:pt idx="8">
                  <c:v>#N/A</c:v>
                </c:pt>
                <c:pt idx="9">
                  <c:v>0.68</c:v>
                </c:pt>
              </c:numCache>
            </c:numRef>
          </c:val>
          <c:extLst>
            <c:ext xmlns:c16="http://schemas.microsoft.com/office/drawing/2014/chart" uri="{C3380CC4-5D6E-409C-BE32-E72D297353CC}">
              <c16:uniqueId val="{00000006-98AE-4F72-A435-E5FE75B0D457}"/>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4.1500000000000004</c:v>
                </c:pt>
                <c:pt idx="2">
                  <c:v>#N/A</c:v>
                </c:pt>
                <c:pt idx="3">
                  <c:v>3.92</c:v>
                </c:pt>
                <c:pt idx="4">
                  <c:v>#N/A</c:v>
                </c:pt>
                <c:pt idx="5">
                  <c:v>3.62</c:v>
                </c:pt>
                <c:pt idx="6">
                  <c:v>#N/A</c:v>
                </c:pt>
                <c:pt idx="7">
                  <c:v>3.72</c:v>
                </c:pt>
                <c:pt idx="8">
                  <c:v>#N/A</c:v>
                </c:pt>
                <c:pt idx="9">
                  <c:v>3.43</c:v>
                </c:pt>
              </c:numCache>
            </c:numRef>
          </c:val>
          <c:extLst>
            <c:ext xmlns:c16="http://schemas.microsoft.com/office/drawing/2014/chart" uri="{C3380CC4-5D6E-409C-BE32-E72D297353CC}">
              <c16:uniqueId val="{00000007-98AE-4F72-A435-E5FE75B0D45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10.35</c:v>
                </c:pt>
                <c:pt idx="2">
                  <c:v>#N/A</c:v>
                </c:pt>
                <c:pt idx="3">
                  <c:v>16.399999999999999</c:v>
                </c:pt>
                <c:pt idx="4">
                  <c:v>#N/A</c:v>
                </c:pt>
                <c:pt idx="5">
                  <c:v>16.41</c:v>
                </c:pt>
                <c:pt idx="6">
                  <c:v>#N/A</c:v>
                </c:pt>
                <c:pt idx="7">
                  <c:v>11.58</c:v>
                </c:pt>
                <c:pt idx="8">
                  <c:v>#N/A</c:v>
                </c:pt>
                <c:pt idx="9">
                  <c:v>10.77</c:v>
                </c:pt>
              </c:numCache>
            </c:numRef>
          </c:val>
          <c:extLst>
            <c:ext xmlns:c16="http://schemas.microsoft.com/office/drawing/2014/chart" uri="{C3380CC4-5D6E-409C-BE32-E72D297353CC}">
              <c16:uniqueId val="{00000008-98AE-4F72-A435-E5FE75B0D45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16.149999999999999</c:v>
                </c:pt>
                <c:pt idx="2">
                  <c:v>#N/A</c:v>
                </c:pt>
                <c:pt idx="3">
                  <c:v>15.53</c:v>
                </c:pt>
                <c:pt idx="4">
                  <c:v>#N/A</c:v>
                </c:pt>
                <c:pt idx="5">
                  <c:v>15.21</c:v>
                </c:pt>
                <c:pt idx="6">
                  <c:v>#N/A</c:v>
                </c:pt>
                <c:pt idx="7">
                  <c:v>14.34</c:v>
                </c:pt>
                <c:pt idx="8">
                  <c:v>#N/A</c:v>
                </c:pt>
                <c:pt idx="9">
                  <c:v>14.62</c:v>
                </c:pt>
              </c:numCache>
            </c:numRef>
          </c:val>
          <c:extLst>
            <c:ext xmlns:c16="http://schemas.microsoft.com/office/drawing/2014/chart" uri="{C3380CC4-5D6E-409C-BE32-E72D297353CC}">
              <c16:uniqueId val="{00000009-98AE-4F72-A435-E5FE75B0D45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2107</c:v>
                </c:pt>
                <c:pt idx="5">
                  <c:v>2062</c:v>
                </c:pt>
                <c:pt idx="8">
                  <c:v>2042</c:v>
                </c:pt>
                <c:pt idx="11">
                  <c:v>1999</c:v>
                </c:pt>
                <c:pt idx="14">
                  <c:v>2007</c:v>
                </c:pt>
              </c:numCache>
            </c:numRef>
          </c:val>
          <c:extLst>
            <c:ext xmlns:c16="http://schemas.microsoft.com/office/drawing/2014/chart" uri="{C3380CC4-5D6E-409C-BE32-E72D297353CC}">
              <c16:uniqueId val="{00000000-0679-40E7-8B93-F4FECEFD4B7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679-40E7-8B93-F4FECEFD4B7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12</c:v>
                </c:pt>
                <c:pt idx="6">
                  <c:v>14</c:v>
                </c:pt>
                <c:pt idx="9">
                  <c:v>14</c:v>
                </c:pt>
                <c:pt idx="12">
                  <c:v>14</c:v>
                </c:pt>
              </c:numCache>
            </c:numRef>
          </c:val>
          <c:extLst>
            <c:ext xmlns:c16="http://schemas.microsoft.com/office/drawing/2014/chart" uri="{C3380CC4-5D6E-409C-BE32-E72D297353CC}">
              <c16:uniqueId val="{00000002-0679-40E7-8B93-F4FECEFD4B7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101</c:v>
                </c:pt>
                <c:pt idx="3">
                  <c:v>131</c:v>
                </c:pt>
                <c:pt idx="6">
                  <c:v>159</c:v>
                </c:pt>
                <c:pt idx="9">
                  <c:v>167</c:v>
                </c:pt>
                <c:pt idx="12">
                  <c:v>181</c:v>
                </c:pt>
              </c:numCache>
            </c:numRef>
          </c:val>
          <c:extLst>
            <c:ext xmlns:c16="http://schemas.microsoft.com/office/drawing/2014/chart" uri="{C3380CC4-5D6E-409C-BE32-E72D297353CC}">
              <c16:uniqueId val="{00000003-0679-40E7-8B93-F4FECEFD4B7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882</c:v>
                </c:pt>
                <c:pt idx="3">
                  <c:v>882</c:v>
                </c:pt>
                <c:pt idx="6">
                  <c:v>844</c:v>
                </c:pt>
                <c:pt idx="9">
                  <c:v>852</c:v>
                </c:pt>
                <c:pt idx="12">
                  <c:v>850</c:v>
                </c:pt>
              </c:numCache>
            </c:numRef>
          </c:val>
          <c:extLst>
            <c:ext xmlns:c16="http://schemas.microsoft.com/office/drawing/2014/chart" uri="{C3380CC4-5D6E-409C-BE32-E72D297353CC}">
              <c16:uniqueId val="{00000004-0679-40E7-8B93-F4FECEFD4B7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79-40E7-8B93-F4FECEFD4B7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679-40E7-8B93-F4FECEFD4B7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1635</c:v>
                </c:pt>
                <c:pt idx="3">
                  <c:v>1498</c:v>
                </c:pt>
                <c:pt idx="6">
                  <c:v>1505</c:v>
                </c:pt>
                <c:pt idx="9">
                  <c:v>1509</c:v>
                </c:pt>
                <c:pt idx="12">
                  <c:v>1451</c:v>
                </c:pt>
              </c:numCache>
            </c:numRef>
          </c:val>
          <c:extLst>
            <c:ext xmlns:c16="http://schemas.microsoft.com/office/drawing/2014/chart" uri="{C3380CC4-5D6E-409C-BE32-E72D297353CC}">
              <c16:uniqueId val="{00000007-0679-40E7-8B93-F4FECEFD4B7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511</c:v>
                </c:pt>
                <c:pt idx="2">
                  <c:v>#N/A</c:v>
                </c:pt>
                <c:pt idx="3">
                  <c:v>#N/A</c:v>
                </c:pt>
                <c:pt idx="4">
                  <c:v>461</c:v>
                </c:pt>
                <c:pt idx="5">
                  <c:v>#N/A</c:v>
                </c:pt>
                <c:pt idx="6">
                  <c:v>#N/A</c:v>
                </c:pt>
                <c:pt idx="7">
                  <c:v>480</c:v>
                </c:pt>
                <c:pt idx="8">
                  <c:v>#N/A</c:v>
                </c:pt>
                <c:pt idx="9">
                  <c:v>#N/A</c:v>
                </c:pt>
                <c:pt idx="10">
                  <c:v>543</c:v>
                </c:pt>
                <c:pt idx="11">
                  <c:v>#N/A</c:v>
                </c:pt>
                <c:pt idx="12">
                  <c:v>#N/A</c:v>
                </c:pt>
                <c:pt idx="13">
                  <c:v>489</c:v>
                </c:pt>
                <c:pt idx="14">
                  <c:v>#N/A</c:v>
                </c:pt>
              </c:numCache>
            </c:numRef>
          </c:val>
          <c:smooth val="0"/>
          <c:extLst>
            <c:ext xmlns:c16="http://schemas.microsoft.com/office/drawing/2014/chart" uri="{C3380CC4-5D6E-409C-BE32-E72D297353CC}">
              <c16:uniqueId val="{00000008-0679-40E7-8B93-F4FECEFD4B7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22170</c:v>
                </c:pt>
                <c:pt idx="5">
                  <c:v>22267</c:v>
                </c:pt>
                <c:pt idx="8">
                  <c:v>20626</c:v>
                </c:pt>
                <c:pt idx="11">
                  <c:v>19866</c:v>
                </c:pt>
                <c:pt idx="14">
                  <c:v>18249</c:v>
                </c:pt>
              </c:numCache>
            </c:numRef>
          </c:val>
          <c:extLst>
            <c:ext xmlns:c16="http://schemas.microsoft.com/office/drawing/2014/chart" uri="{C3380CC4-5D6E-409C-BE32-E72D297353CC}">
              <c16:uniqueId val="{00000000-578F-4289-BE34-D77AF558952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6093</c:v>
                </c:pt>
                <c:pt idx="5">
                  <c:v>5980</c:v>
                </c:pt>
                <c:pt idx="8">
                  <c:v>5353</c:v>
                </c:pt>
                <c:pt idx="11">
                  <c:v>4889</c:v>
                </c:pt>
                <c:pt idx="14">
                  <c:v>6123</c:v>
                </c:pt>
              </c:numCache>
            </c:numRef>
          </c:val>
          <c:extLst>
            <c:ext xmlns:c16="http://schemas.microsoft.com/office/drawing/2014/chart" uri="{C3380CC4-5D6E-409C-BE32-E72D297353CC}">
              <c16:uniqueId val="{00000001-578F-4289-BE34-D77AF558952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8125</c:v>
                </c:pt>
                <c:pt idx="5">
                  <c:v>8335</c:v>
                </c:pt>
                <c:pt idx="8">
                  <c:v>9000</c:v>
                </c:pt>
                <c:pt idx="11">
                  <c:v>9931</c:v>
                </c:pt>
                <c:pt idx="14">
                  <c:v>9963</c:v>
                </c:pt>
              </c:numCache>
            </c:numRef>
          </c:val>
          <c:extLst>
            <c:ext xmlns:c16="http://schemas.microsoft.com/office/drawing/2014/chart" uri="{C3380CC4-5D6E-409C-BE32-E72D297353CC}">
              <c16:uniqueId val="{00000002-578F-4289-BE34-D77AF558952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78F-4289-BE34-D77AF558952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78F-4289-BE34-D77AF558952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8F-4289-BE34-D77AF558952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1350</c:v>
                </c:pt>
                <c:pt idx="3">
                  <c:v>1286</c:v>
                </c:pt>
                <c:pt idx="6">
                  <c:v>1108</c:v>
                </c:pt>
                <c:pt idx="9">
                  <c:v>981</c:v>
                </c:pt>
                <c:pt idx="12">
                  <c:v>1029</c:v>
                </c:pt>
              </c:numCache>
            </c:numRef>
          </c:val>
          <c:extLst>
            <c:ext xmlns:c16="http://schemas.microsoft.com/office/drawing/2014/chart" uri="{C3380CC4-5D6E-409C-BE32-E72D297353CC}">
              <c16:uniqueId val="{00000006-578F-4289-BE34-D77AF558952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916</c:v>
                </c:pt>
                <c:pt idx="3">
                  <c:v>941</c:v>
                </c:pt>
                <c:pt idx="6">
                  <c:v>928</c:v>
                </c:pt>
                <c:pt idx="9">
                  <c:v>859</c:v>
                </c:pt>
                <c:pt idx="12">
                  <c:v>905</c:v>
                </c:pt>
              </c:numCache>
            </c:numRef>
          </c:val>
          <c:extLst>
            <c:ext xmlns:c16="http://schemas.microsoft.com/office/drawing/2014/chart" uri="{C3380CC4-5D6E-409C-BE32-E72D297353CC}">
              <c16:uniqueId val="{00000007-578F-4289-BE34-D77AF558952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12808</c:v>
                </c:pt>
                <c:pt idx="3">
                  <c:v>11676</c:v>
                </c:pt>
                <c:pt idx="6">
                  <c:v>10976</c:v>
                </c:pt>
                <c:pt idx="9">
                  <c:v>10326</c:v>
                </c:pt>
                <c:pt idx="12">
                  <c:v>10404</c:v>
                </c:pt>
              </c:numCache>
            </c:numRef>
          </c:val>
          <c:extLst>
            <c:ext xmlns:c16="http://schemas.microsoft.com/office/drawing/2014/chart" uri="{C3380CC4-5D6E-409C-BE32-E72D297353CC}">
              <c16:uniqueId val="{00000008-578F-4289-BE34-D77AF558952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190</c:v>
                </c:pt>
                <c:pt idx="3">
                  <c:v>175</c:v>
                </c:pt>
                <c:pt idx="6">
                  <c:v>164</c:v>
                </c:pt>
                <c:pt idx="9">
                  <c:v>150</c:v>
                </c:pt>
                <c:pt idx="12">
                  <c:v>136</c:v>
                </c:pt>
              </c:numCache>
            </c:numRef>
          </c:val>
          <c:extLst>
            <c:ext xmlns:c16="http://schemas.microsoft.com/office/drawing/2014/chart" uri="{C3380CC4-5D6E-409C-BE32-E72D297353CC}">
              <c16:uniqueId val="{00000009-578F-4289-BE34-D77AF558952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14597</c:v>
                </c:pt>
                <c:pt idx="3">
                  <c:v>15654</c:v>
                </c:pt>
                <c:pt idx="6">
                  <c:v>15159</c:v>
                </c:pt>
                <c:pt idx="9">
                  <c:v>14657</c:v>
                </c:pt>
                <c:pt idx="12">
                  <c:v>14455</c:v>
                </c:pt>
              </c:numCache>
            </c:numRef>
          </c:val>
          <c:extLst>
            <c:ext xmlns:c16="http://schemas.microsoft.com/office/drawing/2014/chart" uri="{C3380CC4-5D6E-409C-BE32-E72D297353CC}">
              <c16:uniqueId val="{0000000A-578F-4289-BE34-D77AF558952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78F-4289-BE34-D77AF558952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4441</c:v>
                </c:pt>
                <c:pt idx="1">
                  <c:v>4754</c:v>
                </c:pt>
                <c:pt idx="2">
                  <c:v>4473</c:v>
                </c:pt>
              </c:numCache>
            </c:numRef>
          </c:val>
          <c:extLst>
            <c:ext xmlns:c16="http://schemas.microsoft.com/office/drawing/2014/chart" uri="{C3380CC4-5D6E-409C-BE32-E72D297353CC}">
              <c16:uniqueId val="{00000000-2BA6-42D0-80B3-9AFDDB1E5C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855</c:v>
                </c:pt>
                <c:pt idx="1">
                  <c:v>1358</c:v>
                </c:pt>
                <c:pt idx="2">
                  <c:v>1415</c:v>
                </c:pt>
              </c:numCache>
            </c:numRef>
          </c:val>
          <c:extLst>
            <c:ext xmlns:c16="http://schemas.microsoft.com/office/drawing/2014/chart" uri="{C3380CC4-5D6E-409C-BE32-E72D297353CC}">
              <c16:uniqueId val="{00000001-2BA6-42D0-80B3-9AFDDB1E5C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3019</c:v>
                </c:pt>
                <c:pt idx="1">
                  <c:v>3111</c:v>
                </c:pt>
                <c:pt idx="2">
                  <c:v>3427</c:v>
                </c:pt>
              </c:numCache>
            </c:numRef>
          </c:val>
          <c:extLst>
            <c:ext xmlns:c16="http://schemas.microsoft.com/office/drawing/2014/chart" uri="{C3380CC4-5D6E-409C-BE32-E72D297353CC}">
              <c16:uniqueId val="{00000002-2BA6-42D0-80B3-9AFDDB1E5C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{F1795B68-1303-451B-A960-21C51C33C826}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AA4-4EF0-9B02-F831310406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{2404AD22-E340-47F2-BEC4-94E0AF545D56}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AA4-4EF0-9B02-F831310406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{51462701-0F01-4E8F-B35C-FD2CB9525733}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AA4-4EF0-9B02-F831310406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{2993A9BB-F9AC-42AB-B08D-36F1B91BDF29}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AA4-4EF0-9B02-F831310406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{0AF44643-1DA2-42B2-B367-8A0518FF0C9D}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AA4-4EF0-9B02-F831310406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{6A87F984-70D3-4A1B-BE57-E72D533A856C}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AA4-4EF0-9B02-F8313104063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{3D68D0C0-B35A-4B89-BB0F-D7EE97E6A9FD}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AA4-4EF0-9B02-F831310406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{095C7C08-7E61-463A-B145-49A76D685578}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AA4-4EF0-9B02-F831310406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{271230F4-71DE-4A33-B02F-34C70EDB9652}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AA4-4EF0-9B02-F831310406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61.7</c:v>
                </c:pt>
                <c:pt idx="8">
                  <c:v>61.4</c:v>
                </c:pt>
                <c:pt idx="16">
                  <c:v>62.8</c:v>
                </c:pt>
                <c:pt idx="24">
                  <c:v>64.2</c:v>
                </c:pt>
                <c:pt idx="32">
                  <c:v>65.2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AA4-4EF0-9B02-F831310406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{2B5D3E83-62BB-4F1C-AADB-1B8FF13E28B8}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AA4-4EF0-9B02-F8313104063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{E00BA635-3B30-4414-AA41-8A691C6AA460}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AA4-4EF0-9B02-F831310406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{5653983B-7590-4DFB-8887-A60F5FC62E24}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AA4-4EF0-9B02-F831310406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{87E7C363-27E8-47D2-88C9-8E9E09FF584A}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AA4-4EF0-9B02-F831310406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{DEE493DD-1B4E-4B84-BD2E-9F63B6EA7888}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AA4-4EF0-9B02-F831310406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{73E93230-A879-4439-97A4-E458AAD78805}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AA4-4EF0-9B02-F8313104063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{114939B1-39C6-4D0D-A5F3-F8C0941C5876}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AA4-4EF0-9B02-F831310406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{9DBAE9A8-AB93-4520-B709-88484761B3E9}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AA4-4EF0-9B02-F831310406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{F53B9E49-8987-4754-8358-8283EB8D95C7}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AA4-4EF0-9B02-F831310406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AA4-4EF0-9B02-F8313104063E}"/>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{EBA3D138-31AB-4FA5-A8C5-2352D8878ED6}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678-42E2-8B41-BFD03487F4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{41B9C055-3EFE-4A16-A56E-29C44B59871A}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78-42E2-8B41-BFD03487F4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{F1CB970A-6D61-4E9F-B0C2-A9533FDCD8C3}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78-42E2-8B41-BFD03487F4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{6C11D36E-FB3F-44A4-8299-4408745DE973}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78-42E2-8B41-BFD03487F4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{B41C563D-28BB-49AD-B3FC-830A4B9B6DB5}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78-42E2-8B41-BFD03487F4F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{8898AC8B-93BC-4C0A-A3DB-2BFED17E9E3F}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678-42E2-8B41-BFD03487F4F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{D3147BEC-605D-41F9-889A-2C30C6F59A10}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678-42E2-8B41-BFD03487F4F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{24B13B13-3BEE-4759-B781-11619BA57C30}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678-42E2-8B41-BFD03487F4F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{57C2C9DE-A8C0-4716-807F-A97B273A090A}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678-42E2-8B41-BFD03487F4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c:v>
                </c:pt>
                <c:pt idx="16">
                  <c:v>4.4000000000000004</c:v>
                </c:pt>
                <c:pt idx="24">
                  <c:v>4.4000000000000004</c:v>
                </c:pt>
                <c:pt idx="32">
                  <c:v>4.4000000000000004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678-42E2-8B41-BFD03487F4F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{3B3C0517-0520-41B8-BFC2-8B31B59A418D}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678-42E2-8B41-BFD03487F4F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{B9014D11-8DE0-4B46-8221-691997030E3C}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78-42E2-8B41-BFD03487F4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{D09E1CC5-F7C2-446D-BDD8-62A74294E8FC}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78-42E2-8B41-BFD03487F4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{1803038B-7F5F-40EC-9ED4-7423563023C3}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78-42E2-8B41-BFD03487F4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{C19D70FA-DDBF-459F-A0C8-4CEBC3383855}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78-42E2-8B41-BFD03487F4F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{15C1D2BC-6479-468F-BBA1-0FBCCA880C76}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678-42E2-8B41-BFD03487F4F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{4879BA71-6473-40A1-88CE-469D8C59FB9D}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678-42E2-8B41-BFD03487F4F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{28FD43E1-E400-4F89-97B9-C81213596B3F}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678-42E2-8B41-BFD03487F4F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{EADCC834-7262-4F31-ACF1-892526279F25}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678-42E2-8B41-BFD03487F4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C678-42E2-8B41-BFD03487F4F0}"/>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岐阜県美濃加茂市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57,595
51,433
74.81
26,619,318
25,111,464
1,418,942
13,168,592
14,455,491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３年連続で低下してきましたが、前年度からの数値の増減はなく、全国平均、岐阜県平均ともに上回りました。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入では、給与所得や法人収益の増などによる市税の増加を見込むとともに、徴収強化による歳入確保に努め、歳出では、扶助費等の義務的経費の増加傾向が予想されますので、事業の効率性を高めることで、財政の健全化に努め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143228</xdr:rowOff>
    </xdr:from>
    <xdr:to>
      <xdr:col>23</xdr:col>
      <xdr:colOff>133350</xdr:colOff>
      <xdr:row>41</xdr:row>
      <xdr:rowOff>143228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726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143228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458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116417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62795</xdr:rowOff>
    </xdr:from>
    <xdr:to>
      <xdr:col>11</xdr:col>
      <xdr:colOff>31750</xdr:colOff>
      <xdr:row>41</xdr:row>
      <xdr:rowOff>76200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922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92428</xdr:rowOff>
    </xdr:from>
    <xdr:to>
      <xdr:col>23</xdr:col>
      <xdr:colOff>184150</xdr:colOff>
      <xdr:row>42</xdr:row>
      <xdr:rowOff>22578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108955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92428</xdr:rowOff>
    </xdr:from>
    <xdr:to>
      <xdr:col>19</xdr:col>
      <xdr:colOff>184150</xdr:colOff>
      <xdr:row>42</xdr:row>
      <xdr:rowOff>22578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32755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9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65617</xdr:rowOff>
    </xdr:from>
    <xdr:to>
      <xdr:col>15</xdr:col>
      <xdr:colOff>133350</xdr:colOff>
      <xdr:row>41</xdr:row>
      <xdr:rowOff>167217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11995</xdr:rowOff>
    </xdr:from>
    <xdr:to>
      <xdr:col>7</xdr:col>
      <xdr:colOff>31750</xdr:colOff>
      <xdr:row>41</xdr:row>
      <xdr:rowOff>113595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123772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前年度から０．９ポイント減少し、全国平均、岐阜県平均ともに下回りました。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子となる経常経費充当一般財源の総額は、人件費が前年度比２億４，９４６万円増加したこと等により増加しましたが、分母となる経常一般財源が、減収補填特例交付金及び税収の増加により分子の増加を上回りました。</a:t>
          </a:r>
        </a:p>
        <a:p>
          <a:r>
            <a:rPr kumimoji="1" lang="ja-JP" altLang="en-US" sz="1300">
              <a:latin typeface="ＭＳ Ｐゴシック" panose="020B0600070205080204" pitchFamily="50" charset="-128"/>
              <a:ea typeface="ＭＳ Ｐゴシック" panose="020B0600070205080204" pitchFamily="50" charset="-128"/>
            </a:rPr>
            <a:t>　弾力的な財政運営を目指すために、義務的経費においてもコスト縮減意識を図ります。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122872</xdr:rowOff>
    </xdr:from>
    <xdr:to>
      <xdr:col>23</xdr:col>
      <xdr:colOff>133350</xdr:colOff>
      <xdr:row>63</xdr:row>
      <xdr:rowOff>5715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752772"/>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92710</xdr:rowOff>
    </xdr:from>
    <xdr:to>
      <xdr:col>19</xdr:col>
      <xdr:colOff>133350</xdr:colOff>
      <xdr:row>63</xdr:row>
      <xdr:rowOff>5715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2261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97790</xdr:rowOff>
    </xdr:from>
    <xdr:to>
      <xdr:col>15</xdr:col>
      <xdr:colOff>82550</xdr:colOff>
      <xdr:row>62</xdr:row>
      <xdr:rowOff>92710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84790"/>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97790</xdr:rowOff>
    </xdr:from>
    <xdr:to>
      <xdr:col>11</xdr:col>
      <xdr:colOff>31750</xdr:colOff>
      <xdr:row>63</xdr:row>
      <xdr:rowOff>23813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84790"/>
          <a:ext cx="889000" cy="44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72072</xdr:rowOff>
    </xdr:from>
    <xdr:to>
      <xdr:col>23</xdr:col>
      <xdr:colOff>184150</xdr:colOff>
      <xdr:row>63</xdr:row>
      <xdr:rowOff>2222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88599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126365</xdr:rowOff>
    </xdr:from>
    <xdr:to>
      <xdr:col>19</xdr:col>
      <xdr:colOff>184150</xdr:colOff>
      <xdr:row>63</xdr:row>
      <xdr:rowOff>56515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66692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25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41910</xdr:rowOff>
    </xdr:from>
    <xdr:to>
      <xdr:col>15</xdr:col>
      <xdr:colOff>133350</xdr:colOff>
      <xdr:row>62</xdr:row>
      <xdr:rowOff>143510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153687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46990</xdr:rowOff>
    </xdr:from>
    <xdr:to>
      <xdr:col>11</xdr:col>
      <xdr:colOff>82550</xdr:colOff>
      <xdr:row>60</xdr:row>
      <xdr:rowOff>148590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158767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144463</xdr:rowOff>
    </xdr:from>
    <xdr:to>
      <xdr:col>7</xdr:col>
      <xdr:colOff>31750</xdr:colOff>
      <xdr:row>63</xdr:row>
      <xdr:rowOff>74613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84790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4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[145,561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前年度比１５，９９７円増加しましたが、全国平均、岐阜県平均ともに下回りました。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類似団体内で上位に位置する要因は、ごみ処理業務や消防業務等を一部事務組合で実施していることが挙げられます。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151009</xdr:rowOff>
    </xdr:from>
    <xdr:to>
      <xdr:col>23</xdr:col>
      <xdr:colOff>133350</xdr:colOff>
      <xdr:row>82</xdr:row>
      <xdr:rowOff>108229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38459"/>
          <a:ext cx="838200" cy="12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147896</xdr:rowOff>
    </xdr:from>
    <xdr:to>
      <xdr:col>19</xdr:col>
      <xdr:colOff>133350</xdr:colOff>
      <xdr:row>81</xdr:row>
      <xdr:rowOff>151009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35346"/>
          <a:ext cx="889000" cy="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147896</xdr:rowOff>
    </xdr:from>
    <xdr:to>
      <xdr:col>15</xdr:col>
      <xdr:colOff>82550</xdr:colOff>
      <xdr:row>81</xdr:row>
      <xdr:rowOff>158933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035346"/>
          <a:ext cx="889000" cy="1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81057</xdr:rowOff>
    </xdr:from>
    <xdr:to>
      <xdr:col>11</xdr:col>
      <xdr:colOff>31750</xdr:colOff>
      <xdr:row>81</xdr:row>
      <xdr:rowOff>158933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68507"/>
          <a:ext cx="889000" cy="7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57429</xdr:rowOff>
    </xdr:from>
    <xdr:to>
      <xdr:col>23</xdr:col>
      <xdr:colOff>184150</xdr:colOff>
      <xdr:row>82</xdr:row>
      <xdr:rowOff>159029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1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73956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61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100209</xdr:rowOff>
    </xdr:from>
    <xdr:to>
      <xdr:col>19</xdr:col>
      <xdr:colOff>184150</xdr:colOff>
      <xdr:row>82</xdr:row>
      <xdr:rowOff>30359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8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40536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5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97096</xdr:rowOff>
    </xdr:from>
    <xdr:to>
      <xdr:col>15</xdr:col>
      <xdr:colOff>133350</xdr:colOff>
      <xdr:row>82</xdr:row>
      <xdr:rowOff>27246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8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37423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53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108133</xdr:rowOff>
    </xdr:from>
    <xdr:to>
      <xdr:col>11</xdr:col>
      <xdr:colOff>82550</xdr:colOff>
      <xdr:row>82</xdr:row>
      <xdr:rowOff>38283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9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48460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64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30257</xdr:rowOff>
    </xdr:from>
    <xdr:to>
      <xdr:col>7</xdr:col>
      <xdr:colOff>31750</xdr:colOff>
      <xdr:row>81</xdr:row>
      <xdr:rowOff>131857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1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142034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86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全国市平均、類似団体内平均をともに下回りました。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今後も人事考課による能力・業績評価や職員一人ひとりの業務量の適正管理を行い、給与管理の適正化に努めます。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64407</xdr:rowOff>
    </xdr:from>
    <xdr:to>
      <xdr:col>81</xdr:col>
      <xdr:colOff>44450</xdr:colOff>
      <xdr:row>83</xdr:row>
      <xdr:rowOff>64407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2947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84</xdr:row>
      <xdr:rowOff>82550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294757"/>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85</xdr:row>
      <xdr:rowOff>31750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843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100693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050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13607</xdr:rowOff>
    </xdr:from>
    <xdr:to>
      <xdr:col>81</xdr:col>
      <xdr:colOff>95250</xdr:colOff>
      <xdr:row>83</xdr:row>
      <xdr:rowOff>115207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30134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8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前年度比で０．１６人増加はしたものの、近年大きな変更はなく、ほぼ横ばいで推移し、全国平均、岐阜県平均を下回っています。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全国平均及び岐阜県平均を下回る要因は、ごみ処理業務や消防業務を一部事務組合で実施していること、施設の指定管理者制度による管理運営や給食調理業務など民間委託で実施していることが挙げられます。</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105501</xdr:rowOff>
    </xdr:from>
    <xdr:to>
      <xdr:col>81</xdr:col>
      <xdr:colOff>44450</xdr:colOff>
      <xdr:row>59</xdr:row>
      <xdr:rowOff>133078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221051"/>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98606</xdr:rowOff>
    </xdr:from>
    <xdr:to>
      <xdr:col>77</xdr:col>
      <xdr:colOff>44450</xdr:colOff>
      <xdr:row>59</xdr:row>
      <xdr:rowOff>105501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214156"/>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98606</xdr:rowOff>
    </xdr:from>
    <xdr:to>
      <xdr:col>72</xdr:col>
      <xdr:colOff>203200</xdr:colOff>
      <xdr:row>59</xdr:row>
      <xdr:rowOff>105501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214156"/>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102053</xdr:rowOff>
    </xdr:from>
    <xdr:to>
      <xdr:col>68</xdr:col>
      <xdr:colOff>152400</xdr:colOff>
      <xdr:row>59</xdr:row>
      <xdr:rowOff>105501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217603"/>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82278</xdr:rowOff>
    </xdr:from>
    <xdr:to>
      <xdr:col>81</xdr:col>
      <xdr:colOff>95250</xdr:colOff>
      <xdr:row>60</xdr:row>
      <xdr:rowOff>12428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9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98805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4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54701</xdr:rowOff>
    </xdr:from>
    <xdr:to>
      <xdr:col>77</xdr:col>
      <xdr:colOff>95250</xdr:colOff>
      <xdr:row>59</xdr:row>
      <xdr:rowOff>156301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7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166478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39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47806</xdr:rowOff>
    </xdr:from>
    <xdr:to>
      <xdr:col>73</xdr:col>
      <xdr:colOff>44450</xdr:colOff>
      <xdr:row>59</xdr:row>
      <xdr:rowOff>149406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6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159583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3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54701</xdr:rowOff>
    </xdr:from>
    <xdr:to>
      <xdr:col>68</xdr:col>
      <xdr:colOff>203200</xdr:colOff>
      <xdr:row>59</xdr:row>
      <xdr:rowOff>156301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7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166478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39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51253</xdr:rowOff>
    </xdr:from>
    <xdr:to>
      <xdr:col>64</xdr:col>
      <xdr:colOff>152400</xdr:colOff>
      <xdr:row>59</xdr:row>
      <xdr:rowOff>152853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6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163030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3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全国平均、岐阜県平均及び類似団体内平均値を下回っています。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分母のうち、企業業績が堅調に推移し法人税が増加したこと等により単年度の実質公債費比率は減少しました。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上昇する金利に備えて、借入と償還のバランスを考慮した財政運営に努めます。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78740</xdr:rowOff>
    </xdr:from>
    <xdr:to>
      <xdr:col>81</xdr:col>
      <xdr:colOff>44450</xdr:colOff>
      <xdr:row>40</xdr:row>
      <xdr:rowOff>78740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367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78740</xdr:rowOff>
    </xdr:from>
    <xdr:to>
      <xdr:col>77</xdr:col>
      <xdr:colOff>44450</xdr:colOff>
      <xdr:row>40</xdr:row>
      <xdr:rowOff>78740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36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78740</xdr:rowOff>
    </xdr:from>
    <xdr:to>
      <xdr:col>72</xdr:col>
      <xdr:colOff>203200</xdr:colOff>
      <xdr:row>40</xdr:row>
      <xdr:rowOff>127000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9367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143087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850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27940</xdr:rowOff>
    </xdr:from>
    <xdr:to>
      <xdr:col>81</xdr:col>
      <xdr:colOff>95250</xdr:colOff>
      <xdr:row>40</xdr:row>
      <xdr:rowOff>129540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44467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27940</xdr:rowOff>
    </xdr:from>
    <xdr:to>
      <xdr:col>77</xdr:col>
      <xdr:colOff>95250</xdr:colOff>
      <xdr:row>40</xdr:row>
      <xdr:rowOff>129540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139717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27940</xdr:rowOff>
    </xdr:from>
    <xdr:to>
      <xdr:col>73</xdr:col>
      <xdr:colOff>44450</xdr:colOff>
      <xdr:row>40</xdr:row>
      <xdr:rowOff>129540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139717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平成２５年度以降、「ー（負担額なし）」が続いています。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今後は、新庁舎及び新体育館の整備や老朽化が進む公共施設の更新により比率の悪化が懸念されます。基金の積み立てによる充当可能財源の増加や地方債残高の削減により、健全財政に努めます。</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岐阜県美濃加茂市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57,595
51,433
74.81
26,619,318
25,111,464
1,418,942
13,168,592
14,455,491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人件費に係る経常収支比率は、前年度から１．２ポイント増加しましたが、全国平均、岐阜県平均を下回りました。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正職員の定数が増加していること、会計年度任用職員の手当て及び正職員の給与が増加していることが要因として挙げられます。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類似団体等の平均を下回っている要因としては、ごみ処理業務や消防業務等を一部事務組合で実施していることが挙げられます。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37</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920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36</xdr:row>
      <xdr:rowOff>154432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992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122428</xdr:rowOff>
    </xdr:from>
    <xdr:to>
      <xdr:col>15</xdr:col>
      <xdr:colOff>98425</xdr:colOff>
      <xdr:row>36</xdr:row>
      <xdr:rowOff>154432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946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122428</xdr:rowOff>
    </xdr:from>
    <xdr:to>
      <xdr:col>11</xdr:col>
      <xdr:colOff>9525</xdr:colOff>
      <xdr:row>36</xdr:row>
      <xdr:rowOff>168148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946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131064</xdr:rowOff>
    </xdr:from>
    <xdr:to>
      <xdr:col>24</xdr:col>
      <xdr:colOff>76200</xdr:colOff>
      <xdr:row>37</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147591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103632</xdr:rowOff>
    </xdr:from>
    <xdr:to>
      <xdr:col>15</xdr:col>
      <xdr:colOff>149225</xdr:colOff>
      <xdr:row>37</xdr:row>
      <xdr:rowOff>33782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43959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71628</xdr:rowOff>
    </xdr:from>
    <xdr:to>
      <xdr:col>11</xdr:col>
      <xdr:colOff>60325</xdr:colOff>
      <xdr:row>37</xdr:row>
      <xdr:rowOff>1778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11955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57675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物件費に係る経常収支比率は、前年度から０．１ポイント増加し、全国平均、類似団体内平均を上回りました。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公立保育園の一部を指定管理にしたことや、システム改修事業が増加していることが要因として挙げられます。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今後も外部委託件数及び物価高騰の影響による委託料の増加が見込まれるため、費用対効果や効率性を考慮しながら実施します。</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153670</xdr:rowOff>
    </xdr:from>
    <xdr:to>
      <xdr:col>82</xdr:col>
      <xdr:colOff>107950</xdr:colOff>
      <xdr:row>15</xdr:row>
      <xdr:rowOff>161290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254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8890</xdr:rowOff>
    </xdr:from>
    <xdr:to>
      <xdr:col>78</xdr:col>
      <xdr:colOff>69850</xdr:colOff>
      <xdr:row>15</xdr:row>
      <xdr:rowOff>153670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806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50800</xdr:rowOff>
    </xdr:from>
    <xdr:to>
      <xdr:col>73</xdr:col>
      <xdr:colOff>180975</xdr:colOff>
      <xdr:row>15</xdr:row>
      <xdr:rowOff>8890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511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50800</xdr:rowOff>
    </xdr:from>
    <xdr:to>
      <xdr:col>69</xdr:col>
      <xdr:colOff>92075</xdr:colOff>
      <xdr:row>14</xdr:row>
      <xdr:rowOff>66040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51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110490</xdr:rowOff>
    </xdr:from>
    <xdr:to>
      <xdr:col>82</xdr:col>
      <xdr:colOff>158750</xdr:colOff>
      <xdr:row>16</xdr:row>
      <xdr:rowOff>40640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82567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102870</xdr:rowOff>
    </xdr:from>
    <xdr:to>
      <xdr:col>78</xdr:col>
      <xdr:colOff>120650</xdr:colOff>
      <xdr:row>16</xdr:row>
      <xdr:rowOff>33020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17797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6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129540</xdr:rowOff>
    </xdr:from>
    <xdr:to>
      <xdr:col>74</xdr:col>
      <xdr:colOff>31750</xdr:colOff>
      <xdr:row>15</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69867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0</xdr:rowOff>
    </xdr:from>
    <xdr:to>
      <xdr:col>69</xdr:col>
      <xdr:colOff>142875</xdr:colOff>
      <xdr:row>14</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xdr:rowOff>
    </xdr:from>
    <xdr:to>
      <xdr:col>65</xdr:col>
      <xdr:colOff>53975</xdr:colOff>
      <xdr:row>14</xdr:row>
      <xdr:rowOff>116840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127017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扶助費に係る経常収支比率は、１．７ポイント減少し類似団体内平均値に並びました。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自立支援給付費及び私立保育園への運営補助等の増加により、扶助費は増加傾向にあります。今後も数値の変動に注視していきます。</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151493</xdr:rowOff>
    </xdr:from>
    <xdr:to>
      <xdr:col>24</xdr:col>
      <xdr:colOff>25400</xdr:colOff>
      <xdr:row>57</xdr:row>
      <xdr:rowOff>86178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581243"/>
          <a:ext cx="838200" cy="27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57</xdr:row>
      <xdr:rowOff>86178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79215"/>
          <a:ext cx="8890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56</xdr:row>
      <xdr:rowOff>78015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52643"/>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94343</xdr:rowOff>
    </xdr:from>
    <xdr:to>
      <xdr:col>11</xdr:col>
      <xdr:colOff>9525</xdr:colOff>
      <xdr:row>55</xdr:row>
      <xdr:rowOff>37193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526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72770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35378</xdr:rowOff>
    </xdr:from>
    <xdr:to>
      <xdr:col>20</xdr:col>
      <xdr:colOff>38100</xdr:colOff>
      <xdr:row>57</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113592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8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157843</xdr:rowOff>
    </xdr:from>
    <xdr:to>
      <xdr:col>6</xdr:col>
      <xdr:colOff>171450</xdr:colOff>
      <xdr:row>55</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その他に係る経常収支比率は、前年度から０．３ポイント増加しましたが、全国平均、岐阜県平均ともに下回りました。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今後は、介護保険会計や後期高齢者医療会計への繰出金増加が見込まれるため数値の変動に注視していきます。</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48078</xdr:rowOff>
    </xdr:from>
    <xdr:to>
      <xdr:col>82</xdr:col>
      <xdr:colOff>107950</xdr:colOff>
      <xdr:row>57</xdr:row>
      <xdr:rowOff>80735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207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48078</xdr:rowOff>
    </xdr:from>
    <xdr:to>
      <xdr:col>78</xdr:col>
      <xdr:colOff>69850</xdr:colOff>
      <xdr:row>57</xdr:row>
      <xdr:rowOff>58965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820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4535</xdr:rowOff>
    </xdr:from>
    <xdr:to>
      <xdr:col>73</xdr:col>
      <xdr:colOff>180975</xdr:colOff>
      <xdr:row>57</xdr:row>
      <xdr:rowOff>58965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771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4535</xdr:rowOff>
    </xdr:from>
    <xdr:to>
      <xdr:col>69</xdr:col>
      <xdr:colOff>92075</xdr:colOff>
      <xdr:row>57</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77185"/>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29935</xdr:rowOff>
    </xdr:from>
    <xdr:to>
      <xdr:col>82</xdr:col>
      <xdr:colOff>158750</xdr:colOff>
      <xdr:row>57</xdr:row>
      <xdr:rowOff>131535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46462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168728</xdr:rowOff>
    </xdr:from>
    <xdr:to>
      <xdr:col>78</xdr:col>
      <xdr:colOff>120650</xdr:colOff>
      <xdr:row>57</xdr:row>
      <xdr:rowOff>98878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109055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3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8165</xdr:rowOff>
    </xdr:from>
    <xdr:to>
      <xdr:col>74</xdr:col>
      <xdr:colOff>31750</xdr:colOff>
      <xdr:row>57</xdr:row>
      <xdr:rowOff>109765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119942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125185</xdr:rowOff>
    </xdr:from>
    <xdr:to>
      <xdr:col>69</xdr:col>
      <xdr:colOff>142875</xdr:colOff>
      <xdr:row>57</xdr:row>
      <xdr:rowOff>55335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65512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補助費等にかかる経常収支比率は、引き続き類似団体内平均、全国平均及び岐阜県平均を上回っています。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主な要因は、ごみ処理業務や消防業務等を一部事務組合で実施していることが挙げられます。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今後も引き続き、事務の効率化や補助要件の見直し等により、適正に執行します。</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133858</xdr:rowOff>
    </xdr:from>
    <xdr:to>
      <xdr:col>82</xdr:col>
      <xdr:colOff>107950</xdr:colOff>
      <xdr:row>37</xdr:row>
      <xdr:rowOff>133858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775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133858</xdr:rowOff>
    </xdr:from>
    <xdr:to>
      <xdr:col>78</xdr:col>
      <xdr:colOff>69850</xdr:colOff>
      <xdr:row>37</xdr:row>
      <xdr:rowOff>161290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4775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147574</xdr:rowOff>
    </xdr:from>
    <xdr:to>
      <xdr:col>73</xdr:col>
      <xdr:colOff>180975</xdr:colOff>
      <xdr:row>37</xdr:row>
      <xdr:rowOff>161290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912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38</xdr:row>
      <xdr:rowOff>62992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9122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83058</xdr:rowOff>
    </xdr:from>
    <xdr:to>
      <xdr:col>82</xdr:col>
      <xdr:colOff>158750</xdr:colOff>
      <xdr:row>38</xdr:row>
      <xdr:rowOff>13208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55135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83058</xdr:rowOff>
    </xdr:from>
    <xdr:to>
      <xdr:col>78</xdr:col>
      <xdr:colOff>120650</xdr:colOff>
      <xdr:row>38</xdr:row>
      <xdr:rowOff>13208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169435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13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110490</xdr:rowOff>
    </xdr:from>
    <xdr:to>
      <xdr:col>74</xdr:col>
      <xdr:colOff>31750</xdr:colOff>
      <xdr:row>38</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25417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xdr:rowOff>
    </xdr:from>
    <xdr:to>
      <xdr:col>65</xdr:col>
      <xdr:colOff>53975</xdr:colOff>
      <xdr:row>38</xdr:row>
      <xdr:rowOff>113792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98569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公債費に係る経常収支比率は、０．８ポイント減少し、全国平均、岐阜県平均を下回りました。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今後は、新庁舎建設を含む老朽化した施設の更新等により公債費の増加が見込まれますが、公共施設等総合管理計画等による計画的な更新を図り、公債費の抑制に努めます。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35561</xdr:rowOff>
    </xdr:from>
    <xdr:to>
      <xdr:col>24</xdr:col>
      <xdr:colOff>25400</xdr:colOff>
      <xdr:row>76</xdr:row>
      <xdr:rowOff>72137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065761"/>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72137</xdr:rowOff>
    </xdr:from>
    <xdr:to>
      <xdr:col>19</xdr:col>
      <xdr:colOff>187325</xdr:colOff>
      <xdr:row>76</xdr:row>
      <xdr:rowOff>85852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102337"/>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67563</xdr:rowOff>
    </xdr:from>
    <xdr:to>
      <xdr:col>15</xdr:col>
      <xdr:colOff>98425</xdr:colOff>
      <xdr:row>76</xdr:row>
      <xdr:rowOff>85852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097763"/>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67563</xdr:rowOff>
    </xdr:from>
    <xdr:to>
      <xdr:col>11</xdr:col>
      <xdr:colOff>9525</xdr:colOff>
      <xdr:row>76</xdr:row>
      <xdr:rowOff>168148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097763"/>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156211</xdr:rowOff>
    </xdr:from>
    <xdr:to>
      <xdr:col>24</xdr:col>
      <xdr:colOff>76200</xdr:colOff>
      <xdr:row>76</xdr:row>
      <xdr:rowOff>86361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21337</xdr:rowOff>
    </xdr:from>
    <xdr:to>
      <xdr:col>20</xdr:col>
      <xdr:colOff>38100</xdr:colOff>
      <xdr:row>76</xdr:row>
      <xdr:rowOff>122937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133113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2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35052</xdr:rowOff>
    </xdr:from>
    <xdr:to>
      <xdr:col>15</xdr:col>
      <xdr:colOff>149225</xdr:colOff>
      <xdr:row>76</xdr:row>
      <xdr:rowOff>136652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146829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xdr:rowOff>
    </xdr:from>
    <xdr:to>
      <xdr:col>11</xdr:col>
      <xdr:colOff>60325</xdr:colOff>
      <xdr:row>76</xdr:row>
      <xdr:rowOff>118363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128541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57675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公債費以外に係る経常収支比率は、前年度から０．１ポイント減少し、類似団体内平均及び岐阜県平均を上回りましたが、全国平均に並びました。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今後も限られた財源を有効に活用するために、事業の廃止・縮小を含めた事務事業の効率化に努めます。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149861</xdr:rowOff>
    </xdr:from>
    <xdr:to>
      <xdr:col>82</xdr:col>
      <xdr:colOff>107950</xdr:colOff>
      <xdr:row>76</xdr:row>
      <xdr:rowOff>157480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1800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27939</xdr:rowOff>
    </xdr:from>
    <xdr:to>
      <xdr:col>78</xdr:col>
      <xdr:colOff>69850</xdr:colOff>
      <xdr:row>76</xdr:row>
      <xdr:rowOff>157480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58139"/>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146050</xdr:rowOff>
    </xdr:from>
    <xdr:to>
      <xdr:col>73</xdr:col>
      <xdr:colOff>180975</xdr:colOff>
      <xdr:row>76</xdr:row>
      <xdr:rowOff>27939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61900"/>
          <a:ext cx="889000" cy="39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146050</xdr:rowOff>
    </xdr:from>
    <xdr:to>
      <xdr:col>69</xdr:col>
      <xdr:colOff>92075</xdr:colOff>
      <xdr:row>76</xdr:row>
      <xdr:rowOff>20320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6190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71138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106680</xdr:rowOff>
    </xdr:from>
    <xdr:to>
      <xdr:col>78</xdr:col>
      <xdr:colOff>120650</xdr:colOff>
      <xdr:row>77</xdr:row>
      <xdr:rowOff>36830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148589</xdr:rowOff>
    </xdr:from>
    <xdr:to>
      <xdr:col>74</xdr:col>
      <xdr:colOff>31750</xdr:colOff>
      <xdr:row>76</xdr:row>
      <xdr:rowOff>78739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63516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09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95250</xdr:rowOff>
    </xdr:from>
    <xdr:to>
      <xdr:col>69</xdr:col>
      <xdr:colOff>142875</xdr:colOff>
      <xdr:row>74</xdr:row>
      <xdr:rowOff>25400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140970</xdr:rowOff>
    </xdr:from>
    <xdr:to>
      <xdr:col>65</xdr:col>
      <xdr:colOff>53975</xdr:colOff>
      <xdr:row>76</xdr:row>
      <xdr:rowOff>71120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55897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08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岐阜県美濃加茂市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96387</xdr:rowOff>
    </xdr:from>
    <xdr:to>
      <xdr:col>29</xdr:col>
      <xdr:colOff>127000</xdr:colOff>
      <xdr:row>20</xdr:row>
      <xdr:rowOff>1746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01562"/>
          <a:ext cx="647700" cy="76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1746</xdr:rowOff>
    </xdr:from>
    <xdr:to>
      <xdr:col>26</xdr:col>
      <xdr:colOff>50800</xdr:colOff>
      <xdr:row>20</xdr:row>
      <xdr:rowOff>7309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78371"/>
          <a:ext cx="698500" cy="5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148508</xdr:rowOff>
    </xdr:from>
    <xdr:to>
      <xdr:col>22</xdr:col>
      <xdr:colOff>114300</xdr:colOff>
      <xdr:row>20</xdr:row>
      <xdr:rowOff>7309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53683"/>
          <a:ext cx="698500" cy="30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148508</xdr:rowOff>
    </xdr:from>
    <xdr:to>
      <xdr:col>18</xdr:col>
      <xdr:colOff>177800</xdr:colOff>
      <xdr:row>20</xdr:row>
      <xdr:rowOff>15043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53683"/>
          <a:ext cx="698500" cy="37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45587</xdr:rowOff>
    </xdr:from>
    <xdr:to>
      <xdr:col>29</xdr:col>
      <xdr:colOff>177800</xdr:colOff>
      <xdr:row>19</xdr:row>
      <xdr:rowOff>147187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50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17664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2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122396</xdr:rowOff>
    </xdr:from>
    <xdr:to>
      <xdr:col>26</xdr:col>
      <xdr:colOff>101600</xdr:colOff>
      <xdr:row>20</xdr:row>
      <xdr:rowOff>52546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27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37323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13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127959</xdr:rowOff>
    </xdr:from>
    <xdr:to>
      <xdr:col>22</xdr:col>
      <xdr:colOff>165100</xdr:colOff>
      <xdr:row>20</xdr:row>
      <xdr:rowOff>58109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33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42886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19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97708</xdr:rowOff>
    </xdr:from>
    <xdr:to>
      <xdr:col>19</xdr:col>
      <xdr:colOff>38100</xdr:colOff>
      <xdr:row>20</xdr:row>
      <xdr:rowOff>27858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02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12635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9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135693</xdr:rowOff>
    </xdr:from>
    <xdr:to>
      <xdr:col>15</xdr:col>
      <xdr:colOff>101600</xdr:colOff>
      <xdr:row>20</xdr:row>
      <xdr:rowOff>65843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40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50620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27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22823</xdr:rowOff>
    </xdr:from>
    <xdr:to>
      <xdr:col>29</xdr:col>
      <xdr:colOff>127000</xdr:colOff>
      <xdr:row>36</xdr:row>
      <xdr:rowOff>54044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76073"/>
          <a:ext cx="647700" cy="312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22823</xdr:rowOff>
    </xdr:from>
    <xdr:to>
      <xdr:col>26</xdr:col>
      <xdr:colOff>50800</xdr:colOff>
      <xdr:row>36</xdr:row>
      <xdr:rowOff>57310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76073"/>
          <a:ext cx="698500" cy="34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57310</xdr:rowOff>
    </xdr:from>
    <xdr:to>
      <xdr:col>22</xdr:col>
      <xdr:colOff>114300</xdr:colOff>
      <xdr:row>36</xdr:row>
      <xdr:rowOff>67923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10560"/>
          <a:ext cx="698500" cy="10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39740</xdr:rowOff>
    </xdr:from>
    <xdr:to>
      <xdr:col>18</xdr:col>
      <xdr:colOff>177800</xdr:colOff>
      <xdr:row>36</xdr:row>
      <xdr:rowOff>67923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92990"/>
          <a:ext cx="698500" cy="28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3244</xdr:rowOff>
    </xdr:from>
    <xdr:to>
      <xdr:col>29</xdr:col>
      <xdr:colOff>177800</xdr:colOff>
      <xdr:row>36</xdr:row>
      <xdr:rowOff>104844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56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318221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28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314923</xdr:rowOff>
    </xdr:from>
    <xdr:to>
      <xdr:col>26</xdr:col>
      <xdr:colOff>101600</xdr:colOff>
      <xdr:row>36</xdr:row>
      <xdr:rowOff>73623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25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58400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11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6510</xdr:rowOff>
    </xdr:from>
    <xdr:to>
      <xdr:col>22</xdr:col>
      <xdr:colOff>165100</xdr:colOff>
      <xdr:row>36</xdr:row>
      <xdr:rowOff>108110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59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92887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4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17123</xdr:rowOff>
    </xdr:from>
    <xdr:to>
      <xdr:col>19</xdr:col>
      <xdr:colOff>38100</xdr:colOff>
      <xdr:row>36</xdr:row>
      <xdr:rowOff>118723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703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103500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5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331840</xdr:rowOff>
    </xdr:from>
    <xdr:to>
      <xdr:col>15</xdr:col>
      <xdr:colOff>101600</xdr:colOff>
      <xdr:row>36</xdr:row>
      <xdr:rowOff>90540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42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75317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2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岐阜県美濃加茂市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57,595
51,433
74.81
26,619,318
25,111,464
1,418,942
13,168,592
14,455,491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82893</xdr:rowOff>
    </xdr:from>
    <xdr:to>
      <xdr:col>24</xdr:col>
      <xdr:colOff>63500</xdr:colOff>
      <xdr:row>37</xdr:row>
      <xdr:rowOff>148011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26543"/>
          <a:ext cx="838200" cy="6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146444</xdr:rowOff>
    </xdr:from>
    <xdr:to>
      <xdr:col>19</xdr:col>
      <xdr:colOff>177800</xdr:colOff>
      <xdr:row>37</xdr:row>
      <xdr:rowOff>148011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90094"/>
          <a:ext cx="889000" cy="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143619</xdr:rowOff>
    </xdr:from>
    <xdr:to>
      <xdr:col>15</xdr:col>
      <xdr:colOff>50800</xdr:colOff>
      <xdr:row>37</xdr:row>
      <xdr:rowOff>146444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87269"/>
          <a:ext cx="889000" cy="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143619</xdr:rowOff>
    </xdr:from>
    <xdr:to>
      <xdr:col>10</xdr:col>
      <xdr:colOff>114300</xdr:colOff>
      <xdr:row>38</xdr:row>
      <xdr:rowOff>9316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87269"/>
          <a:ext cx="889000" cy="3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32093</xdr:rowOff>
    </xdr:from>
    <xdr:to>
      <xdr:col>24</xdr:col>
      <xdr:colOff>114300</xdr:colOff>
      <xdr:row>37</xdr:row>
      <xdr:rowOff>133693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7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10520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5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97211</xdr:rowOff>
    </xdr:from>
    <xdr:to>
      <xdr:col>20</xdr:col>
      <xdr:colOff>38100</xdr:colOff>
      <xdr:row>38</xdr:row>
      <xdr:rowOff>27361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4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18488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3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95644</xdr:rowOff>
    </xdr:from>
    <xdr:to>
      <xdr:col>15</xdr:col>
      <xdr:colOff>101600</xdr:colOff>
      <xdr:row>38</xdr:row>
      <xdr:rowOff>25794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3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16921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3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92819</xdr:rowOff>
    </xdr:from>
    <xdr:to>
      <xdr:col>10</xdr:col>
      <xdr:colOff>165100</xdr:colOff>
      <xdr:row>38</xdr:row>
      <xdr:rowOff>22969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3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14096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129966</xdr:rowOff>
    </xdr:from>
    <xdr:to>
      <xdr:col>6</xdr:col>
      <xdr:colOff>38100</xdr:colOff>
      <xdr:row>38</xdr:row>
      <xdr:rowOff>60116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51243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6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25443</xdr:rowOff>
    </xdr:from>
    <xdr:to>
      <xdr:col>24</xdr:col>
      <xdr:colOff>63500</xdr:colOff>
      <xdr:row>56</xdr:row>
      <xdr:rowOff>155637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26643"/>
          <a:ext cx="838200" cy="13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155637</xdr:rowOff>
    </xdr:from>
    <xdr:to>
      <xdr:col>19</xdr:col>
      <xdr:colOff>177800</xdr:colOff>
      <xdr:row>56</xdr:row>
      <xdr:rowOff>157073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756837"/>
          <a:ext cx="889000" cy="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152839</xdr:rowOff>
    </xdr:from>
    <xdr:to>
      <xdr:col>15</xdr:col>
      <xdr:colOff>50800</xdr:colOff>
      <xdr:row>56</xdr:row>
      <xdr:rowOff>157073</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754039"/>
          <a:ext cx="889000" cy="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152839</xdr:rowOff>
    </xdr:from>
    <xdr:to>
      <xdr:col>10</xdr:col>
      <xdr:colOff>114300</xdr:colOff>
      <xdr:row>57</xdr:row>
      <xdr:rowOff>65557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54039"/>
          <a:ext cx="889000" cy="8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146093</xdr:rowOff>
    </xdr:from>
    <xdr:to>
      <xdr:col>24</xdr:col>
      <xdr:colOff>114300</xdr:colOff>
      <xdr:row>56</xdr:row>
      <xdr:rowOff>76243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7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168970</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2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104837</xdr:rowOff>
    </xdr:from>
    <xdr:to>
      <xdr:col>20</xdr:col>
      <xdr:colOff>38100</xdr:colOff>
      <xdr:row>57</xdr:row>
      <xdr:rowOff>34987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0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26114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79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106273</xdr:rowOff>
    </xdr:from>
    <xdr:to>
      <xdr:col>15</xdr:col>
      <xdr:colOff>101600</xdr:colOff>
      <xdr:row>57</xdr:row>
      <xdr:rowOff>36423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0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27550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0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102039</xdr:rowOff>
    </xdr:from>
    <xdr:to>
      <xdr:col>10</xdr:col>
      <xdr:colOff>165100</xdr:colOff>
      <xdr:row>57</xdr:row>
      <xdr:rowOff>32189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48716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78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14757</xdr:rowOff>
    </xdr:from>
    <xdr:to>
      <xdr:col>6</xdr:col>
      <xdr:colOff>38100</xdr:colOff>
      <xdr:row>57</xdr:row>
      <xdr:rowOff>116357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8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107484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88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160007</xdr:rowOff>
    </xdr:from>
    <xdr:to>
      <xdr:col>24</xdr:col>
      <xdr:colOff>63500</xdr:colOff>
      <xdr:row>78</xdr:row>
      <xdr:rowOff>161189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533107"/>
          <a:ext cx="8382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160389</xdr:rowOff>
    </xdr:from>
    <xdr:to>
      <xdr:col>19</xdr:col>
      <xdr:colOff>177800</xdr:colOff>
      <xdr:row>78</xdr:row>
      <xdr:rowOff>161189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533489"/>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160389</xdr:rowOff>
    </xdr:from>
    <xdr:to>
      <xdr:col>15</xdr:col>
      <xdr:colOff>50800</xdr:colOff>
      <xdr:row>78</xdr:row>
      <xdr:rowOff>169342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533489"/>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159322</xdr:rowOff>
    </xdr:from>
    <xdr:to>
      <xdr:col>10</xdr:col>
      <xdr:colOff>114300</xdr:colOff>
      <xdr:row>78</xdr:row>
      <xdr:rowOff>169342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32422"/>
          <a:ext cx="889000" cy="1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109207</xdr:rowOff>
    </xdr:from>
    <xdr:to>
      <xdr:col>24</xdr:col>
      <xdr:colOff>114300</xdr:colOff>
      <xdr:row>79</xdr:row>
      <xdr:rowOff>39357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8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24134</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9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110389</xdr:rowOff>
    </xdr:from>
    <xdr:to>
      <xdr:col>20</xdr:col>
      <xdr:colOff>38100</xdr:colOff>
      <xdr:row>79</xdr:row>
      <xdr:rowOff>40539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8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31666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7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109589</xdr:rowOff>
    </xdr:from>
    <xdr:to>
      <xdr:col>15</xdr:col>
      <xdr:colOff>101600</xdr:colOff>
      <xdr:row>79</xdr:row>
      <xdr:rowOff>39739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8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30866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7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118542</xdr:rowOff>
    </xdr:from>
    <xdr:to>
      <xdr:col>10</xdr:col>
      <xdr:colOff>165100</xdr:colOff>
      <xdr:row>79</xdr:row>
      <xdr:rowOff>48692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9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39819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8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108522</xdr:rowOff>
    </xdr:from>
    <xdr:to>
      <xdr:col>6</xdr:col>
      <xdr:colOff>38100</xdr:colOff>
      <xdr:row>79</xdr:row>
      <xdr:rowOff>38672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8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29799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7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58496</xdr:rowOff>
    </xdr:from>
    <xdr:to>
      <xdr:col>24</xdr:col>
      <xdr:colOff>63500</xdr:colOff>
      <xdr:row>96</xdr:row>
      <xdr:rowOff>75121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46246"/>
          <a:ext cx="838200" cy="18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75121</xdr:rowOff>
    </xdr:from>
    <xdr:to>
      <xdr:col>19</xdr:col>
      <xdr:colOff>177800</xdr:colOff>
      <xdr:row>96</xdr:row>
      <xdr:rowOff>125476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534321"/>
          <a:ext cx="889000" cy="5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140793</xdr:rowOff>
    </xdr:from>
    <xdr:to>
      <xdr:col>15</xdr:col>
      <xdr:colOff>50800</xdr:colOff>
      <xdr:row>96</xdr:row>
      <xdr:rowOff>125476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428543"/>
          <a:ext cx="889000" cy="15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140793</xdr:rowOff>
    </xdr:from>
    <xdr:to>
      <xdr:col>10</xdr:col>
      <xdr:colOff>114300</xdr:colOff>
      <xdr:row>97</xdr:row>
      <xdr:rowOff>138074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28543"/>
          <a:ext cx="889000" cy="34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7696</xdr:rowOff>
    </xdr:from>
    <xdr:to>
      <xdr:col>24</xdr:col>
      <xdr:colOff>114300</xdr:colOff>
      <xdr:row>95</xdr:row>
      <xdr:rowOff>109296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9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157573</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273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24321</xdr:rowOff>
    </xdr:from>
    <xdr:to>
      <xdr:col>20</xdr:col>
      <xdr:colOff>38100</xdr:colOff>
      <xdr:row>96</xdr:row>
      <xdr:rowOff>125921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8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117048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57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74676</xdr:rowOff>
    </xdr:from>
    <xdr:to>
      <xdr:col>15</xdr:col>
      <xdr:colOff>101600</xdr:colOff>
      <xdr:row>97</xdr:row>
      <xdr:rowOff>4826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3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167403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2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89993</xdr:rowOff>
    </xdr:from>
    <xdr:to>
      <xdr:col>10</xdr:col>
      <xdr:colOff>165100</xdr:colOff>
      <xdr:row>96</xdr:row>
      <xdr:rowOff>20143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7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11270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70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87274</xdr:rowOff>
    </xdr:from>
    <xdr:to>
      <xdr:col>6</xdr:col>
      <xdr:colOff>38100</xdr:colOff>
      <xdr:row>98</xdr:row>
      <xdr:rowOff>17424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1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8551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1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46877</xdr:rowOff>
    </xdr:from>
    <xdr:to>
      <xdr:col>55</xdr:col>
      <xdr:colOff>0</xdr:colOff>
      <xdr:row>37</xdr:row>
      <xdr:rowOff>72851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390527"/>
          <a:ext cx="838200" cy="2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4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27936</xdr:rowOff>
    </xdr:from>
    <xdr:to>
      <xdr:col>50</xdr:col>
      <xdr:colOff>114300</xdr:colOff>
      <xdr:row>37</xdr:row>
      <xdr:rowOff>46877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371586"/>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104415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44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27936</xdr:rowOff>
    </xdr:from>
    <xdr:to>
      <xdr:col>45</xdr:col>
      <xdr:colOff>177800</xdr:colOff>
      <xdr:row>37</xdr:row>
      <xdr:rowOff>32595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371586"/>
          <a:ext cx="889000" cy="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101671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44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169157</xdr:rowOff>
    </xdr:from>
    <xdr:to>
      <xdr:col>41</xdr:col>
      <xdr:colOff>50800</xdr:colOff>
      <xdr:row>37</xdr:row>
      <xdr:rowOff>32595</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12657"/>
          <a:ext cx="889000" cy="106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136212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70952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3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22051</xdr:rowOff>
    </xdr:from>
    <xdr:to>
      <xdr:col>55</xdr:col>
      <xdr:colOff>50800</xdr:colOff>
      <xdr:row>37</xdr:row>
      <xdr:rowOff>123651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36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44928</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21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167527</xdr:rowOff>
    </xdr:from>
    <xdr:to>
      <xdr:col>50</xdr:col>
      <xdr:colOff>165100</xdr:colOff>
      <xdr:row>37</xdr:row>
      <xdr:rowOff>97677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33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114204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114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148586</xdr:rowOff>
    </xdr:from>
    <xdr:to>
      <xdr:col>46</xdr:col>
      <xdr:colOff>38100</xdr:colOff>
      <xdr:row>37</xdr:row>
      <xdr:rowOff>78736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32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95263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09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153245</xdr:rowOff>
    </xdr:from>
    <xdr:to>
      <xdr:col>41</xdr:col>
      <xdr:colOff>101600</xdr:colOff>
      <xdr:row>37</xdr:row>
      <xdr:rowOff>83395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32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99922</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10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118357</xdr:rowOff>
    </xdr:from>
    <xdr:to>
      <xdr:col>36</xdr:col>
      <xdr:colOff>165100</xdr:colOff>
      <xdr:row>31</xdr:row>
      <xdr:rowOff>48507</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26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65034</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037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77635</xdr:rowOff>
    </xdr:from>
    <xdr:to>
      <xdr:col>55</xdr:col>
      <xdr:colOff>0</xdr:colOff>
      <xdr:row>58</xdr:row>
      <xdr:rowOff>59886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850285"/>
          <a:ext cx="838200" cy="15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59886</xdr:rowOff>
    </xdr:from>
    <xdr:to>
      <xdr:col>50</xdr:col>
      <xdr:colOff>114300</xdr:colOff>
      <xdr:row>58</xdr:row>
      <xdr:rowOff>83710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10003986"/>
          <a:ext cx="889000" cy="2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73096</xdr:rowOff>
    </xdr:from>
    <xdr:to>
      <xdr:col>45</xdr:col>
      <xdr:colOff>177800</xdr:colOff>
      <xdr:row>58</xdr:row>
      <xdr:rowOff>83710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331396"/>
          <a:ext cx="889000" cy="69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73096</xdr:rowOff>
    </xdr:from>
    <xdr:to>
      <xdr:col>41</xdr:col>
      <xdr:colOff>50800</xdr:colOff>
      <xdr:row>55</xdr:row>
      <xdr:rowOff>19897</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331396"/>
          <a:ext cx="889000" cy="11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111218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54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26835</xdr:rowOff>
    </xdr:from>
    <xdr:to>
      <xdr:col>55</xdr:col>
      <xdr:colOff>50800</xdr:colOff>
      <xdr:row>57</xdr:row>
      <xdr:rowOff>128435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7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5262</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77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9086</xdr:rowOff>
    </xdr:from>
    <xdr:to>
      <xdr:col>50</xdr:col>
      <xdr:colOff>165100</xdr:colOff>
      <xdr:row>58</xdr:row>
      <xdr:rowOff>110686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95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101813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1004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32910</xdr:rowOff>
    </xdr:from>
    <xdr:to>
      <xdr:col>46</xdr:col>
      <xdr:colOff>38100</xdr:colOff>
      <xdr:row>58</xdr:row>
      <xdr:rowOff>134510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97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125637</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1006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22296</xdr:rowOff>
    </xdr:from>
    <xdr:to>
      <xdr:col>41</xdr:col>
      <xdr:colOff>101600</xdr:colOff>
      <xdr:row>54</xdr:row>
      <xdr:rowOff>123896</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28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140423</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05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140547</xdr:rowOff>
    </xdr:from>
    <xdr:to>
      <xdr:col>36</xdr:col>
      <xdr:colOff>165100</xdr:colOff>
      <xdr:row>55</xdr:row>
      <xdr:rowOff>70697</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39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87224</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174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122143</xdr:rowOff>
    </xdr:from>
    <xdr:to>
      <xdr:col>55</xdr:col>
      <xdr:colOff>0</xdr:colOff>
      <xdr:row>77</xdr:row>
      <xdr:rowOff>27640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152343"/>
          <a:ext cx="838200" cy="7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42339</xdr:rowOff>
    </xdr:from>
    <xdr:to>
      <xdr:col>50</xdr:col>
      <xdr:colOff>114300</xdr:colOff>
      <xdr:row>77</xdr:row>
      <xdr:rowOff>27640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072539"/>
          <a:ext cx="889000" cy="15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35916</xdr:rowOff>
    </xdr:from>
    <xdr:to>
      <xdr:col>45</xdr:col>
      <xdr:colOff>177800</xdr:colOff>
      <xdr:row>76</xdr:row>
      <xdr:rowOff>42339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2380316"/>
          <a:ext cx="889000" cy="69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35916</xdr:rowOff>
    </xdr:from>
    <xdr:to>
      <xdr:col>41</xdr:col>
      <xdr:colOff>50800</xdr:colOff>
      <xdr:row>73</xdr:row>
      <xdr:rowOff>104770</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2380316"/>
          <a:ext cx="889000" cy="24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1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71343</xdr:rowOff>
    </xdr:from>
    <xdr:to>
      <xdr:col>55</xdr:col>
      <xdr:colOff>50800</xdr:colOff>
      <xdr:row>77</xdr:row>
      <xdr:rowOff>1493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10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94221</xdr:rowOff>
    </xdr:from>
    <xdr:ext cx="534377"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295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148290</xdr:rowOff>
    </xdr:from>
    <xdr:to>
      <xdr:col>50</xdr:col>
      <xdr:colOff>165100</xdr:colOff>
      <xdr:row>77</xdr:row>
      <xdr:rowOff>78440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17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94967</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95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162989</xdr:rowOff>
    </xdr:from>
    <xdr:to>
      <xdr:col>46</xdr:col>
      <xdr:colOff>38100</xdr:colOff>
      <xdr:row>76</xdr:row>
      <xdr:rowOff>93139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02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109666</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79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156566</xdr:rowOff>
    </xdr:from>
    <xdr:to>
      <xdr:col>41</xdr:col>
      <xdr:colOff>101600</xdr:colOff>
      <xdr:row>72</xdr:row>
      <xdr:rowOff>86716</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232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103243</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210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53970</xdr:rowOff>
    </xdr:from>
    <xdr:to>
      <xdr:col>36</xdr:col>
      <xdr:colOff>165100</xdr:colOff>
      <xdr:row>73</xdr:row>
      <xdr:rowOff>155570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256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647</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234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37435</xdr:rowOff>
    </xdr:from>
    <xdr:to>
      <xdr:col>55</xdr:col>
      <xdr:colOff>0</xdr:colOff>
      <xdr:row>97</xdr:row>
      <xdr:rowOff>141398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668085"/>
          <a:ext cx="838200" cy="10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141398</xdr:rowOff>
    </xdr:from>
    <xdr:to>
      <xdr:col>50</xdr:col>
      <xdr:colOff>114300</xdr:colOff>
      <xdr:row>98</xdr:row>
      <xdr:rowOff>85489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772048"/>
          <a:ext cx="889000" cy="11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140402</xdr:rowOff>
    </xdr:from>
    <xdr:to>
      <xdr:col>45</xdr:col>
      <xdr:colOff>177800</xdr:colOff>
      <xdr:row>98</xdr:row>
      <xdr:rowOff>85489</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771052"/>
          <a:ext cx="889000" cy="11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140402</xdr:rowOff>
    </xdr:from>
    <xdr:to>
      <xdr:col>41</xdr:col>
      <xdr:colOff>50800</xdr:colOff>
      <xdr:row>97</xdr:row>
      <xdr:rowOff>157319</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771052"/>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158085</xdr:rowOff>
    </xdr:from>
    <xdr:to>
      <xdr:col>55</xdr:col>
      <xdr:colOff>50800</xdr:colOff>
      <xdr:row>97</xdr:row>
      <xdr:rowOff>88235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61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136512</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59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90598</xdr:rowOff>
    </xdr:from>
    <xdr:to>
      <xdr:col>50</xdr:col>
      <xdr:colOff>165100</xdr:colOff>
      <xdr:row>98</xdr:row>
      <xdr:rowOff>20748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72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11875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81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34689</xdr:rowOff>
    </xdr:from>
    <xdr:to>
      <xdr:col>46</xdr:col>
      <xdr:colOff>38100</xdr:colOff>
      <xdr:row>98</xdr:row>
      <xdr:rowOff>136289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83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127416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92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89602</xdr:rowOff>
    </xdr:from>
    <xdr:to>
      <xdr:col>41</xdr:col>
      <xdr:colOff>101600</xdr:colOff>
      <xdr:row>98</xdr:row>
      <xdr:rowOff>19752</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72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10879</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81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106519</xdr:rowOff>
    </xdr:from>
    <xdr:to>
      <xdr:col>36</xdr:col>
      <xdr:colOff>165100</xdr:colOff>
      <xdr:row>98</xdr:row>
      <xdr:rowOff>36669</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73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27796</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829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139380</xdr:rowOff>
    </xdr:from>
    <xdr:to>
      <xdr:col>85</xdr:col>
      <xdr:colOff>127000</xdr:colOff>
      <xdr:row>38</xdr:row>
      <xdr:rowOff>139654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480"/>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132156</xdr:rowOff>
    </xdr:from>
    <xdr:to>
      <xdr:col>81</xdr:col>
      <xdr:colOff>50800</xdr:colOff>
      <xdr:row>38</xdr:row>
      <xdr:rowOff>139380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47256"/>
          <a:ext cx="889000" cy="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117435</xdr:rowOff>
    </xdr:from>
    <xdr:to>
      <xdr:col>76</xdr:col>
      <xdr:colOff>114300</xdr:colOff>
      <xdr:row>38</xdr:row>
      <xdr:rowOff>132156</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32535"/>
          <a:ext cx="889000" cy="1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117435</xdr:rowOff>
    </xdr:from>
    <xdr:to>
      <xdr:col>71</xdr:col>
      <xdr:colOff>177800</xdr:colOff>
      <xdr:row>38</xdr:row>
      <xdr:rowOff>118577</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632535"/>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88854</xdr:rowOff>
    </xdr:from>
    <xdr:to>
      <xdr:col>85</xdr:col>
      <xdr:colOff>177800</xdr:colOff>
      <xdr:row>39</xdr:row>
      <xdr:rowOff>19004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3781</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8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88580</xdr:rowOff>
    </xdr:from>
    <xdr:to>
      <xdr:col>81</xdr:col>
      <xdr:colOff>101600</xdr:colOff>
      <xdr:row>39</xdr:row>
      <xdr:rowOff>18730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9857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4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81356</xdr:rowOff>
    </xdr:from>
    <xdr:to>
      <xdr:col>76</xdr:col>
      <xdr:colOff>165100</xdr:colOff>
      <xdr:row>39</xdr:row>
      <xdr:rowOff>11506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2633</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89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66635</xdr:rowOff>
    </xdr:from>
    <xdr:to>
      <xdr:col>72</xdr:col>
      <xdr:colOff>38100</xdr:colOff>
      <xdr:row>38</xdr:row>
      <xdr:rowOff>168235</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8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159362</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17" y="66744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67777</xdr:rowOff>
    </xdr:from>
    <xdr:to>
      <xdr:col>67</xdr:col>
      <xdr:colOff>101600</xdr:colOff>
      <xdr:row>38</xdr:row>
      <xdr:rowOff>169377</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8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160504</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675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13480</xdr:rowOff>
    </xdr:from>
    <xdr:to>
      <xdr:col>85</xdr:col>
      <xdr:colOff>127000</xdr:colOff>
      <xdr:row>77</xdr:row>
      <xdr:rowOff>30544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215130"/>
          <a:ext cx="838200" cy="1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12288</xdr:rowOff>
    </xdr:from>
    <xdr:to>
      <xdr:col>81</xdr:col>
      <xdr:colOff>50800</xdr:colOff>
      <xdr:row>77</xdr:row>
      <xdr:rowOff>13480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213938"/>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12288</xdr:rowOff>
    </xdr:from>
    <xdr:to>
      <xdr:col>76</xdr:col>
      <xdr:colOff>114300</xdr:colOff>
      <xdr:row>77</xdr:row>
      <xdr:rowOff>13954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213938"/>
          <a:ext cx="889000" cy="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147211</xdr:rowOff>
    </xdr:from>
    <xdr:to>
      <xdr:col>71</xdr:col>
      <xdr:colOff>177800</xdr:colOff>
      <xdr:row>77</xdr:row>
      <xdr:rowOff>13954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177411"/>
          <a:ext cx="889000" cy="3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151194</xdr:rowOff>
    </xdr:from>
    <xdr:to>
      <xdr:col>85</xdr:col>
      <xdr:colOff>177800</xdr:colOff>
      <xdr:row>77</xdr:row>
      <xdr:rowOff>81344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8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129621</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5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134130</xdr:rowOff>
    </xdr:from>
    <xdr:to>
      <xdr:col>81</xdr:col>
      <xdr:colOff>101600</xdr:colOff>
      <xdr:row>77</xdr:row>
      <xdr:rowOff>64280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6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55407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5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132938</xdr:rowOff>
    </xdr:from>
    <xdr:to>
      <xdr:col>76</xdr:col>
      <xdr:colOff>165100</xdr:colOff>
      <xdr:row>77</xdr:row>
      <xdr:rowOff>63088</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6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54215</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5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134604</xdr:rowOff>
    </xdr:from>
    <xdr:to>
      <xdr:col>72</xdr:col>
      <xdr:colOff>38100</xdr:colOff>
      <xdr:row>77</xdr:row>
      <xdr:rowOff>64754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6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55881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5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96411</xdr:rowOff>
    </xdr:from>
    <xdr:to>
      <xdr:col>67</xdr:col>
      <xdr:colOff>101600</xdr:colOff>
      <xdr:row>77</xdr:row>
      <xdr:rowOff>26561</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2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17688</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1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134201</xdr:rowOff>
    </xdr:from>
    <xdr:to>
      <xdr:col>85</xdr:col>
      <xdr:colOff>127000</xdr:colOff>
      <xdr:row>98</xdr:row>
      <xdr:rowOff>71755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764851"/>
          <a:ext cx="838200" cy="10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134201</xdr:rowOff>
    </xdr:from>
    <xdr:to>
      <xdr:col>81</xdr:col>
      <xdr:colOff>50800</xdr:colOff>
      <xdr:row>98</xdr:row>
      <xdr:rowOff>2832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764851"/>
          <a:ext cx="889000" cy="4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22847</xdr:rowOff>
    </xdr:from>
    <xdr:to>
      <xdr:col>76</xdr:col>
      <xdr:colOff>114300</xdr:colOff>
      <xdr:row>98</xdr:row>
      <xdr:rowOff>2832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53497"/>
          <a:ext cx="889000" cy="1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22847</xdr:rowOff>
    </xdr:from>
    <xdr:to>
      <xdr:col>71</xdr:col>
      <xdr:colOff>177800</xdr:colOff>
      <xdr:row>98</xdr:row>
      <xdr:rowOff>17501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53497"/>
          <a:ext cx="889000" cy="16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20955</xdr:rowOff>
    </xdr:from>
    <xdr:to>
      <xdr:col>85</xdr:col>
      <xdr:colOff>177800</xdr:colOff>
      <xdr:row>98</xdr:row>
      <xdr:rowOff>122555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2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170832</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0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83401</xdr:rowOff>
    </xdr:from>
    <xdr:to>
      <xdr:col>81</xdr:col>
      <xdr:colOff>101600</xdr:colOff>
      <xdr:row>98</xdr:row>
      <xdr:rowOff>13551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1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4678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80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123482</xdr:rowOff>
    </xdr:from>
    <xdr:to>
      <xdr:col>76</xdr:col>
      <xdr:colOff>165100</xdr:colOff>
      <xdr:row>98</xdr:row>
      <xdr:rowOff>53632</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5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44759</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4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143497</xdr:rowOff>
    </xdr:from>
    <xdr:to>
      <xdr:col>72</xdr:col>
      <xdr:colOff>38100</xdr:colOff>
      <xdr:row>97</xdr:row>
      <xdr:rowOff>73647</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0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90174</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37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138151</xdr:rowOff>
    </xdr:from>
    <xdr:to>
      <xdr:col>67</xdr:col>
      <xdr:colOff>101600</xdr:colOff>
      <xdr:row>98</xdr:row>
      <xdr:rowOff>68301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59428</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86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18131</xdr:rowOff>
    </xdr:from>
    <xdr:to>
      <xdr:col>116</xdr:col>
      <xdr:colOff>63500</xdr:colOff>
      <xdr:row>58</xdr:row>
      <xdr:rowOff>20645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962231"/>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17445</xdr:rowOff>
    </xdr:from>
    <xdr:to>
      <xdr:col>111</xdr:col>
      <xdr:colOff>177800</xdr:colOff>
      <xdr:row>58</xdr:row>
      <xdr:rowOff>18131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961545"/>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17353</xdr:rowOff>
    </xdr:from>
    <xdr:to>
      <xdr:col>107</xdr:col>
      <xdr:colOff>50800</xdr:colOff>
      <xdr:row>58</xdr:row>
      <xdr:rowOff>17445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961453"/>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17353</xdr:rowOff>
    </xdr:from>
    <xdr:to>
      <xdr:col>102</xdr:col>
      <xdr:colOff>114300</xdr:colOff>
      <xdr:row>58</xdr:row>
      <xdr:rowOff>17628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961453"/>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141295</xdr:rowOff>
    </xdr:from>
    <xdr:to>
      <xdr:col>116</xdr:col>
      <xdr:colOff>114300</xdr:colOff>
      <xdr:row>58</xdr:row>
      <xdr:rowOff>71445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1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56222</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2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138781</xdr:rowOff>
    </xdr:from>
    <xdr:to>
      <xdr:col>112</xdr:col>
      <xdr:colOff>38100</xdr:colOff>
      <xdr:row>58</xdr:row>
      <xdr:rowOff>68931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1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60058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0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138095</xdr:rowOff>
    </xdr:from>
    <xdr:to>
      <xdr:col>107</xdr:col>
      <xdr:colOff>101600</xdr:colOff>
      <xdr:row>58</xdr:row>
      <xdr:rowOff>68245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1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59372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0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138003</xdr:rowOff>
    </xdr:from>
    <xdr:to>
      <xdr:col>102</xdr:col>
      <xdr:colOff>165100</xdr:colOff>
      <xdr:row>58</xdr:row>
      <xdr:rowOff>68153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1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59280</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00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138278</xdr:rowOff>
    </xdr:from>
    <xdr:to>
      <xdr:col>98</xdr:col>
      <xdr:colOff>38100</xdr:colOff>
      <xdr:row>58</xdr:row>
      <xdr:rowOff>68428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1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59555</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00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74983</xdr:rowOff>
    </xdr:from>
    <xdr:to>
      <xdr:col>116</xdr:col>
      <xdr:colOff>63500</xdr:colOff>
      <xdr:row>77</xdr:row>
      <xdr:rowOff>95261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276633"/>
          <a:ext cx="838200" cy="2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95261</xdr:rowOff>
    </xdr:from>
    <xdr:to>
      <xdr:col>111</xdr:col>
      <xdr:colOff>177800</xdr:colOff>
      <xdr:row>77</xdr:row>
      <xdr:rowOff>108130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296911"/>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108130</xdr:rowOff>
    </xdr:from>
    <xdr:to>
      <xdr:col>107</xdr:col>
      <xdr:colOff>50800</xdr:colOff>
      <xdr:row>77</xdr:row>
      <xdr:rowOff>124772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309780"/>
          <a:ext cx="889000" cy="1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106621</xdr:rowOff>
    </xdr:from>
    <xdr:to>
      <xdr:col>102</xdr:col>
      <xdr:colOff>114300</xdr:colOff>
      <xdr:row>77</xdr:row>
      <xdr:rowOff>124772</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3308271"/>
          <a:ext cx="889000" cy="1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24183</xdr:rowOff>
    </xdr:from>
    <xdr:to>
      <xdr:col>116</xdr:col>
      <xdr:colOff>114300</xdr:colOff>
      <xdr:row>77</xdr:row>
      <xdr:rowOff>125783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22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2610</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20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44461</xdr:rowOff>
    </xdr:from>
    <xdr:to>
      <xdr:col>112</xdr:col>
      <xdr:colOff>38100</xdr:colOff>
      <xdr:row>77</xdr:row>
      <xdr:rowOff>146061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24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137188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338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57330</xdr:rowOff>
    </xdr:from>
    <xdr:to>
      <xdr:col>107</xdr:col>
      <xdr:colOff>101600</xdr:colOff>
      <xdr:row>77</xdr:row>
      <xdr:rowOff>158930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25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150057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35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73972</xdr:rowOff>
    </xdr:from>
    <xdr:to>
      <xdr:col>102</xdr:col>
      <xdr:colOff>165100</xdr:colOff>
      <xdr:row>78</xdr:row>
      <xdr:rowOff>4122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27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166699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36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55821</xdr:rowOff>
    </xdr:from>
    <xdr:to>
      <xdr:col>98</xdr:col>
      <xdr:colOff>38100</xdr:colOff>
      <xdr:row>77</xdr:row>
      <xdr:rowOff>157421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25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148548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3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主に扶助費、普通建設事業費、物件費が増加し、積立金が減少しました。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扶助費は、国の定額減税補足給付金事業に４億６，２６７万円支出したほか、自立支援費給付事業などの増により岐阜県平均を上回りました。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牧野ふれあい広場整備事業に４億９，６６６万円支出したほか、小学校施設営繕工事や総合福祉会館維持補修費などの増により、新規整備及び更新世整備ともに前年度よりも増加し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物件費は、児童・生徒用タブレットに３億５，２７２万円支出したほか、総合行政情報システム関連経費などの増により、類似団体内平均、全国平均及び県内平均を上回りました。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積立金は、前年度に財政調整基金３億１，３２８万円、減債基金に５億２５６万円積み立てたため、前年度比８，５８３円減少しました。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岐阜県美濃加茂市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57,595
51,433
74.81
26,619,318
25,111,464
1,418,942
13,168,592
14,455,491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97637</xdr:rowOff>
    </xdr:from>
    <xdr:to>
      <xdr:col>24</xdr:col>
      <xdr:colOff>63500</xdr:colOff>
      <xdr:row>36</xdr:row>
      <xdr:rowOff>104496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269837"/>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97637</xdr:rowOff>
    </xdr:from>
    <xdr:to>
      <xdr:col>19</xdr:col>
      <xdr:colOff>177800</xdr:colOff>
      <xdr:row>36</xdr:row>
      <xdr:rowOff>133757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69837"/>
          <a:ext cx="889000" cy="3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28143</xdr:rowOff>
    </xdr:from>
    <xdr:to>
      <xdr:col>15</xdr:col>
      <xdr:colOff>50800</xdr:colOff>
      <xdr:row>36</xdr:row>
      <xdr:rowOff>133757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200343"/>
          <a:ext cx="889000" cy="10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28143</xdr:rowOff>
    </xdr:from>
    <xdr:to>
      <xdr:col>10</xdr:col>
      <xdr:colOff>114300</xdr:colOff>
      <xdr:row>36</xdr:row>
      <xdr:rowOff>106325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00343"/>
          <a:ext cx="889000" cy="7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53696</xdr:rowOff>
    </xdr:from>
    <xdr:to>
      <xdr:col>24</xdr:col>
      <xdr:colOff>114300</xdr:colOff>
      <xdr:row>36</xdr:row>
      <xdr:rowOff>155296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2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32123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0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46837</xdr:rowOff>
    </xdr:from>
    <xdr:to>
      <xdr:col>20</xdr:col>
      <xdr:colOff>38100</xdr:colOff>
      <xdr:row>36</xdr:row>
      <xdr:rowOff>148437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139564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1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82957</xdr:rowOff>
    </xdr:from>
    <xdr:to>
      <xdr:col>15</xdr:col>
      <xdr:colOff>101600</xdr:colOff>
      <xdr:row>37</xdr:row>
      <xdr:rowOff>13107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5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4234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4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148793</xdr:rowOff>
    </xdr:from>
    <xdr:to>
      <xdr:col>10</xdr:col>
      <xdr:colOff>165100</xdr:colOff>
      <xdr:row>36</xdr:row>
      <xdr:rowOff>78943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4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70070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4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55525</xdr:rowOff>
    </xdr:from>
    <xdr:to>
      <xdr:col>6</xdr:col>
      <xdr:colOff>38100</xdr:colOff>
      <xdr:row>36</xdr:row>
      <xdr:rowOff>157125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148252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2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28601</xdr:rowOff>
    </xdr:from>
    <xdr:to>
      <xdr:col>24</xdr:col>
      <xdr:colOff>63500</xdr:colOff>
      <xdr:row>56</xdr:row>
      <xdr:rowOff>80507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29801"/>
          <a:ext cx="838200" cy="5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28601</xdr:rowOff>
    </xdr:from>
    <xdr:to>
      <xdr:col>19</xdr:col>
      <xdr:colOff>177800</xdr:colOff>
      <xdr:row>56</xdr:row>
      <xdr:rowOff>78184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29801"/>
          <a:ext cx="889000" cy="4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141834</xdr:rowOff>
    </xdr:from>
    <xdr:to>
      <xdr:col>15</xdr:col>
      <xdr:colOff>50800</xdr:colOff>
      <xdr:row>56</xdr:row>
      <xdr:rowOff>78184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71584"/>
          <a:ext cx="889000" cy="10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17186</xdr:rowOff>
    </xdr:from>
    <xdr:to>
      <xdr:col>10</xdr:col>
      <xdr:colOff>114300</xdr:colOff>
      <xdr:row>55</xdr:row>
      <xdr:rowOff>141834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32586"/>
          <a:ext cx="889000" cy="63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29707</xdr:rowOff>
    </xdr:from>
    <xdr:to>
      <xdr:col>24</xdr:col>
      <xdr:colOff>114300</xdr:colOff>
      <xdr:row>56</xdr:row>
      <xdr:rowOff>131307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3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8134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149251</xdr:rowOff>
    </xdr:from>
    <xdr:to>
      <xdr:col>20</xdr:col>
      <xdr:colOff>38100</xdr:colOff>
      <xdr:row>56</xdr:row>
      <xdr:rowOff>79401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7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70528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7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27384</xdr:rowOff>
    </xdr:from>
    <xdr:to>
      <xdr:col>15</xdr:col>
      <xdr:colOff>101600</xdr:colOff>
      <xdr:row>56</xdr:row>
      <xdr:rowOff>128984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2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120111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2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91034</xdr:rowOff>
    </xdr:from>
    <xdr:to>
      <xdr:col>10</xdr:col>
      <xdr:colOff>165100</xdr:colOff>
      <xdr:row>56</xdr:row>
      <xdr:rowOff>21184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2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37711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29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137836</xdr:rowOff>
    </xdr:from>
    <xdr:to>
      <xdr:col>6</xdr:col>
      <xdr:colOff>38100</xdr:colOff>
      <xdr:row>52</xdr:row>
      <xdr:rowOff>67986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8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59113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74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8364</xdr:rowOff>
    </xdr:from>
    <xdr:to>
      <xdr:col>24</xdr:col>
      <xdr:colOff>63500</xdr:colOff>
      <xdr:row>77</xdr:row>
      <xdr:rowOff>85130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38564"/>
          <a:ext cx="838200" cy="24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85130</xdr:rowOff>
    </xdr:from>
    <xdr:to>
      <xdr:col>19</xdr:col>
      <xdr:colOff>177800</xdr:colOff>
      <xdr:row>77</xdr:row>
      <xdr:rowOff>134127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86780"/>
          <a:ext cx="889000" cy="4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43917</xdr:rowOff>
    </xdr:from>
    <xdr:to>
      <xdr:col>15</xdr:col>
      <xdr:colOff>50800</xdr:colOff>
      <xdr:row>77</xdr:row>
      <xdr:rowOff>134127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02667"/>
          <a:ext cx="889000" cy="4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43917</xdr:rowOff>
    </xdr:from>
    <xdr:to>
      <xdr:col>10</xdr:col>
      <xdr:colOff>114300</xdr:colOff>
      <xdr:row>78</xdr:row>
      <xdr:rowOff>34533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02667"/>
          <a:ext cx="889000" cy="50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129014</xdr:rowOff>
    </xdr:from>
    <xdr:to>
      <xdr:col>24</xdr:col>
      <xdr:colOff>114300</xdr:colOff>
      <xdr:row>76</xdr:row>
      <xdr:rowOff>59164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8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107441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66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34330</xdr:rowOff>
    </xdr:from>
    <xdr:to>
      <xdr:col>20</xdr:col>
      <xdr:colOff>38100</xdr:colOff>
      <xdr:row>77</xdr:row>
      <xdr:rowOff>135930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127057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28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83327</xdr:rowOff>
    </xdr:from>
    <xdr:to>
      <xdr:col>15</xdr:col>
      <xdr:colOff>101600</xdr:colOff>
      <xdr:row>78</xdr:row>
      <xdr:rowOff>13477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8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4604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7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164567</xdr:rowOff>
    </xdr:from>
    <xdr:to>
      <xdr:col>10</xdr:col>
      <xdr:colOff>165100</xdr:colOff>
      <xdr:row>75</xdr:row>
      <xdr:rowOff>94717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5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111244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27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155183</xdr:rowOff>
    </xdr:from>
    <xdr:to>
      <xdr:col>6</xdr:col>
      <xdr:colOff>38100</xdr:colOff>
      <xdr:row>78</xdr:row>
      <xdr:rowOff>85333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5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76460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49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6922</xdr:rowOff>
    </xdr:from>
    <xdr:to>
      <xdr:col>24</xdr:col>
      <xdr:colOff>63500</xdr:colOff>
      <xdr:row>98</xdr:row>
      <xdr:rowOff>43498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80902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164694</xdr:rowOff>
    </xdr:from>
    <xdr:to>
      <xdr:col>19</xdr:col>
      <xdr:colOff>177800</xdr:colOff>
      <xdr:row>98</xdr:row>
      <xdr:rowOff>6922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795344"/>
          <a:ext cx="889000" cy="1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68568</xdr:rowOff>
    </xdr:from>
    <xdr:to>
      <xdr:col>15</xdr:col>
      <xdr:colOff>50800</xdr:colOff>
      <xdr:row>97</xdr:row>
      <xdr:rowOff>164694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527768"/>
          <a:ext cx="889000" cy="26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68568</xdr:rowOff>
    </xdr:from>
    <xdr:to>
      <xdr:col>10</xdr:col>
      <xdr:colOff>114300</xdr:colOff>
      <xdr:row>98</xdr:row>
      <xdr:rowOff>168560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27768"/>
          <a:ext cx="889000" cy="44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164148</xdr:rowOff>
    </xdr:from>
    <xdr:to>
      <xdr:col>24</xdr:col>
      <xdr:colOff>114300</xdr:colOff>
      <xdr:row>98</xdr:row>
      <xdr:rowOff>94298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9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79075</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70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127572</xdr:rowOff>
    </xdr:from>
    <xdr:to>
      <xdr:col>20</xdr:col>
      <xdr:colOff>38100</xdr:colOff>
      <xdr:row>98</xdr:row>
      <xdr:rowOff>57722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5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48849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5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113894</xdr:rowOff>
    </xdr:from>
    <xdr:to>
      <xdr:col>15</xdr:col>
      <xdr:colOff>101600</xdr:colOff>
      <xdr:row>98</xdr:row>
      <xdr:rowOff>44044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4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35171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3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17768</xdr:rowOff>
    </xdr:from>
    <xdr:to>
      <xdr:col>10</xdr:col>
      <xdr:colOff>165100</xdr:colOff>
      <xdr:row>96</xdr:row>
      <xdr:rowOff>119368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47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110495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56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117760</xdr:rowOff>
    </xdr:from>
    <xdr:to>
      <xdr:col>6</xdr:col>
      <xdr:colOff>38100</xdr:colOff>
      <xdr:row>99</xdr:row>
      <xdr:rowOff>47910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91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39037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701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112159</xdr:rowOff>
    </xdr:from>
    <xdr:to>
      <xdr:col>55</xdr:col>
      <xdr:colOff>0</xdr:colOff>
      <xdr:row>38</xdr:row>
      <xdr:rowOff>124460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27259"/>
          <a:ext cx="838200" cy="1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100838</xdr:rowOff>
    </xdr:from>
    <xdr:to>
      <xdr:col>50</xdr:col>
      <xdr:colOff>114300</xdr:colOff>
      <xdr:row>38</xdr:row>
      <xdr:rowOff>124460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15938"/>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99967</xdr:rowOff>
    </xdr:from>
    <xdr:to>
      <xdr:col>45</xdr:col>
      <xdr:colOff>177800</xdr:colOff>
      <xdr:row>38</xdr:row>
      <xdr:rowOff>100838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15067"/>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99967</xdr:rowOff>
    </xdr:from>
    <xdr:to>
      <xdr:col>41</xdr:col>
      <xdr:colOff>50800</xdr:colOff>
      <xdr:row>38</xdr:row>
      <xdr:rowOff>117384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15067"/>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61359</xdr:rowOff>
    </xdr:from>
    <xdr:to>
      <xdr:col>55</xdr:col>
      <xdr:colOff>50800</xdr:colOff>
      <xdr:row>38</xdr:row>
      <xdr:rowOff>162959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7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84236</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427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73660</xdr:rowOff>
    </xdr:from>
    <xdr:to>
      <xdr:col>50</xdr:col>
      <xdr:colOff>165100</xdr:colOff>
      <xdr:row>39</xdr:row>
      <xdr:rowOff>3810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8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20337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36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50038</xdr:rowOff>
    </xdr:from>
    <xdr:to>
      <xdr:col>46</xdr:col>
      <xdr:colOff>38100</xdr:colOff>
      <xdr:row>38</xdr:row>
      <xdr:rowOff>151638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168165</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34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49167</xdr:rowOff>
    </xdr:from>
    <xdr:to>
      <xdr:col>41</xdr:col>
      <xdr:colOff>101600</xdr:colOff>
      <xdr:row>38</xdr:row>
      <xdr:rowOff>150767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6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167294</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33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66584</xdr:rowOff>
    </xdr:from>
    <xdr:to>
      <xdr:col>36</xdr:col>
      <xdr:colOff>165100</xdr:colOff>
      <xdr:row>38</xdr:row>
      <xdr:rowOff>168184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8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13261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356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34348</xdr:rowOff>
    </xdr:from>
    <xdr:to>
      <xdr:col>55</xdr:col>
      <xdr:colOff>0</xdr:colOff>
      <xdr:row>59</xdr:row>
      <xdr:rowOff>41827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49898"/>
          <a:ext cx="838200" cy="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30342</xdr:rowOff>
    </xdr:from>
    <xdr:to>
      <xdr:col>50</xdr:col>
      <xdr:colOff>114300</xdr:colOff>
      <xdr:row>59</xdr:row>
      <xdr:rowOff>41827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45892"/>
          <a:ext cx="889000" cy="1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19717</xdr:rowOff>
    </xdr:from>
    <xdr:to>
      <xdr:col>45</xdr:col>
      <xdr:colOff>177800</xdr:colOff>
      <xdr:row>59</xdr:row>
      <xdr:rowOff>30342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35267"/>
          <a:ext cx="889000" cy="1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134</xdr:rowOff>
    </xdr:from>
    <xdr:to>
      <xdr:col>41</xdr:col>
      <xdr:colOff>50800</xdr:colOff>
      <xdr:row>59</xdr:row>
      <xdr:rowOff>19717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15684"/>
          <a:ext cx="8890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154998</xdr:rowOff>
    </xdr:from>
    <xdr:to>
      <xdr:col>55</xdr:col>
      <xdr:colOff>50800</xdr:colOff>
      <xdr:row>59</xdr:row>
      <xdr:rowOff>85148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9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69925</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1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162477</xdr:rowOff>
    </xdr:from>
    <xdr:to>
      <xdr:col>50</xdr:col>
      <xdr:colOff>165100</xdr:colOff>
      <xdr:row>59</xdr:row>
      <xdr:rowOff>92627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83754</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9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150992</xdr:rowOff>
    </xdr:from>
    <xdr:to>
      <xdr:col>46</xdr:col>
      <xdr:colOff>38100</xdr:colOff>
      <xdr:row>59</xdr:row>
      <xdr:rowOff>81142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9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72269</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8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140367</xdr:rowOff>
    </xdr:from>
    <xdr:to>
      <xdr:col>41</xdr:col>
      <xdr:colOff>101600</xdr:colOff>
      <xdr:row>59</xdr:row>
      <xdr:rowOff>70517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8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61644</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77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120784</xdr:rowOff>
    </xdr:from>
    <xdr:to>
      <xdr:col>36</xdr:col>
      <xdr:colOff>165100</xdr:colOff>
      <xdr:row>59</xdr:row>
      <xdr:rowOff>50934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6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42061</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5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26955</xdr:rowOff>
    </xdr:from>
    <xdr:to>
      <xdr:col>55</xdr:col>
      <xdr:colOff>0</xdr:colOff>
      <xdr:row>77</xdr:row>
      <xdr:rowOff>37058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28605"/>
          <a:ext cx="838200" cy="1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123972</xdr:rowOff>
    </xdr:from>
    <xdr:to>
      <xdr:col>50</xdr:col>
      <xdr:colOff>114300</xdr:colOff>
      <xdr:row>77</xdr:row>
      <xdr:rowOff>37058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54172"/>
          <a:ext cx="889000" cy="8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123972</xdr:rowOff>
    </xdr:from>
    <xdr:to>
      <xdr:col>45</xdr:col>
      <xdr:colOff>177800</xdr:colOff>
      <xdr:row>77</xdr:row>
      <xdr:rowOff>22062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54172"/>
          <a:ext cx="889000" cy="6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105730</xdr:rowOff>
    </xdr:from>
    <xdr:to>
      <xdr:col>41</xdr:col>
      <xdr:colOff>50800</xdr:colOff>
      <xdr:row>77</xdr:row>
      <xdr:rowOff>22062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135930"/>
          <a:ext cx="889000" cy="8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147605</xdr:rowOff>
    </xdr:from>
    <xdr:to>
      <xdr:col>55</xdr:col>
      <xdr:colOff>50800</xdr:colOff>
      <xdr:row>77</xdr:row>
      <xdr:rowOff>77755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126032</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5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157708</xdr:rowOff>
    </xdr:from>
    <xdr:to>
      <xdr:col>50</xdr:col>
      <xdr:colOff>165100</xdr:colOff>
      <xdr:row>77</xdr:row>
      <xdr:rowOff>87858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8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78985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8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73172</xdr:rowOff>
    </xdr:from>
    <xdr:to>
      <xdr:col>46</xdr:col>
      <xdr:colOff>38100</xdr:colOff>
      <xdr:row>77</xdr:row>
      <xdr:rowOff>3322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0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165899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19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142712</xdr:rowOff>
    </xdr:from>
    <xdr:to>
      <xdr:col>41</xdr:col>
      <xdr:colOff>101600</xdr:colOff>
      <xdr:row>77</xdr:row>
      <xdr:rowOff>72862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7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63989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54930</xdr:rowOff>
    </xdr:from>
    <xdr:to>
      <xdr:col>36</xdr:col>
      <xdr:colOff>165100</xdr:colOff>
      <xdr:row>76</xdr:row>
      <xdr:rowOff>156530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147657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7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170853</xdr:rowOff>
    </xdr:from>
    <xdr:to>
      <xdr:col>55</xdr:col>
      <xdr:colOff>0</xdr:colOff>
      <xdr:row>96</xdr:row>
      <xdr:rowOff>584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458603"/>
          <a:ext cx="8382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170853</xdr:rowOff>
    </xdr:from>
    <xdr:to>
      <xdr:col>50</xdr:col>
      <xdr:colOff>114300</xdr:colOff>
      <xdr:row>96</xdr:row>
      <xdr:rowOff>51422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458603"/>
          <a:ext cx="889000" cy="5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17996</xdr:rowOff>
    </xdr:from>
    <xdr:to>
      <xdr:col>45</xdr:col>
      <xdr:colOff>177800</xdr:colOff>
      <xdr:row>96</xdr:row>
      <xdr:rowOff>51422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477196"/>
          <a:ext cx="889000" cy="3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17996</xdr:rowOff>
    </xdr:from>
    <xdr:to>
      <xdr:col>41</xdr:col>
      <xdr:colOff>50800</xdr:colOff>
      <xdr:row>96</xdr:row>
      <xdr:rowOff>41974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477196"/>
          <a:ext cx="889000" cy="2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121234</xdr:rowOff>
    </xdr:from>
    <xdr:to>
      <xdr:col>55</xdr:col>
      <xdr:colOff>50800</xdr:colOff>
      <xdr:row>96</xdr:row>
      <xdr:rowOff>51384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0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99661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8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120053</xdr:rowOff>
    </xdr:from>
    <xdr:to>
      <xdr:col>50</xdr:col>
      <xdr:colOff>165100</xdr:colOff>
      <xdr:row>96</xdr:row>
      <xdr:rowOff>50203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0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41330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0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622</xdr:rowOff>
    </xdr:from>
    <xdr:to>
      <xdr:col>46</xdr:col>
      <xdr:colOff>38100</xdr:colOff>
      <xdr:row>96</xdr:row>
      <xdr:rowOff>102222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5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93349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5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138646</xdr:rowOff>
    </xdr:from>
    <xdr:to>
      <xdr:col>41</xdr:col>
      <xdr:colOff>101600</xdr:colOff>
      <xdr:row>96</xdr:row>
      <xdr:rowOff>68796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2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59923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1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162624</xdr:rowOff>
    </xdr:from>
    <xdr:to>
      <xdr:col>36</xdr:col>
      <xdr:colOff>165100</xdr:colOff>
      <xdr:row>96</xdr:row>
      <xdr:rowOff>92774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83901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4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142177</xdr:rowOff>
    </xdr:from>
    <xdr:to>
      <xdr:col>85</xdr:col>
      <xdr:colOff>127000</xdr:colOff>
      <xdr:row>38</xdr:row>
      <xdr:rowOff>143891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57277"/>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16866</xdr:rowOff>
    </xdr:from>
    <xdr:to>
      <xdr:col>81</xdr:col>
      <xdr:colOff>50800</xdr:colOff>
      <xdr:row>38</xdr:row>
      <xdr:rowOff>143891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31966"/>
          <a:ext cx="889000" cy="12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16866</xdr:rowOff>
    </xdr:from>
    <xdr:to>
      <xdr:col>76</xdr:col>
      <xdr:colOff>114300</xdr:colOff>
      <xdr:row>38</xdr:row>
      <xdr:rowOff>76035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31966"/>
          <a:ext cx="889000" cy="5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43612</xdr:rowOff>
    </xdr:from>
    <xdr:to>
      <xdr:col>71</xdr:col>
      <xdr:colOff>177800</xdr:colOff>
      <xdr:row>38</xdr:row>
      <xdr:rowOff>76035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044362"/>
          <a:ext cx="889000" cy="54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91377</xdr:rowOff>
    </xdr:from>
    <xdr:to>
      <xdr:col>85</xdr:col>
      <xdr:colOff>177800</xdr:colOff>
      <xdr:row>39</xdr:row>
      <xdr:rowOff>21527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0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6304</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2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93091</xdr:rowOff>
    </xdr:from>
    <xdr:to>
      <xdr:col>81</xdr:col>
      <xdr:colOff>101600</xdr:colOff>
      <xdr:row>39</xdr:row>
      <xdr:rowOff>23241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0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14368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0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137516</xdr:rowOff>
    </xdr:from>
    <xdr:to>
      <xdr:col>76</xdr:col>
      <xdr:colOff>165100</xdr:colOff>
      <xdr:row>38</xdr:row>
      <xdr:rowOff>67666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8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58793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7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25235</xdr:rowOff>
    </xdr:from>
    <xdr:to>
      <xdr:col>72</xdr:col>
      <xdr:colOff>38100</xdr:colOff>
      <xdr:row>38</xdr:row>
      <xdr:rowOff>126835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4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117962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3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164262</xdr:rowOff>
    </xdr:from>
    <xdr:to>
      <xdr:col>67</xdr:col>
      <xdr:colOff>101600</xdr:colOff>
      <xdr:row>35</xdr:row>
      <xdr:rowOff>94412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99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110939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76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46298</xdr:rowOff>
    </xdr:from>
    <xdr:to>
      <xdr:col>85</xdr:col>
      <xdr:colOff>127000</xdr:colOff>
      <xdr:row>55</xdr:row>
      <xdr:rowOff>157131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304598"/>
          <a:ext cx="838200" cy="28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157131</xdr:rowOff>
    </xdr:from>
    <xdr:to>
      <xdr:col>81</xdr:col>
      <xdr:colOff>50800</xdr:colOff>
      <xdr:row>56</xdr:row>
      <xdr:rowOff>9322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86881"/>
          <a:ext cx="889000" cy="2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9322</xdr:rowOff>
    </xdr:from>
    <xdr:to>
      <xdr:col>76</xdr:col>
      <xdr:colOff>114300</xdr:colOff>
      <xdr:row>56</xdr:row>
      <xdr:rowOff>31972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610522"/>
          <a:ext cx="889000" cy="2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19627</xdr:rowOff>
    </xdr:from>
    <xdr:to>
      <xdr:col>71</xdr:col>
      <xdr:colOff>177800</xdr:colOff>
      <xdr:row>56</xdr:row>
      <xdr:rowOff>31972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449377"/>
          <a:ext cx="889000" cy="18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166948</xdr:rowOff>
    </xdr:from>
    <xdr:to>
      <xdr:col>85</xdr:col>
      <xdr:colOff>177800</xdr:colOff>
      <xdr:row>54</xdr:row>
      <xdr:rowOff>97098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25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18375</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106331</xdr:rowOff>
    </xdr:from>
    <xdr:to>
      <xdr:col>81</xdr:col>
      <xdr:colOff>101600</xdr:colOff>
      <xdr:row>56</xdr:row>
      <xdr:rowOff>36481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3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27608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628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129972</xdr:rowOff>
    </xdr:from>
    <xdr:to>
      <xdr:col>76</xdr:col>
      <xdr:colOff>165100</xdr:colOff>
      <xdr:row>56</xdr:row>
      <xdr:rowOff>60122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51249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5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152622</xdr:rowOff>
    </xdr:from>
    <xdr:to>
      <xdr:col>72</xdr:col>
      <xdr:colOff>38100</xdr:colOff>
      <xdr:row>56</xdr:row>
      <xdr:rowOff>82772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73899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67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140277</xdr:rowOff>
    </xdr:from>
    <xdr:to>
      <xdr:col>67</xdr:col>
      <xdr:colOff>101600</xdr:colOff>
      <xdr:row>55</xdr:row>
      <xdr:rowOff>70427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39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86954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17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139381</xdr:rowOff>
    </xdr:from>
    <xdr:to>
      <xdr:col>85</xdr:col>
      <xdr:colOff>127000</xdr:colOff>
      <xdr:row>78</xdr:row>
      <xdr:rowOff>139655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481"/>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132156</xdr:rowOff>
    </xdr:from>
    <xdr:to>
      <xdr:col>81</xdr:col>
      <xdr:colOff>50800</xdr:colOff>
      <xdr:row>78</xdr:row>
      <xdr:rowOff>139381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05256"/>
          <a:ext cx="889000" cy="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117435</xdr:rowOff>
    </xdr:from>
    <xdr:to>
      <xdr:col>76</xdr:col>
      <xdr:colOff>114300</xdr:colOff>
      <xdr:row>78</xdr:row>
      <xdr:rowOff>132156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490535"/>
          <a:ext cx="889000" cy="1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117435</xdr:rowOff>
    </xdr:from>
    <xdr:to>
      <xdr:col>71</xdr:col>
      <xdr:colOff>177800</xdr:colOff>
      <xdr:row>78</xdr:row>
      <xdr:rowOff>118577</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490535"/>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88855</xdr:rowOff>
    </xdr:from>
    <xdr:to>
      <xdr:col>85</xdr:col>
      <xdr:colOff>177800</xdr:colOff>
      <xdr:row>79</xdr:row>
      <xdr:rowOff>19005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3782</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8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88581</xdr:rowOff>
    </xdr:from>
    <xdr:to>
      <xdr:col>81</xdr:col>
      <xdr:colOff>101600</xdr:colOff>
      <xdr:row>79</xdr:row>
      <xdr:rowOff>18731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9858</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4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81356</xdr:rowOff>
    </xdr:from>
    <xdr:to>
      <xdr:col>76</xdr:col>
      <xdr:colOff>165100</xdr:colOff>
      <xdr:row>79</xdr:row>
      <xdr:rowOff>11506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2633</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47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66635</xdr:rowOff>
    </xdr:from>
    <xdr:to>
      <xdr:col>72</xdr:col>
      <xdr:colOff>38100</xdr:colOff>
      <xdr:row>78</xdr:row>
      <xdr:rowOff>168235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3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159362</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324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67777</xdr:rowOff>
    </xdr:from>
    <xdr:to>
      <xdr:col>67</xdr:col>
      <xdr:colOff>101600</xdr:colOff>
      <xdr:row>78</xdr:row>
      <xdr:rowOff>169377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4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160504</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533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13480</xdr:rowOff>
    </xdr:from>
    <xdr:to>
      <xdr:col>85</xdr:col>
      <xdr:colOff>127000</xdr:colOff>
      <xdr:row>97</xdr:row>
      <xdr:rowOff>30544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644130"/>
          <a:ext cx="838200" cy="1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12288</xdr:rowOff>
    </xdr:from>
    <xdr:to>
      <xdr:col>81</xdr:col>
      <xdr:colOff>50800</xdr:colOff>
      <xdr:row>97</xdr:row>
      <xdr:rowOff>13480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642938"/>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12288</xdr:rowOff>
    </xdr:from>
    <xdr:to>
      <xdr:col>76</xdr:col>
      <xdr:colOff>114300</xdr:colOff>
      <xdr:row>97</xdr:row>
      <xdr:rowOff>13954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642938"/>
          <a:ext cx="889000" cy="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147211</xdr:rowOff>
    </xdr:from>
    <xdr:to>
      <xdr:col>71</xdr:col>
      <xdr:colOff>177800</xdr:colOff>
      <xdr:row>97</xdr:row>
      <xdr:rowOff>13954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606411"/>
          <a:ext cx="889000" cy="3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151194</xdr:rowOff>
    </xdr:from>
    <xdr:to>
      <xdr:col>85</xdr:col>
      <xdr:colOff>177800</xdr:colOff>
      <xdr:row>97</xdr:row>
      <xdr:rowOff>81344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61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129621</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58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134130</xdr:rowOff>
    </xdr:from>
    <xdr:to>
      <xdr:col>81</xdr:col>
      <xdr:colOff>101600</xdr:colOff>
      <xdr:row>97</xdr:row>
      <xdr:rowOff>64280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59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55407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68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132938</xdr:rowOff>
    </xdr:from>
    <xdr:to>
      <xdr:col>76</xdr:col>
      <xdr:colOff>165100</xdr:colOff>
      <xdr:row>97</xdr:row>
      <xdr:rowOff>63088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59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54215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68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134604</xdr:rowOff>
    </xdr:from>
    <xdr:to>
      <xdr:col>72</xdr:col>
      <xdr:colOff>38100</xdr:colOff>
      <xdr:row>97</xdr:row>
      <xdr:rowOff>64754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59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55881</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68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96411</xdr:rowOff>
    </xdr:from>
    <xdr:to>
      <xdr:col>67</xdr:col>
      <xdr:colOff>101600</xdr:colOff>
      <xdr:row>97</xdr:row>
      <xdr:rowOff>26561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55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17688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64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主に民生費、教育費が増加し、総務費が減少しました。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民生費は、私立保育園運営費等補助事業に３億６，８２４万円支出したほか、定額減税補足給付金事業や自立支援費給付事業などの増加により、前年度比２２，８０２円増加しました。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教育費は、児童・生徒用タブレットに３億５，２７２万円支出したほか、牧野ふれあい広場整備事業などの増加により、類似団体内平均を上回りました。</a:t>
          </a:r>
        </a:p>
        <a:p>
          <a:r>
            <a:rPr kumimoji="1" lang="ja-JP" altLang="en-US" sz="1300">
              <a:latin typeface="ＭＳ Ｐゴシック" panose="020B0600070205080204" pitchFamily="50" charset="-128"/>
              <a:ea typeface="ＭＳ Ｐゴシック" panose="020B0600070205080204" pitchFamily="50" charset="-128"/>
            </a:rPr>
            <a:t>　総務費は、前年度に減債基金への５億２５６万円積み立てなどをしていたため、前年度より６，８１２円減少しました。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岐阜県美濃加茂市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財政調整基金は、予算執行時の歳出精査等により発生した決算剰余金を原資として１，８８２万円積み立てる一方で、取崩しを３億円行ったため、前年度比３．５ポイント減少しました。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実質単年度収支は、▲２．５４となっていますが、庁舎建設基金に４億７７２万円積み立てるなど財政調整基金以外の基金に積み立てたことが要因です。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岐阜県美濃加茂市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一般会計をはじめとして全会計で引き続き黒字を維持することができました。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一般会計は、自立支援費給付の増加等による扶助費の増加により、標準財政規模における比率が０．８１ポイント減少しました。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一般会計では、庁舎や体育館といった老朽化した公共施設の更新や増加傾向の続く扶助費の増による財政需要の拡大が見込まれます。一般会計からの繰入金を財源の一部としている特別会計を含めて健全な財政運営に努め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岐阜県美濃加茂市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地方債残高の減少により、元利償還金は５，８００万円減少しました。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今後は、公共施設の更新等の財源として地方債を発行する予定ですが、交付税参入率を考慮し、実質公債費比率の抑制を図ります。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岐阜県美濃加茂市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一般会計等に係る地方債の現在高は、地方債借入額よりも定期償還額の金額が多かったため、約２億円減少しました。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また、公営企業債等繰入見込額や退職手当負担見込額等が増加しましたが、地方債現在高が約２億円減少したことにより将来負担額は約２，０００万円減少しました。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充当可能基金では、財政調整基金を３億円取崩す等しましたが、減債基金や庁舎建設基金等の増により３，２００万円増加している。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今後も、計画的な地方債発行と将来の財政需要に備えて基金積立を行い、健全財政に努めます。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岐阜県美濃加茂市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地方債の償還を計画的に行うための減債基金約５，７００万円増や庁舎建設基金約４億円増などにより基金全体の残高は、約９，２００万円増加しました。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大規模災害の発生や市税の減収など不測の事態への対応に加え、公共施設の老朽化に要する整備など今後の財政需要の増大に備えて、各基金の目的に応じた適切な運用を行います。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庁舎建設基金は、将来の新庁舎整備に要する整備費の財源として活用します。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ふるさと納税基金は、ふるさと納税による寄附金から必要経費を控除した額を積立て、次年度以降に寄附者の意向に沿った事業の財源として活用します。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福祉基金は、社会福祉事業の円滑な執行のための財源として活用します。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新庁舎建設まで定期的に積立てている庁舎建設基金が、利子を含めて約４億８００万円増加しました。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ふるさと納税基金は、寄附額から必要経費を除いた積立額よりも取崩額が多かったため、残高は約８，６００万円減少しました。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庁舎建設基金は、老朽化している現市庁舎の建替えに必要な整備に備えるため積立てを継続します。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ふるさと納税基金は、寄附者の意向に沿った事業に充当するため、適正な管理を行います。</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基金利子を財源として約１，８００万円積み立てましたが、３億円取崩した影響により前年度より２億８，１００万円減少しました。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によって積立額や取崩額の増減はあるものの、大規模災害の発生など不測の事態への備えとして約２０億円（標準財政規模の２０％程度）を、急激な景気後退などによる市税の減収や将来の公共施設整備に伴う財政需要の増大への備えとして約２０億円の、あわせて合計４０億程度の残高確保を目指し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では適切に財源を確保し、歳出では予算執行時の歳出精査等により発生した決算剰余金を原資として、地方債の償還を計画的に行うことを目的に積み立てたため、前年度より約５，７００万円増加し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今後も、将来の公債費の増大や金利変動等の償還リスクに備え、減債基金の適正な管理を行います。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609BE5D-2CC5-43B2-BFD2-2E67E07D9D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ABCEB81-FA87-4F64-98EC-8F768A90A2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451006A-98A6-477F-BDF2-DAA21897C079}"/>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F3FA4F8-BA62-45D6-BCFF-8CCE1F65865E}"/>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64E094A-E44C-4553-A11C-3513B5E377F1}"/>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D81E9B9-F33B-4A78-8BEB-D47E6C029791}"/>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6338B2E-4EF9-40F4-834D-34A30919FF94}"/>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6E9A036-3B2B-4BB3-9323-850CEFA2C01B}"/>
            </a:ext>
          </a:extLst>
        </xdr:cNvPr>
        <xdr:cNvSpPr/>
      </xdr:nvSpPr>
      <xdr:spPr>
        <a:xfrm>
          <a:off x="11760200" y="127889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DEF0301-FE43-4792-A2F4-54E1BCC60090}"/>
            </a:ext>
          </a:extLst>
        </xdr:cNvPr>
        <xdr:cNvSpPr/>
      </xdr:nvSpPr>
      <xdr:spPr>
        <a:xfrm>
          <a:off x="13131800" y="127889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E8DFC43-DC2C-4557-9AB7-03558D5D38FD}"/>
            </a:ext>
          </a:extLst>
        </xdr:cNvPr>
        <xdr:cNvSpPr/>
      </xdr:nvSpPr>
      <xdr:spPr>
        <a:xfrm>
          <a:off x="14503400" y="127889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A3B53CA-49EC-4DD0-9662-18A200DED5C1}"/>
            </a:ext>
          </a:extLst>
        </xdr:cNvPr>
        <xdr:cNvSpPr/>
      </xdr:nvSpPr>
      <xdr:spPr>
        <a:xfrm>
          <a:off x="15875000" y="127889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DBABDE9-54C2-46AA-BC54-F4D90EF536D7}"/>
            </a:ext>
          </a:extLst>
        </xdr:cNvPr>
        <xdr:cNvSpPr/>
      </xdr:nvSpPr>
      <xdr:spPr>
        <a:xfrm>
          <a:off x="17246600" y="127889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F4CA4EB-865A-4E5C-B4A4-D7A2792AE219}"/>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4ED2B67-7B5A-4AB7-918E-906902B2B37A}"/>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3CA14D9-891F-4CAE-B0BE-B9384EF288AE}"/>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C2CACDE-5192-4FD1-BCB9-5FF9CC9DB15B}"/>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岐阜県美濃加茂市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1C0A132-8403-443A-AD8D-C7DEBA5DEC6E}"/>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49E5327-CA4D-479B-91B3-63AC6E849976}"/>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27D7905-1023-443E-AE4A-78BF28D48669}"/>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378B2D1-F7BB-4884-9EFC-9F4094C4BF2A}"/>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3CE5E8C-2029-4D11-9B2C-C3AA17FC7D7A}"/>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DE9C76B-972A-4FF9-92C1-B69D0A4553CC}"/>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57,595
51,433
74.81
26,619,318
25,111,464
1,418,942
13,168,592
14,455,491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BD0E6AF-A5FD-4A11-8AEB-8032F398506D}"/>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1985178-F0C3-4287-BBCA-2EE5ED80781D}"/>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8C79CAD-D2E5-454F-BF84-92AF1DC05FD5}"/>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1B9D848-FFAA-4A09-A72B-CB935F729E5B}"/>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2A9687A-5F21-40B3-BC8E-F6C203064F37}"/>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F381C1B-CE34-43C4-8BC8-FC83D8D657A3}"/>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AFBF7D2-A77A-4567-9C86-4332E41DCFA3}"/>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7A7AB8B-292B-4E6F-A9C5-078907DF5CB5}"/>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647305A-5CD1-413B-B827-8B6B5FCD12B1}"/>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51ADB63-F0DC-4A71-BCA0-CB02129BF4CD}"/>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02D818F-C2CA-4F12-964A-412771B91667}"/>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E35EDB9-0937-484E-954E-341F6BB6CA22}"/>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F50B5A8-17C9-4A0C-81E5-5B0C344B420A}"/>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B0DB9FF-C99E-4FAE-AAED-BCDE4E235C9A}"/>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EF2787F-0005-4833-9459-5CF719EC33A1}"/>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6535672-47BF-4B93-A342-55E2D8ED80F3}"/>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387C2A1-9ACC-46D7-AE98-967270363B62}"/>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D5DF1F5-624A-46C2-BAF8-CE8B6C611E48}"/>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4192A4E-B46F-4605-882A-07E8B6900B94}"/>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2410EC2-FD19-4A04-9980-748E28924A37}"/>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1568852-1520-4F0A-9862-8B974F478671}"/>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59D4A3D-B53C-4A6D-AF10-4C28EAE589B0}"/>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D799C84-8AC2-4646-A849-174CCDD65597}"/>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BDE0742-7FA3-4F9B-B433-C2B619DD1265}"/>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2862646-8192-4C71-BDCA-A9977AA03C8F}"/>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2597182-CB91-4F58-B6D5-25A7C1763DC2}"/>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54267D7-0065-43B5-BB19-5A29370C29C3}"/>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B9DCF07-08B9-47FF-97EB-1BE8BF63B7E5}"/>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A8A9B18-FAE6-4EAC-A304-BCD575E105EA}"/>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A9B53CD-62D4-4556-914B-7E6811506A00}"/>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C9B8958-BF3F-487C-98CE-E3C405B7B574}"/>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75ED077-6C0F-4036-BBF9-FB8EFA9FBD9D}"/>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E8EB885-3946-4435-9B73-337C44C1FFEA}"/>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C17AEDF-085D-4545-A6F0-753D36B38B81}"/>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07C0F50-DF7F-42D6-AB38-21D49919AF45}"/>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有形固定資産減価償却率については、類似団体とおおむね同水準で推移しており、令和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65.2%</a:t>
          </a:r>
          <a:r>
            <a:rPr kumimoji="1" lang="ja-JP" altLang="en-US" sz="1100">
              <a:latin typeface="ＭＳ Ｐゴシック" panose="020B0600070205080204" pitchFamily="50" charset="-128"/>
              <a:ea typeface="ＭＳ Ｐゴシック" panose="020B0600070205080204" pitchFamily="50" charset="-128"/>
            </a:rPr>
            <a:t>となり、前年度比</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ポイント上昇した。当該年度の減価償却費は約</a:t>
          </a:r>
          <a:r>
            <a:rPr kumimoji="1" lang="en-US" altLang="ja-JP" sz="1100">
              <a:latin typeface="ＭＳ Ｐゴシック" panose="020B0600070205080204" pitchFamily="50" charset="-128"/>
              <a:ea typeface="ＭＳ Ｐゴシック" panose="020B0600070205080204" pitchFamily="50" charset="-128"/>
            </a:rPr>
            <a:t>26.1</a:t>
          </a:r>
          <a:r>
            <a:rPr kumimoji="1" lang="ja-JP" altLang="en-US" sz="1100">
              <a:latin typeface="ＭＳ Ｐゴシック" panose="020B0600070205080204" pitchFamily="50" charset="-128"/>
              <a:ea typeface="ＭＳ Ｐゴシック" panose="020B0600070205080204" pitchFamily="50" charset="-128"/>
            </a:rPr>
            <a:t>億円で、前年度より約</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億円減少しており、有形固定資産減価償却率の増加幅は緩やかなものとなっている。一方で、既存施設の老朽化が進行していることから、有形固定資産減価償却率は引き続き上昇している。今後は、更新時期を迎える施設について、公共施設等総合管理計画に基づき、計画的かつ適切な施設更新を推進し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06DA5B3-7B10-4B00-879F-CCCAF55F6CFF}"/>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0E9E303-1D18-41E4-AF76-01B4D222655F}"/>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6A0935A-BF33-4D48-9016-80F3FDA14205}"/>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36E6EF46-398C-48ED-B04F-28F8CA5DA185}"/>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2DDAFBD1-3D29-4A14-A7D9-95A9D21EB578}"/>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9DC1F25C-0966-44E0-A9C3-94501A23647F}"/>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15BFEB81-0E35-49E6-B0AC-8550E4B2D5A5}"/>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DBACA24D-011F-4B84-B9B2-707F3721EA78}"/>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FC6BDAF5-92C7-4077-B19A-5F38561059FF}"/>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ACFE8ED-CE39-4EF8-AC10-4927B5F65560}"/>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97D79DF-E3B5-44A0-AE57-6648D15E0226}"/>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8E4CCF8-B79B-41A6-A548-EFD179A53A43}"/>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8F00FCB0-D054-4900-8867-0CE9FD0A0394}"/>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FD3AABE-FDB9-44BD-A161-D3F6569B635C}"/>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D2A4D8A9-5385-4CEB-BC50-A963071EE3D0}"/>
            </a:ext>
          </a:extLst>
        </xdr:cNvPr>
        <xdr:cNvCxnSpPr/>
      </xdr:nvCxnSpPr>
      <xdr:spPr>
        <a:xfrm flipV="1">
          <a:off x="4300220" y="5287391"/>
          <a:ext cx="127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41A168B9-5CED-4CB1-837E-D5033BC04F37}"/>
            </a:ext>
          </a:extLst>
        </xdr:cNvPr>
        <xdr:cNvSpPr txBox="1"/>
      </xdr:nvSpPr>
      <xdr:spPr>
        <a:xfrm>
          <a:off x="4352925" y="649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FD081A75-08A3-4E35-B528-68EA2734FA4B}"/>
            </a:ext>
          </a:extLst>
        </xdr:cNvPr>
        <xdr:cNvCxnSpPr/>
      </xdr:nvCxnSpPr>
      <xdr:spPr>
        <a:xfrm>
          <a:off x="4213225" y="64951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20418DC7-642A-41E2-B45E-0FC97623E633}"/>
            </a:ext>
          </a:extLst>
        </xdr:cNvPr>
        <xdr:cNvSpPr txBox="1"/>
      </xdr:nvSpPr>
      <xdr:spPr>
        <a:xfrm>
          <a:off x="4352925" y="507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D25E0EFC-DE01-435B-A064-8B9779B1424F}"/>
            </a:ext>
          </a:extLst>
        </xdr:cNvPr>
        <xdr:cNvCxnSpPr/>
      </xdr:nvCxnSpPr>
      <xdr:spPr>
        <a:xfrm>
          <a:off x="4213225" y="528739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3D6B7789-698B-4810-B713-3D276674D714}"/>
            </a:ext>
          </a:extLst>
        </xdr:cNvPr>
        <xdr:cNvSpPr txBox="1"/>
      </xdr:nvSpPr>
      <xdr:spPr>
        <a:xfrm>
          <a:off x="4352925" y="58307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6BF5B776-DA5F-48F6-AC32-962D419538A4}"/>
            </a:ext>
          </a:extLst>
        </xdr:cNvPr>
        <xdr:cNvSpPr/>
      </xdr:nvSpPr>
      <xdr:spPr>
        <a:xfrm>
          <a:off x="4251325" y="58522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A38F2D9D-0AA3-4F46-B97C-D4964F53983C}"/>
            </a:ext>
          </a:extLst>
        </xdr:cNvPr>
        <xdr:cNvSpPr/>
      </xdr:nvSpPr>
      <xdr:spPr>
        <a:xfrm>
          <a:off x="3616325" y="57961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EDA62B75-C46A-4926-9862-141E96FDD868}"/>
            </a:ext>
          </a:extLst>
        </xdr:cNvPr>
        <xdr:cNvSpPr/>
      </xdr:nvSpPr>
      <xdr:spPr>
        <a:xfrm>
          <a:off x="2930525" y="574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50BD142A-39E8-4466-8218-D5C0B98522BD}"/>
            </a:ext>
          </a:extLst>
        </xdr:cNvPr>
        <xdr:cNvSpPr/>
      </xdr:nvSpPr>
      <xdr:spPr>
        <a:xfrm>
          <a:off x="2244725" y="56988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9C7B663B-0558-4E08-8D2C-6DCD92001EAA}"/>
            </a:ext>
          </a:extLst>
        </xdr:cNvPr>
        <xdr:cNvSpPr/>
      </xdr:nvSpPr>
      <xdr:spPr>
        <a:xfrm>
          <a:off x="1558925" y="5647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83617BB-37AA-453C-95DE-0ABDFEEC0DC3}"/>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ACB786C-000C-4C68-9980-062C6AD073A8}"/>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E964E69-A57C-4973-AE24-12EAC53BA2E3}"/>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945DF03-5BFF-411D-A97B-A0614FBC9AF4}"/>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566BC22-BDC2-4FDA-8A64-58A79B0CF1DB}"/>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75311</xdr:rowOff>
    </xdr:from>
    <xdr:to>
      <xdr:col>23</xdr:col>
      <xdr:colOff>136525</xdr:colOff>
      <xdr:row>31</xdr:row>
      <xdr:rowOff>5461</xdr:rowOff>
    </xdr:to>
    <xdr:sp macro="" textlink="">
      <xdr:nvSpPr>
        <xdr:cNvPr id="89" name="楕円 88">
          <a:extLst>
            <a:ext uri="{FF2B5EF4-FFF2-40B4-BE49-F238E27FC236}">
              <a16:creationId xmlns:a16="http://schemas.microsoft.com/office/drawing/2014/main" id="{972351CE-C0D8-47E0-AA8A-9EFD4D78863D}"/>
            </a:ext>
          </a:extLst>
        </xdr:cNvPr>
        <xdr:cNvSpPr/>
      </xdr:nvSpPr>
      <xdr:spPr>
        <a:xfrm>
          <a:off x="4251325" y="58220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98188</xdr:rowOff>
    </xdr:from>
    <xdr:ext cx="405111" cy="259045"/>
    <xdr:sp macro="" textlink="">
      <xdr:nvSpPr>
        <xdr:cNvPr id="90" name="有形固定資産減価償却率該当値テキスト">
          <a:extLst>
            <a:ext uri="{FF2B5EF4-FFF2-40B4-BE49-F238E27FC236}">
              <a16:creationId xmlns:a16="http://schemas.microsoft.com/office/drawing/2014/main" id="{6E8D876A-35AB-4669-9B8E-5F1D704628D0}"/>
            </a:ext>
          </a:extLst>
        </xdr:cNvPr>
        <xdr:cNvSpPr txBox="1"/>
      </xdr:nvSpPr>
      <xdr:spPr>
        <a:xfrm>
          <a:off x="4352925" y="567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32131</xdr:rowOff>
    </xdr:from>
    <xdr:to>
      <xdr:col>19</xdr:col>
      <xdr:colOff>187325</xdr:colOff>
      <xdr:row>30</xdr:row>
      <xdr:rowOff>133731</xdr:rowOff>
    </xdr:to>
    <xdr:sp macro="" textlink="">
      <xdr:nvSpPr>
        <xdr:cNvPr id="91" name="楕円 90">
          <a:extLst>
            <a:ext uri="{FF2B5EF4-FFF2-40B4-BE49-F238E27FC236}">
              <a16:creationId xmlns:a16="http://schemas.microsoft.com/office/drawing/2014/main" id="{4DC57378-20BF-4895-B1C0-3878F05B7C0A}"/>
            </a:ext>
          </a:extLst>
        </xdr:cNvPr>
        <xdr:cNvSpPr/>
      </xdr:nvSpPr>
      <xdr:spPr>
        <a:xfrm>
          <a:off x="3616325" y="57788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82931</xdr:rowOff>
    </xdr:from>
    <xdr:to>
      <xdr:col>23</xdr:col>
      <xdr:colOff>85725</xdr:colOff>
      <xdr:row>30</xdr:row>
      <xdr:rowOff>126111</xdr:rowOff>
    </xdr:to>
    <xdr:cxnSp macro="">
      <xdr:nvCxnSpPr>
        <xdr:cNvPr id="92" name="直線コネクタ 91">
          <a:extLst>
            <a:ext uri="{FF2B5EF4-FFF2-40B4-BE49-F238E27FC236}">
              <a16:creationId xmlns:a16="http://schemas.microsoft.com/office/drawing/2014/main" id="{9E246CD5-6261-492A-A1E6-8590000E60EE}"/>
            </a:ext>
          </a:extLst>
        </xdr:cNvPr>
        <xdr:cNvCxnSpPr/>
      </xdr:nvCxnSpPr>
      <xdr:spPr>
        <a:xfrm>
          <a:off x="3667125" y="5829681"/>
          <a:ext cx="635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143129</xdr:rowOff>
    </xdr:from>
    <xdr:to>
      <xdr:col>15</xdr:col>
      <xdr:colOff>187325</xdr:colOff>
      <xdr:row>30</xdr:row>
      <xdr:rowOff>73279</xdr:rowOff>
    </xdr:to>
    <xdr:sp macro="" textlink="">
      <xdr:nvSpPr>
        <xdr:cNvPr id="93" name="楕円 92">
          <a:extLst>
            <a:ext uri="{FF2B5EF4-FFF2-40B4-BE49-F238E27FC236}">
              <a16:creationId xmlns:a16="http://schemas.microsoft.com/office/drawing/2014/main" id="{B4DB0F6D-A187-459F-810C-B4ED2E291725}"/>
            </a:ext>
          </a:extLst>
        </xdr:cNvPr>
        <xdr:cNvSpPr/>
      </xdr:nvSpPr>
      <xdr:spPr>
        <a:xfrm>
          <a:off x="2930525" y="57247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22479</xdr:rowOff>
    </xdr:from>
    <xdr:to>
      <xdr:col>19</xdr:col>
      <xdr:colOff>136525</xdr:colOff>
      <xdr:row>30</xdr:row>
      <xdr:rowOff>82931</xdr:rowOff>
    </xdr:to>
    <xdr:cxnSp macro="">
      <xdr:nvCxnSpPr>
        <xdr:cNvPr id="94" name="直線コネクタ 93">
          <a:extLst>
            <a:ext uri="{FF2B5EF4-FFF2-40B4-BE49-F238E27FC236}">
              <a16:creationId xmlns:a16="http://schemas.microsoft.com/office/drawing/2014/main" id="{9CBA6283-071F-4325-B58F-BD83EFA3513C}"/>
            </a:ext>
          </a:extLst>
        </xdr:cNvPr>
        <xdr:cNvCxnSpPr/>
      </xdr:nvCxnSpPr>
      <xdr:spPr>
        <a:xfrm>
          <a:off x="2981325" y="5769229"/>
          <a:ext cx="6858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82677</xdr:rowOff>
    </xdr:from>
    <xdr:to>
      <xdr:col>11</xdr:col>
      <xdr:colOff>187325</xdr:colOff>
      <xdr:row>30</xdr:row>
      <xdr:rowOff>12827</xdr:rowOff>
    </xdr:to>
    <xdr:sp macro="" textlink="">
      <xdr:nvSpPr>
        <xdr:cNvPr id="95" name="楕円 94">
          <a:extLst>
            <a:ext uri="{FF2B5EF4-FFF2-40B4-BE49-F238E27FC236}">
              <a16:creationId xmlns:a16="http://schemas.microsoft.com/office/drawing/2014/main" id="{3F2E61AD-77C7-45D6-BAD1-EAAAF2703FDD}"/>
            </a:ext>
          </a:extLst>
        </xdr:cNvPr>
        <xdr:cNvSpPr/>
      </xdr:nvSpPr>
      <xdr:spPr>
        <a:xfrm>
          <a:off x="2244725" y="56643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133477</xdr:rowOff>
    </xdr:from>
    <xdr:to>
      <xdr:col>15</xdr:col>
      <xdr:colOff>136525</xdr:colOff>
      <xdr:row>30</xdr:row>
      <xdr:rowOff>22479</xdr:rowOff>
    </xdr:to>
    <xdr:cxnSp macro="">
      <xdr:nvCxnSpPr>
        <xdr:cNvPr id="96" name="直線コネクタ 95">
          <a:extLst>
            <a:ext uri="{FF2B5EF4-FFF2-40B4-BE49-F238E27FC236}">
              <a16:creationId xmlns:a16="http://schemas.microsoft.com/office/drawing/2014/main" id="{051CE268-F5DA-43B1-B85F-BA584AB3AC20}"/>
            </a:ext>
          </a:extLst>
        </xdr:cNvPr>
        <xdr:cNvCxnSpPr/>
      </xdr:nvCxnSpPr>
      <xdr:spPr>
        <a:xfrm>
          <a:off x="2295525" y="5715127"/>
          <a:ext cx="6858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95631</xdr:rowOff>
    </xdr:from>
    <xdr:to>
      <xdr:col>7</xdr:col>
      <xdr:colOff>187325</xdr:colOff>
      <xdr:row>30</xdr:row>
      <xdr:rowOff>25781</xdr:rowOff>
    </xdr:to>
    <xdr:sp macro="" textlink="">
      <xdr:nvSpPr>
        <xdr:cNvPr id="97" name="楕円 96">
          <a:extLst>
            <a:ext uri="{FF2B5EF4-FFF2-40B4-BE49-F238E27FC236}">
              <a16:creationId xmlns:a16="http://schemas.microsoft.com/office/drawing/2014/main" id="{E7D5F11E-9088-42FD-B0E5-BFD9B1DCB6DB}"/>
            </a:ext>
          </a:extLst>
        </xdr:cNvPr>
        <xdr:cNvSpPr/>
      </xdr:nvSpPr>
      <xdr:spPr>
        <a:xfrm>
          <a:off x="1558925" y="56772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133477</xdr:rowOff>
    </xdr:from>
    <xdr:to>
      <xdr:col>11</xdr:col>
      <xdr:colOff>136525</xdr:colOff>
      <xdr:row>29</xdr:row>
      <xdr:rowOff>146431</xdr:rowOff>
    </xdr:to>
    <xdr:cxnSp macro="">
      <xdr:nvCxnSpPr>
        <xdr:cNvPr id="98" name="直線コネクタ 97">
          <a:extLst>
            <a:ext uri="{FF2B5EF4-FFF2-40B4-BE49-F238E27FC236}">
              <a16:creationId xmlns:a16="http://schemas.microsoft.com/office/drawing/2014/main" id="{84AE503F-00F3-4171-B453-3926B473307D}"/>
            </a:ext>
          </a:extLst>
        </xdr:cNvPr>
        <xdr:cNvCxnSpPr/>
      </xdr:nvCxnSpPr>
      <xdr:spPr>
        <a:xfrm flipV="1">
          <a:off x="1609725" y="5715127"/>
          <a:ext cx="6858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78C5A100-935B-4882-BDB5-47E901F47FA9}"/>
            </a:ext>
          </a:extLst>
        </xdr:cNvPr>
        <xdr:cNvSpPr txBox="1"/>
      </xdr:nvSpPr>
      <xdr:spPr>
        <a:xfrm>
          <a:off x="3470919" y="5888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5690CA85-1F82-44AE-949E-924864F5CF1F}"/>
            </a:ext>
          </a:extLst>
        </xdr:cNvPr>
        <xdr:cNvSpPr txBox="1"/>
      </xdr:nvSpPr>
      <xdr:spPr>
        <a:xfrm>
          <a:off x="2797819" y="5828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D4C7EB37-7A83-4965-8475-CBB24A3749AC}"/>
            </a:ext>
          </a:extLst>
        </xdr:cNvPr>
        <xdr:cNvSpPr txBox="1"/>
      </xdr:nvSpPr>
      <xdr:spPr>
        <a:xfrm>
          <a:off x="2112019" y="5785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2" name="n_4aveValue有形固定資産減価償却率">
          <a:extLst>
            <a:ext uri="{FF2B5EF4-FFF2-40B4-BE49-F238E27FC236}">
              <a16:creationId xmlns:a16="http://schemas.microsoft.com/office/drawing/2014/main" id="{8AA745A3-D905-43EC-9B6B-47EF2A92711C}"/>
            </a:ext>
          </a:extLst>
        </xdr:cNvPr>
        <xdr:cNvSpPr txBox="1"/>
      </xdr:nvSpPr>
      <xdr:spPr>
        <a:xfrm>
          <a:off x="1426219" y="542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150258</xdr:rowOff>
    </xdr:from>
    <xdr:ext cx="405111" cy="259045"/>
    <xdr:sp macro="" textlink="">
      <xdr:nvSpPr>
        <xdr:cNvPr id="103" name="n_1mainValue有形固定資産減価償却率">
          <a:extLst>
            <a:ext uri="{FF2B5EF4-FFF2-40B4-BE49-F238E27FC236}">
              <a16:creationId xmlns:a16="http://schemas.microsoft.com/office/drawing/2014/main" id="{52C58F86-8EFC-475F-8BAB-253A389BFCA2}"/>
            </a:ext>
          </a:extLst>
        </xdr:cNvPr>
        <xdr:cNvSpPr txBox="1"/>
      </xdr:nvSpPr>
      <xdr:spPr>
        <a:xfrm>
          <a:off x="3470919" y="5566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89806</xdr:rowOff>
    </xdr:from>
    <xdr:ext cx="405111" cy="259045"/>
    <xdr:sp macro="" textlink="">
      <xdr:nvSpPr>
        <xdr:cNvPr id="104" name="n_2mainValue有形固定資産減価償却率">
          <a:extLst>
            <a:ext uri="{FF2B5EF4-FFF2-40B4-BE49-F238E27FC236}">
              <a16:creationId xmlns:a16="http://schemas.microsoft.com/office/drawing/2014/main" id="{8116D47D-B310-4C80-A575-CA342F2A9986}"/>
            </a:ext>
          </a:extLst>
        </xdr:cNvPr>
        <xdr:cNvSpPr txBox="1"/>
      </xdr:nvSpPr>
      <xdr:spPr>
        <a:xfrm>
          <a:off x="2797819" y="550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29354</xdr:rowOff>
    </xdr:from>
    <xdr:ext cx="405111" cy="259045"/>
    <xdr:sp macro="" textlink="">
      <xdr:nvSpPr>
        <xdr:cNvPr id="105" name="n_3mainValue有形固定資産減価償却率">
          <a:extLst>
            <a:ext uri="{FF2B5EF4-FFF2-40B4-BE49-F238E27FC236}">
              <a16:creationId xmlns:a16="http://schemas.microsoft.com/office/drawing/2014/main" id="{F6E62A12-3610-44F3-8EA0-865468DF947E}"/>
            </a:ext>
          </a:extLst>
        </xdr:cNvPr>
        <xdr:cNvSpPr txBox="1"/>
      </xdr:nvSpPr>
      <xdr:spPr>
        <a:xfrm>
          <a:off x="2112019" y="5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16908</xdr:rowOff>
    </xdr:from>
    <xdr:ext cx="405111" cy="259045"/>
    <xdr:sp macro="" textlink="">
      <xdr:nvSpPr>
        <xdr:cNvPr id="106" name="n_4mainValue有形固定資産減価償却率">
          <a:extLst>
            <a:ext uri="{FF2B5EF4-FFF2-40B4-BE49-F238E27FC236}">
              <a16:creationId xmlns:a16="http://schemas.microsoft.com/office/drawing/2014/main" id="{F493F8A9-56A2-429E-9E41-4C882CAE1B6E}"/>
            </a:ext>
          </a:extLst>
        </xdr:cNvPr>
        <xdr:cNvSpPr txBox="1"/>
      </xdr:nvSpPr>
      <xdr:spPr>
        <a:xfrm>
          <a:off x="1426219" y="576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D56BE584-DB8B-4C73-A1F5-363CEFBDFD5A}"/>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C32E8BE-0A83-475F-973D-07484568343F}"/>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D4F809D-2505-4156-AF2A-E21AD2FD8D35}"/>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A1C45AC-C8DB-4A01-ABE6-F132A3137E0E}"/>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78D70A7-7B6A-43B2-A61C-DADAD4D9AC05}"/>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26B1749-ACA4-40FA-BC58-E474DB728F1D}"/>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E14FA5AF-7280-4FC3-9728-BC4D6474270C}"/>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FB105B29-CFED-4EB2-B95B-E9C62A0305D3}"/>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31A5E856-EC3C-4099-814F-9EF84E924039}"/>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4E007B19-27DC-41EB-BEDC-5E5BA9B8660C}"/>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A254BD5-76CC-4AD5-A2A6-D8061FD30B27}"/>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ED7B9D7-15FC-47B5-827A-B5FD6A4898A2}"/>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1B1E0415-270E-4348-9B57-F5149D0BC350}"/>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年度の債務償還比率は、前年度と比較して</a:t>
          </a:r>
          <a:r>
            <a:rPr kumimoji="1" lang="en-US" altLang="ja-JP" sz="1100">
              <a:latin typeface="ＭＳ Ｐゴシック" panose="020B0600070205080204" pitchFamily="50" charset="-128"/>
              <a:ea typeface="ＭＳ Ｐゴシック" panose="020B0600070205080204" pitchFamily="50" charset="-128"/>
            </a:rPr>
            <a:t>42.7</a:t>
          </a:r>
          <a:r>
            <a:rPr kumimoji="1" lang="ja-JP" altLang="en-US" sz="1100">
              <a:latin typeface="ＭＳ Ｐゴシック" panose="020B0600070205080204" pitchFamily="50" charset="-128"/>
              <a:ea typeface="ＭＳ Ｐゴシック" panose="020B0600070205080204" pitchFamily="50" charset="-128"/>
            </a:rPr>
            <a:t>ポイント低下し、類似団体平均値を下回る水準を維持した。前年度に引き続き、地方債の償還が進んだことに加え、当該年度の地方債発行収入が地方債償還額を下回ったことにより、地方債残高は約</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億円減少した。こうした傾向を維持するため、今後も地方債残高の増加抑制を図るとともに、償還財源として充当可能な一般財源の確保に努め、健全な財政運営を進めていく必要がある。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FC986F48-86F8-465F-B5B6-78C1A15FE4EC}"/>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F0A0BB18-0959-42AE-BBB8-7B88453395AC}"/>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EFC8FDEE-1598-4B67-A896-4B02B8BE7A7D}"/>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A94058CF-A2B5-49F7-A6D8-875C9B619C13}"/>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B967392B-F816-47BD-B3B9-30CA8706F84E}"/>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608160E2-8E2A-4C31-97D9-7395D652CD09}"/>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89E1E22D-95F7-4045-B357-1BE3CA561D21}"/>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C5CA4D09-A1DB-47B7-BC50-4B0FA2DD9972}"/>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D9A6869A-C786-45BC-9C51-DE8867745DCD}"/>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BFC86106-96F3-4504-88D7-1B445855BEFA}"/>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7E4AB78A-773E-4DE1-8DEA-00CEE9061E08}"/>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E0628EA-F2C1-4A50-8F91-CF0A379C6C33}"/>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1159FE2D-7BEF-4D53-9E5E-ED953CEC935E}"/>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E3B49EB-56BD-4C4D-B468-443B050FDAF3}"/>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649C284-684A-4DB4-9E38-95FC97932AEB}"/>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91898320-AA85-45B7-8821-8A20C27A0035}"/>
            </a:ext>
          </a:extLst>
        </xdr:cNvPr>
        <xdr:cNvCxnSpPr/>
      </xdr:nvCxnSpPr>
      <xdr:spPr>
        <a:xfrm flipV="1">
          <a:off x="13323570" y="5169958"/>
          <a:ext cx="1269" cy="11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77C5F217-89F5-4C62-A1C4-545B75ADADB4}"/>
            </a:ext>
          </a:extLst>
        </xdr:cNvPr>
        <xdr:cNvSpPr txBox="1"/>
      </xdr:nvSpPr>
      <xdr:spPr>
        <a:xfrm>
          <a:off x="13376275" y="63730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64D56EBF-11C3-46C4-AD55-E1CC9F9809E5}"/>
            </a:ext>
          </a:extLst>
        </xdr:cNvPr>
        <xdr:cNvCxnSpPr/>
      </xdr:nvCxnSpPr>
      <xdr:spPr>
        <a:xfrm>
          <a:off x="13255625" y="6369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CCF9C61A-9A8E-4B82-9F88-47D688472BA5}"/>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851FC270-B1B9-4F43-AFC7-21B1C2B09CE8}"/>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B29AC071-D938-4E50-83BB-8D57488D2B74}"/>
            </a:ext>
          </a:extLst>
        </xdr:cNvPr>
        <xdr:cNvSpPr txBox="1"/>
      </xdr:nvSpPr>
      <xdr:spPr>
        <a:xfrm>
          <a:off x="13376275" y="5701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81CE877D-D6CB-4CA8-9DDC-E7B74C942858}"/>
            </a:ext>
          </a:extLst>
        </xdr:cNvPr>
        <xdr:cNvSpPr/>
      </xdr:nvSpPr>
      <xdr:spPr>
        <a:xfrm>
          <a:off x="13293725" y="5723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B0515FC9-2971-4668-912B-3F17034F1093}"/>
            </a:ext>
          </a:extLst>
        </xdr:cNvPr>
        <xdr:cNvSpPr/>
      </xdr:nvSpPr>
      <xdr:spPr>
        <a:xfrm>
          <a:off x="12639675" y="5744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A0CFD626-DA49-41DA-80F2-C28451983B83}"/>
            </a:ext>
          </a:extLst>
        </xdr:cNvPr>
        <xdr:cNvSpPr/>
      </xdr:nvSpPr>
      <xdr:spPr>
        <a:xfrm>
          <a:off x="11953875" y="5737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066548B5-2C8B-40A5-A928-DE4901C2EAF2}"/>
            </a:ext>
          </a:extLst>
        </xdr:cNvPr>
        <xdr:cNvSpPr/>
      </xdr:nvSpPr>
      <xdr:spPr>
        <a:xfrm>
          <a:off x="11268075" y="5691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E98B31D2-BA2F-43A9-B1D4-798397B5CFBA}"/>
            </a:ext>
          </a:extLst>
        </xdr:cNvPr>
        <xdr:cNvSpPr/>
      </xdr:nvSpPr>
      <xdr:spPr>
        <a:xfrm>
          <a:off x="10582275" y="58530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4D0C7D9-5C30-458A-9572-2DCC449326F7}"/>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E6B0B88-4F97-4CB4-AFA1-526FE6DAA852}"/>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BDC93EA-D9D2-4A16-B318-1C3ED3FEAD41}"/>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C06E020-3485-4385-821A-A4C32FB7AED3}"/>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83F4590-F050-4838-8A51-7E658CDDE97D}"/>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23114</xdr:rowOff>
    </xdr:from>
    <xdr:to>
      <xdr:col>76</xdr:col>
      <xdr:colOff>73025</xdr:colOff>
      <xdr:row>28</xdr:row>
      <xdr:rowOff>124714</xdr:rowOff>
    </xdr:to>
    <xdr:sp macro="" textlink="">
      <xdr:nvSpPr>
        <xdr:cNvPr id="151" name="楕円 150">
          <a:extLst>
            <a:ext uri="{FF2B5EF4-FFF2-40B4-BE49-F238E27FC236}">
              <a16:creationId xmlns:a16="http://schemas.microsoft.com/office/drawing/2014/main" id="{C7AC0839-4B2E-4E23-9451-E910569C89E6}"/>
            </a:ext>
          </a:extLst>
        </xdr:cNvPr>
        <xdr:cNvSpPr/>
      </xdr:nvSpPr>
      <xdr:spPr>
        <a:xfrm>
          <a:off x="13293725" y="54396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45991</xdr:rowOff>
    </xdr:from>
    <xdr:ext cx="469744" cy="259045"/>
    <xdr:sp macro="" textlink="">
      <xdr:nvSpPr>
        <xdr:cNvPr id="152" name="債務償還比率該当値テキスト">
          <a:extLst>
            <a:ext uri="{FF2B5EF4-FFF2-40B4-BE49-F238E27FC236}">
              <a16:creationId xmlns:a16="http://schemas.microsoft.com/office/drawing/2014/main" id="{A5B694B7-C138-4FD9-9070-86BDB9622F2C}"/>
            </a:ext>
          </a:extLst>
        </xdr:cNvPr>
        <xdr:cNvSpPr txBox="1"/>
      </xdr:nvSpPr>
      <xdr:spPr>
        <a:xfrm>
          <a:off x="13376275" y="529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74330</xdr:rowOff>
    </xdr:from>
    <xdr:to>
      <xdr:col>72</xdr:col>
      <xdr:colOff>123825</xdr:colOff>
      <xdr:row>29</xdr:row>
      <xdr:rowOff>4480</xdr:rowOff>
    </xdr:to>
    <xdr:sp macro="" textlink="">
      <xdr:nvSpPr>
        <xdr:cNvPr id="153" name="楕円 152">
          <a:extLst>
            <a:ext uri="{FF2B5EF4-FFF2-40B4-BE49-F238E27FC236}">
              <a16:creationId xmlns:a16="http://schemas.microsoft.com/office/drawing/2014/main" id="{168CA6E1-DEAB-4DA1-B836-2FF7A9278FCC}"/>
            </a:ext>
          </a:extLst>
        </xdr:cNvPr>
        <xdr:cNvSpPr/>
      </xdr:nvSpPr>
      <xdr:spPr>
        <a:xfrm>
          <a:off x="12639675" y="5490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73914</xdr:rowOff>
    </xdr:from>
    <xdr:to>
      <xdr:col>76</xdr:col>
      <xdr:colOff>22225</xdr:colOff>
      <xdr:row>28</xdr:row>
      <xdr:rowOff>125130</xdr:rowOff>
    </xdr:to>
    <xdr:cxnSp macro="">
      <xdr:nvCxnSpPr>
        <xdr:cNvPr id="154" name="直線コネクタ 153">
          <a:extLst>
            <a:ext uri="{FF2B5EF4-FFF2-40B4-BE49-F238E27FC236}">
              <a16:creationId xmlns:a16="http://schemas.microsoft.com/office/drawing/2014/main" id="{79383F2E-30CF-4C90-86DD-7AB241A665CF}"/>
            </a:ext>
          </a:extLst>
        </xdr:cNvPr>
        <xdr:cNvCxnSpPr/>
      </xdr:nvCxnSpPr>
      <xdr:spPr>
        <a:xfrm flipV="1">
          <a:off x="12690475" y="5490464"/>
          <a:ext cx="635000" cy="5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117391</xdr:rowOff>
    </xdr:from>
    <xdr:to>
      <xdr:col>68</xdr:col>
      <xdr:colOff>123825</xdr:colOff>
      <xdr:row>29</xdr:row>
      <xdr:rowOff>47541</xdr:rowOff>
    </xdr:to>
    <xdr:sp macro="" textlink="">
      <xdr:nvSpPr>
        <xdr:cNvPr id="155" name="楕円 154">
          <a:extLst>
            <a:ext uri="{FF2B5EF4-FFF2-40B4-BE49-F238E27FC236}">
              <a16:creationId xmlns:a16="http://schemas.microsoft.com/office/drawing/2014/main" id="{A7E7CD91-7A36-4C11-A863-FC731EA5AD40}"/>
            </a:ext>
          </a:extLst>
        </xdr:cNvPr>
        <xdr:cNvSpPr/>
      </xdr:nvSpPr>
      <xdr:spPr>
        <a:xfrm>
          <a:off x="11953875" y="55339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125130</xdr:rowOff>
    </xdr:from>
    <xdr:to>
      <xdr:col>72</xdr:col>
      <xdr:colOff>73025</xdr:colOff>
      <xdr:row>28</xdr:row>
      <xdr:rowOff>168191</xdr:rowOff>
    </xdr:to>
    <xdr:cxnSp macro="">
      <xdr:nvCxnSpPr>
        <xdr:cNvPr id="156" name="直線コネクタ 155">
          <a:extLst>
            <a:ext uri="{FF2B5EF4-FFF2-40B4-BE49-F238E27FC236}">
              <a16:creationId xmlns:a16="http://schemas.microsoft.com/office/drawing/2014/main" id="{C6B5DEC3-C718-41A0-A2D1-D85A145273D2}"/>
            </a:ext>
          </a:extLst>
        </xdr:cNvPr>
        <xdr:cNvCxnSpPr/>
      </xdr:nvCxnSpPr>
      <xdr:spPr>
        <a:xfrm flipV="1">
          <a:off x="12004675" y="5541680"/>
          <a:ext cx="685800" cy="4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57418</xdr:rowOff>
    </xdr:from>
    <xdr:to>
      <xdr:col>64</xdr:col>
      <xdr:colOff>123825</xdr:colOff>
      <xdr:row>28</xdr:row>
      <xdr:rowOff>159018</xdr:rowOff>
    </xdr:to>
    <xdr:sp macro="" textlink="">
      <xdr:nvSpPr>
        <xdr:cNvPr id="157" name="楕円 156">
          <a:extLst>
            <a:ext uri="{FF2B5EF4-FFF2-40B4-BE49-F238E27FC236}">
              <a16:creationId xmlns:a16="http://schemas.microsoft.com/office/drawing/2014/main" id="{72A17571-6C0B-4ED6-994F-D2F458A7423E}"/>
            </a:ext>
          </a:extLst>
        </xdr:cNvPr>
        <xdr:cNvSpPr/>
      </xdr:nvSpPr>
      <xdr:spPr>
        <a:xfrm>
          <a:off x="11268075" y="547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108218</xdr:rowOff>
    </xdr:from>
    <xdr:to>
      <xdr:col>68</xdr:col>
      <xdr:colOff>73025</xdr:colOff>
      <xdr:row>28</xdr:row>
      <xdr:rowOff>168191</xdr:rowOff>
    </xdr:to>
    <xdr:cxnSp macro="">
      <xdr:nvCxnSpPr>
        <xdr:cNvPr id="158" name="直線コネクタ 157">
          <a:extLst>
            <a:ext uri="{FF2B5EF4-FFF2-40B4-BE49-F238E27FC236}">
              <a16:creationId xmlns:a16="http://schemas.microsoft.com/office/drawing/2014/main" id="{A600BE4C-7AC4-49B9-97F5-54545BE63C23}"/>
            </a:ext>
          </a:extLst>
        </xdr:cNvPr>
        <xdr:cNvCxnSpPr/>
      </xdr:nvCxnSpPr>
      <xdr:spPr>
        <a:xfrm>
          <a:off x="11318875" y="5524768"/>
          <a:ext cx="685800" cy="5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24744</xdr:rowOff>
    </xdr:from>
    <xdr:to>
      <xdr:col>60</xdr:col>
      <xdr:colOff>123825</xdr:colOff>
      <xdr:row>29</xdr:row>
      <xdr:rowOff>126344</xdr:rowOff>
    </xdr:to>
    <xdr:sp macro="" textlink="">
      <xdr:nvSpPr>
        <xdr:cNvPr id="159" name="楕円 158">
          <a:extLst>
            <a:ext uri="{FF2B5EF4-FFF2-40B4-BE49-F238E27FC236}">
              <a16:creationId xmlns:a16="http://schemas.microsoft.com/office/drawing/2014/main" id="{D00C2CB4-C5D7-45C3-9323-61664462E034}"/>
            </a:ext>
          </a:extLst>
        </xdr:cNvPr>
        <xdr:cNvSpPr/>
      </xdr:nvSpPr>
      <xdr:spPr>
        <a:xfrm>
          <a:off x="10582275" y="560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108218</xdr:rowOff>
    </xdr:from>
    <xdr:to>
      <xdr:col>64</xdr:col>
      <xdr:colOff>73025</xdr:colOff>
      <xdr:row>29</xdr:row>
      <xdr:rowOff>75544</xdr:rowOff>
    </xdr:to>
    <xdr:cxnSp macro="">
      <xdr:nvCxnSpPr>
        <xdr:cNvPr id="160" name="直線コネクタ 159">
          <a:extLst>
            <a:ext uri="{FF2B5EF4-FFF2-40B4-BE49-F238E27FC236}">
              <a16:creationId xmlns:a16="http://schemas.microsoft.com/office/drawing/2014/main" id="{EC2D033F-0CED-4EFE-BD08-855F6EBCC754}"/>
            </a:ext>
          </a:extLst>
        </xdr:cNvPr>
        <xdr:cNvCxnSpPr/>
      </xdr:nvCxnSpPr>
      <xdr:spPr>
        <a:xfrm flipV="1">
          <a:off x="10633075" y="5524768"/>
          <a:ext cx="685800" cy="13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0641F71A-8245-4296-BF3E-E317141C8595}"/>
            </a:ext>
          </a:extLst>
        </xdr:cNvPr>
        <xdr:cNvSpPr txBox="1"/>
      </xdr:nvSpPr>
      <xdr:spPr>
        <a:xfrm>
          <a:off x="12461952" y="58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6F645FBA-6BAD-4112-980A-1DB5294B520D}"/>
            </a:ext>
          </a:extLst>
        </xdr:cNvPr>
        <xdr:cNvSpPr txBox="1"/>
      </xdr:nvSpPr>
      <xdr:spPr>
        <a:xfrm>
          <a:off x="11788852" y="582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883B040C-394E-441F-BAD1-EECB79034AFF}"/>
            </a:ext>
          </a:extLst>
        </xdr:cNvPr>
        <xdr:cNvSpPr txBox="1"/>
      </xdr:nvSpPr>
      <xdr:spPr>
        <a:xfrm>
          <a:off x="11103052" y="577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8E5A19AA-0062-4538-920B-A2FC1909982A}"/>
            </a:ext>
          </a:extLst>
        </xdr:cNvPr>
        <xdr:cNvSpPr txBox="1"/>
      </xdr:nvSpPr>
      <xdr:spPr>
        <a:xfrm>
          <a:off x="10417252" y="593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21007</xdr:rowOff>
    </xdr:from>
    <xdr:ext cx="469744" cy="259045"/>
    <xdr:sp macro="" textlink="">
      <xdr:nvSpPr>
        <xdr:cNvPr id="165" name="n_1mainValue債務償還比率">
          <a:extLst>
            <a:ext uri="{FF2B5EF4-FFF2-40B4-BE49-F238E27FC236}">
              <a16:creationId xmlns:a16="http://schemas.microsoft.com/office/drawing/2014/main" id="{0B560DA4-9049-469F-96CA-129CBCD752AB}"/>
            </a:ext>
          </a:extLst>
        </xdr:cNvPr>
        <xdr:cNvSpPr txBox="1"/>
      </xdr:nvSpPr>
      <xdr:spPr>
        <a:xfrm>
          <a:off x="12461952" y="527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64068</xdr:rowOff>
    </xdr:from>
    <xdr:ext cx="469744" cy="259045"/>
    <xdr:sp macro="" textlink="">
      <xdr:nvSpPr>
        <xdr:cNvPr id="166" name="n_2mainValue債務償還比率">
          <a:extLst>
            <a:ext uri="{FF2B5EF4-FFF2-40B4-BE49-F238E27FC236}">
              <a16:creationId xmlns:a16="http://schemas.microsoft.com/office/drawing/2014/main" id="{21DC7CC6-07E7-4BD9-ACAC-7511739EFF7D}"/>
            </a:ext>
          </a:extLst>
        </xdr:cNvPr>
        <xdr:cNvSpPr txBox="1"/>
      </xdr:nvSpPr>
      <xdr:spPr>
        <a:xfrm>
          <a:off x="11788852" y="531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4095</xdr:rowOff>
    </xdr:from>
    <xdr:ext cx="469744" cy="259045"/>
    <xdr:sp macro="" textlink="">
      <xdr:nvSpPr>
        <xdr:cNvPr id="167" name="n_3mainValue債務償還比率">
          <a:extLst>
            <a:ext uri="{FF2B5EF4-FFF2-40B4-BE49-F238E27FC236}">
              <a16:creationId xmlns:a16="http://schemas.microsoft.com/office/drawing/2014/main" id="{711E49E6-9EC1-4471-83C8-7F269A596425}"/>
            </a:ext>
          </a:extLst>
        </xdr:cNvPr>
        <xdr:cNvSpPr txBox="1"/>
      </xdr:nvSpPr>
      <xdr:spPr>
        <a:xfrm>
          <a:off x="11103052" y="525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142871</xdr:rowOff>
    </xdr:from>
    <xdr:ext cx="469744" cy="259045"/>
    <xdr:sp macro="" textlink="">
      <xdr:nvSpPr>
        <xdr:cNvPr id="168" name="n_4mainValue債務償還比率">
          <a:extLst>
            <a:ext uri="{FF2B5EF4-FFF2-40B4-BE49-F238E27FC236}">
              <a16:creationId xmlns:a16="http://schemas.microsoft.com/office/drawing/2014/main" id="{6057ECD4-7F3E-447A-9BDD-3BDBD54CAD65}"/>
            </a:ext>
          </a:extLst>
        </xdr:cNvPr>
        <xdr:cNvSpPr txBox="1"/>
      </xdr:nvSpPr>
      <xdr:spPr>
        <a:xfrm>
          <a:off x="10417252" y="539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B41613EC-D93E-4E97-BE6C-AAB52B97E7C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EEE84752-7DF2-4889-B03D-8757A1BF6D1B}"/>
            </a:ext>
          </a:extLst>
        </xdr:cNvPr>
        <xdr:cNvSpPr/>
      </xdr:nvSpPr>
      <xdr:spPr>
        <a:xfrm>
          <a:off x="1152525" y="11439525"/>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908575D-2AB3-4A55-B653-BC7D0AA335F6}"/>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58E1453D-406C-442F-873B-E2DB8D6F3BEA}"/>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CB21998B-7DC8-49CD-B3F5-CCEFD2C02F76}"/>
            </a:ext>
          </a:extLst>
        </xdr:cNvPr>
        <xdr:cNvSpPr txBox="1"/>
      </xdr:nvSpPr>
      <xdr:spPr>
        <a:xfrm>
          <a:off x="835025" y="11661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CAFE2BC9-65FA-4220-983B-055C416E1D3E}"/>
            </a:ext>
          </a:extLst>
        </xdr:cNvPr>
        <xdr:cNvSpPr txBox="1"/>
      </xdr:nvSpPr>
      <xdr:spPr>
        <a:xfrm>
          <a:off x="6296025" y="14316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836DB1C-B8B1-4814-8FAF-3FDA86439504}"/>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2BFAB1-A801-4D2C-AE30-62993F82276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9AA6F33-C7DE-4442-9561-B4B361196680}"/>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8046610-5FC6-499F-8EF9-69B62F44CFC2}"/>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岐阜県美濃加茂市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40092F-2CDC-4FDD-94B2-671BDB8046AE}"/>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287C64-A25F-4139-8BF1-41C8C87B2B2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ADF29EA-5C11-4639-8EF5-43B56234290B}"/>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6E6002-D1DD-4655-9DD9-954F4AF56CE1}"/>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71D8CE-6316-498A-9C08-44E26AEF67C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887665B-98BE-4E6B-B3E9-79A0E74E49D0}"/>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57,595
51,433
74.81
26,619,318
25,111,464
1,418,942
13,168,592
14,455,491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90EDC96-DBC4-4D08-9D29-B591BB851FA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848C49-433D-4196-A27B-02F7D22E939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60DC4F-23C6-43D5-A03E-EC5E30E29D8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0F78C66-7F62-49FF-B223-D132C0D4901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C3316D8-BE31-4A5C-BE36-516316828C43}"/>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DA445F6-B9BB-4442-97A2-6ED1E38126B1}"/>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F69208-A2FA-4724-A69F-5AA6842EB9E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4A163C2-1D3E-4CD7-8B8C-205A0E72F20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3EEBD37-1B04-4659-9C07-148905219AC1}"/>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A1522E-D111-4C51-AA16-3224B68E5046}"/>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BE7B835-BEC7-4A2E-B914-1FF042E16739}"/>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D89216D-D792-4DC9-9EC6-A0868EF41A15}"/>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FE6520B-C82F-4F08-9B6E-3DE95D4753D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E2D30EE-D82D-4C4E-9E76-EAB05EB2EE37}"/>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9FAE59-4766-4B61-8400-CF7843348CF6}"/>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C9394AC-ABE0-4FC7-A89A-35485C98CA53}"/>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FD6D68-433D-4E7C-BAB4-6E01AC266DF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042100-80C8-4DD2-B9B6-FD89BC5095EE}"/>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1F00825-0718-40B5-ADBA-8A2DFB5E83BE}"/>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FBF09D-06A0-47BC-9673-D0584A2CFA61}"/>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A1CA2D-5B50-456C-AD3D-4302943D3344}"/>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467D693-7783-4CC1-A201-848AFE8DA90F}"/>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EEBB18D-E183-4EFC-8FD7-313425FD789B}"/>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5F696C1-5D77-4CCC-B08B-2C29B75E09E9}"/>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DBB5779-342F-4787-B5E2-5AAD7801E58D}"/>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5499C3E-7195-49E2-9787-D2DB2B650475}"/>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F0048FF-481C-4075-9D2F-F3322AA3825D}"/>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E6728D-2C88-4D4C-B738-27D3277E7EE5}"/>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ACC4DB-464D-4E86-9794-D7FD5E642D44}"/>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D490142-98AA-498A-8241-8207ABFE357F}"/>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EEDF765-4C74-42DD-926A-D730E641A241}"/>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874BE1-FC04-408E-AB0E-96A309402916}"/>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9C67D41-0E07-42B8-B8E8-AE389F84F964}"/>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911C877-5FA3-4502-A7C1-6DDA3C21C87A}"/>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51C1B9E-2047-4DA2-B2A6-AEF89996F06F}"/>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002639F-A2FA-412E-9B47-9B7788FBA3B5}"/>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C82B54D-8F12-48A4-87E2-E2CBA749CEF7}"/>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31B0E8A-FA47-425D-8026-C9EC08CF8D31}"/>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F48DFD4-F3B4-49AF-A444-578FEEEFAD1D}"/>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0255E4B-BA53-49BF-BD18-8FDBA84CC6B1}"/>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9750802-D0E8-4F86-9522-3C8C811CE363}"/>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0E3F92C-3DA9-498D-844C-110D14F1B438}"/>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3748BA1-9E38-40B5-858F-A270B18B2185}"/>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62848FA0-0EF3-4098-8B9B-377D415418B6}"/>
            </a:ext>
          </a:extLst>
        </xdr:cNvPr>
        <xdr:cNvCxnSpPr/>
      </xdr:nvCxnSpPr>
      <xdr:spPr>
        <a:xfrm flipV="1">
          <a:off x="4177665" y="5553710"/>
          <a:ext cx="0" cy="1125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769F0F64-4A8A-4D30-B593-8E7C04CB4C1B}"/>
            </a:ext>
          </a:extLst>
        </xdr:cNvPr>
        <xdr:cNvSpPr txBox="1"/>
      </xdr:nvSpPr>
      <xdr:spPr>
        <a:xfrm>
          <a:off x="4216400"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95268032-4BC5-42C7-BF8F-4D0FA16ECB20}"/>
            </a:ext>
          </a:extLst>
        </xdr:cNvPr>
        <xdr:cNvCxnSpPr/>
      </xdr:nvCxnSpPr>
      <xdr:spPr>
        <a:xfrm>
          <a:off x="4108450" y="6679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4DAC1863-E81D-453E-92A7-CAD54B61AF1F}"/>
            </a:ext>
          </a:extLst>
        </xdr:cNvPr>
        <xdr:cNvSpPr txBox="1"/>
      </xdr:nvSpPr>
      <xdr:spPr>
        <a:xfrm>
          <a:off x="4216400" y="533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797B4824-8A17-41C4-AF97-8E842A667360}"/>
            </a:ext>
          </a:extLst>
        </xdr:cNvPr>
        <xdr:cNvCxnSpPr/>
      </xdr:nvCxnSpPr>
      <xdr:spPr>
        <a:xfrm>
          <a:off x="4108450" y="555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E07952A8-CDD0-4534-9FCC-6D2AC2324BCB}"/>
            </a:ext>
          </a:extLst>
        </xdr:cNvPr>
        <xdr:cNvSpPr txBox="1"/>
      </xdr:nvSpPr>
      <xdr:spPr>
        <a:xfrm>
          <a:off x="4216400" y="61325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A8A06979-45BD-46E2-BF98-4ECBA89C4465}"/>
            </a:ext>
          </a:extLst>
        </xdr:cNvPr>
        <xdr:cNvSpPr/>
      </xdr:nvSpPr>
      <xdr:spPr>
        <a:xfrm>
          <a:off x="4127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EA4B4E1A-3CA3-4FA7-8431-65FAED74377E}"/>
            </a:ext>
          </a:extLst>
        </xdr:cNvPr>
        <xdr:cNvSpPr/>
      </xdr:nvSpPr>
      <xdr:spPr>
        <a:xfrm>
          <a:off x="3384550" y="61170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DDA57B81-134C-488E-9FD8-527D133881FA}"/>
            </a:ext>
          </a:extLst>
        </xdr:cNvPr>
        <xdr:cNvSpPr/>
      </xdr:nvSpPr>
      <xdr:spPr>
        <a:xfrm>
          <a:off x="2571750" y="60736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EF01C525-5CDB-4212-91C7-25798602CA68}"/>
            </a:ext>
          </a:extLst>
        </xdr:cNvPr>
        <xdr:cNvSpPr/>
      </xdr:nvSpPr>
      <xdr:spPr>
        <a:xfrm>
          <a:off x="1778000" y="6039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A49C7EC6-4564-4B3F-A5D2-8FF237343B2A}"/>
            </a:ext>
          </a:extLst>
        </xdr:cNvPr>
        <xdr:cNvSpPr/>
      </xdr:nvSpPr>
      <xdr:spPr>
        <a:xfrm>
          <a:off x="984250" y="59982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ACEF32C-96C5-4EE3-B27D-C0DC38B0212D}"/>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1B53D74-502C-452D-937F-B3F57102ADB0}"/>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D9377AC-7E1A-4DB2-B0ED-BBB7D660D2BD}"/>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FBA8BE1-BB99-48F2-B25D-96918FB5C5A0}"/>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21AF980-68FC-47A1-8AFB-CBB6DA5C46AF}"/>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107696</xdr:rowOff>
    </xdr:from>
    <xdr:to>
      <xdr:col>24</xdr:col>
      <xdr:colOff>114300</xdr:colOff>
      <xdr:row>37</xdr:row>
      <xdr:rowOff>37846</xdr:rowOff>
    </xdr:to>
    <xdr:sp macro="" textlink="">
      <xdr:nvSpPr>
        <xdr:cNvPr id="71" name="楕円 70">
          <a:extLst>
            <a:ext uri="{FF2B5EF4-FFF2-40B4-BE49-F238E27FC236}">
              <a16:creationId xmlns:a16="http://schemas.microsoft.com/office/drawing/2014/main" id="{B7B63EB4-B4BE-4A08-B9EE-C4E0CBEDF05F}"/>
            </a:ext>
          </a:extLst>
        </xdr:cNvPr>
        <xdr:cNvSpPr/>
      </xdr:nvSpPr>
      <xdr:spPr>
        <a:xfrm>
          <a:off x="4127500" y="60576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130573</xdr:rowOff>
    </xdr:from>
    <xdr:ext cx="405111" cy="259045"/>
    <xdr:sp macro="" textlink="">
      <xdr:nvSpPr>
        <xdr:cNvPr id="72" name="【道路】&#10;有形固定資産減価償却率該当値テキスト">
          <a:extLst>
            <a:ext uri="{FF2B5EF4-FFF2-40B4-BE49-F238E27FC236}">
              <a16:creationId xmlns:a16="http://schemas.microsoft.com/office/drawing/2014/main" id="{E32A3803-EEC7-4991-B606-861BEDBAE48C}"/>
            </a:ext>
          </a:extLst>
        </xdr:cNvPr>
        <xdr:cNvSpPr txBox="1"/>
      </xdr:nvSpPr>
      <xdr:spPr>
        <a:xfrm>
          <a:off x="4216400" y="5915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73406</xdr:rowOff>
    </xdr:from>
    <xdr:to>
      <xdr:col>20</xdr:col>
      <xdr:colOff>38100</xdr:colOff>
      <xdr:row>37</xdr:row>
      <xdr:rowOff>3556</xdr:rowOff>
    </xdr:to>
    <xdr:sp macro="" textlink="">
      <xdr:nvSpPr>
        <xdr:cNvPr id="73" name="楕円 72">
          <a:extLst>
            <a:ext uri="{FF2B5EF4-FFF2-40B4-BE49-F238E27FC236}">
              <a16:creationId xmlns:a16="http://schemas.microsoft.com/office/drawing/2014/main" id="{FD1DF9FA-16FD-48E1-BFF7-740F686749F3}"/>
            </a:ext>
          </a:extLst>
        </xdr:cNvPr>
        <xdr:cNvSpPr/>
      </xdr:nvSpPr>
      <xdr:spPr>
        <a:xfrm>
          <a:off x="3384550" y="60233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124206</xdr:rowOff>
    </xdr:from>
    <xdr:to>
      <xdr:col>24</xdr:col>
      <xdr:colOff>63500</xdr:colOff>
      <xdr:row>36</xdr:row>
      <xdr:rowOff>158496</xdr:rowOff>
    </xdr:to>
    <xdr:cxnSp macro="">
      <xdr:nvCxnSpPr>
        <xdr:cNvPr id="74" name="直線コネクタ 73">
          <a:extLst>
            <a:ext uri="{FF2B5EF4-FFF2-40B4-BE49-F238E27FC236}">
              <a16:creationId xmlns:a16="http://schemas.microsoft.com/office/drawing/2014/main" id="{84A5E252-DA2E-4DEE-B59A-8147FDDF8040}"/>
            </a:ext>
          </a:extLst>
        </xdr:cNvPr>
        <xdr:cNvCxnSpPr/>
      </xdr:nvCxnSpPr>
      <xdr:spPr>
        <a:xfrm>
          <a:off x="3429000" y="6074156"/>
          <a:ext cx="7493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29972</xdr:rowOff>
    </xdr:from>
    <xdr:to>
      <xdr:col>15</xdr:col>
      <xdr:colOff>101600</xdr:colOff>
      <xdr:row>36</xdr:row>
      <xdr:rowOff>131572</xdr:rowOff>
    </xdr:to>
    <xdr:sp macro="" textlink="">
      <xdr:nvSpPr>
        <xdr:cNvPr id="75" name="楕円 74">
          <a:extLst>
            <a:ext uri="{FF2B5EF4-FFF2-40B4-BE49-F238E27FC236}">
              <a16:creationId xmlns:a16="http://schemas.microsoft.com/office/drawing/2014/main" id="{F7826733-5860-42FF-810D-D18B92D0D067}"/>
            </a:ext>
          </a:extLst>
        </xdr:cNvPr>
        <xdr:cNvSpPr/>
      </xdr:nvSpPr>
      <xdr:spPr>
        <a:xfrm>
          <a:off x="2571750" y="597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80772</xdr:rowOff>
    </xdr:from>
    <xdr:to>
      <xdr:col>19</xdr:col>
      <xdr:colOff>177800</xdr:colOff>
      <xdr:row>36</xdr:row>
      <xdr:rowOff>124206</xdr:rowOff>
    </xdr:to>
    <xdr:cxnSp macro="">
      <xdr:nvCxnSpPr>
        <xdr:cNvPr id="76" name="直線コネクタ 75">
          <a:extLst>
            <a:ext uri="{FF2B5EF4-FFF2-40B4-BE49-F238E27FC236}">
              <a16:creationId xmlns:a16="http://schemas.microsoft.com/office/drawing/2014/main" id="{39EFEB06-C1CE-465C-AC66-B95FAB0EAFD7}"/>
            </a:ext>
          </a:extLst>
        </xdr:cNvPr>
        <xdr:cNvCxnSpPr/>
      </xdr:nvCxnSpPr>
      <xdr:spPr>
        <a:xfrm>
          <a:off x="2622550" y="6030722"/>
          <a:ext cx="80645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160274</xdr:rowOff>
    </xdr:from>
    <xdr:to>
      <xdr:col>10</xdr:col>
      <xdr:colOff>165100</xdr:colOff>
      <xdr:row>36</xdr:row>
      <xdr:rowOff>90424</xdr:rowOff>
    </xdr:to>
    <xdr:sp macro="" textlink="">
      <xdr:nvSpPr>
        <xdr:cNvPr id="77" name="楕円 76">
          <a:extLst>
            <a:ext uri="{FF2B5EF4-FFF2-40B4-BE49-F238E27FC236}">
              <a16:creationId xmlns:a16="http://schemas.microsoft.com/office/drawing/2014/main" id="{FD24F246-1891-4927-8E78-D126DC5501ED}"/>
            </a:ext>
          </a:extLst>
        </xdr:cNvPr>
        <xdr:cNvSpPr/>
      </xdr:nvSpPr>
      <xdr:spPr>
        <a:xfrm>
          <a:off x="1778000" y="59451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39624</xdr:rowOff>
    </xdr:from>
    <xdr:to>
      <xdr:col>15</xdr:col>
      <xdr:colOff>50800</xdr:colOff>
      <xdr:row>36</xdr:row>
      <xdr:rowOff>80772</xdr:rowOff>
    </xdr:to>
    <xdr:cxnSp macro="">
      <xdr:nvCxnSpPr>
        <xdr:cNvPr id="78" name="直線コネクタ 77">
          <a:extLst>
            <a:ext uri="{FF2B5EF4-FFF2-40B4-BE49-F238E27FC236}">
              <a16:creationId xmlns:a16="http://schemas.microsoft.com/office/drawing/2014/main" id="{573F6BDF-08D2-4F51-BB44-B1C4F33BB67D}"/>
            </a:ext>
          </a:extLst>
        </xdr:cNvPr>
        <xdr:cNvCxnSpPr/>
      </xdr:nvCxnSpPr>
      <xdr:spPr>
        <a:xfrm>
          <a:off x="1828800" y="5989574"/>
          <a:ext cx="7937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119126</xdr:rowOff>
    </xdr:from>
    <xdr:to>
      <xdr:col>6</xdr:col>
      <xdr:colOff>38100</xdr:colOff>
      <xdr:row>36</xdr:row>
      <xdr:rowOff>49276</xdr:rowOff>
    </xdr:to>
    <xdr:sp macro="" textlink="">
      <xdr:nvSpPr>
        <xdr:cNvPr id="79" name="楕円 78">
          <a:extLst>
            <a:ext uri="{FF2B5EF4-FFF2-40B4-BE49-F238E27FC236}">
              <a16:creationId xmlns:a16="http://schemas.microsoft.com/office/drawing/2014/main" id="{F8C639BF-FC09-4833-8DCE-F21361220A5B}"/>
            </a:ext>
          </a:extLst>
        </xdr:cNvPr>
        <xdr:cNvSpPr/>
      </xdr:nvSpPr>
      <xdr:spPr>
        <a:xfrm>
          <a:off x="984250" y="59039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169926</xdr:rowOff>
    </xdr:from>
    <xdr:to>
      <xdr:col>10</xdr:col>
      <xdr:colOff>114300</xdr:colOff>
      <xdr:row>36</xdr:row>
      <xdr:rowOff>39624</xdr:rowOff>
    </xdr:to>
    <xdr:cxnSp macro="">
      <xdr:nvCxnSpPr>
        <xdr:cNvPr id="80" name="直線コネクタ 79">
          <a:extLst>
            <a:ext uri="{FF2B5EF4-FFF2-40B4-BE49-F238E27FC236}">
              <a16:creationId xmlns:a16="http://schemas.microsoft.com/office/drawing/2014/main" id="{A42D44D7-868E-4362-9E92-EF6F5BCFBCAA}"/>
            </a:ext>
          </a:extLst>
        </xdr:cNvPr>
        <xdr:cNvCxnSpPr/>
      </xdr:nvCxnSpPr>
      <xdr:spPr>
        <a:xfrm>
          <a:off x="1028700" y="5948426"/>
          <a:ext cx="8001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41D0E957-47C2-4AE1-B994-79D364545299}"/>
            </a:ext>
          </a:extLst>
        </xdr:cNvPr>
        <xdr:cNvSpPr txBox="1"/>
      </xdr:nvSpPr>
      <xdr:spPr>
        <a:xfrm>
          <a:off x="32391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5ECD4A67-4FCD-41E7-B703-4AC9BAF028BC}"/>
            </a:ext>
          </a:extLst>
        </xdr:cNvPr>
        <xdr:cNvSpPr txBox="1"/>
      </xdr:nvSpPr>
      <xdr:spPr>
        <a:xfrm>
          <a:off x="2439044" y="616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521F1B2D-31D7-4F06-B1B9-CC4787EE01B8}"/>
            </a:ext>
          </a:extLst>
        </xdr:cNvPr>
        <xdr:cNvSpPr txBox="1"/>
      </xdr:nvSpPr>
      <xdr:spPr>
        <a:xfrm>
          <a:off x="1645294" y="612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B020B312-162F-46A7-838E-6E89B35F771C}"/>
            </a:ext>
          </a:extLst>
        </xdr:cNvPr>
        <xdr:cNvSpPr txBox="1"/>
      </xdr:nvSpPr>
      <xdr:spPr>
        <a:xfrm>
          <a:off x="8515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20083</xdr:rowOff>
    </xdr:from>
    <xdr:ext cx="405111" cy="259045"/>
    <xdr:sp macro="" textlink="">
      <xdr:nvSpPr>
        <xdr:cNvPr id="85" name="n_1mainValue【道路】&#10;有形固定資産減価償却率">
          <a:extLst>
            <a:ext uri="{FF2B5EF4-FFF2-40B4-BE49-F238E27FC236}">
              <a16:creationId xmlns:a16="http://schemas.microsoft.com/office/drawing/2014/main" id="{88D547E3-730F-43D4-896E-54FDA2B04D36}"/>
            </a:ext>
          </a:extLst>
        </xdr:cNvPr>
        <xdr:cNvSpPr txBox="1"/>
      </xdr:nvSpPr>
      <xdr:spPr>
        <a:xfrm>
          <a:off x="3239144" y="5804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148099</xdr:rowOff>
    </xdr:from>
    <xdr:ext cx="405111" cy="259045"/>
    <xdr:sp macro="" textlink="">
      <xdr:nvSpPr>
        <xdr:cNvPr id="86" name="n_2mainValue【道路】&#10;有形固定資産減価償却率">
          <a:extLst>
            <a:ext uri="{FF2B5EF4-FFF2-40B4-BE49-F238E27FC236}">
              <a16:creationId xmlns:a16="http://schemas.microsoft.com/office/drawing/2014/main" id="{BD0E42B3-CC6A-4B52-923B-D13037849614}"/>
            </a:ext>
          </a:extLst>
        </xdr:cNvPr>
        <xdr:cNvSpPr txBox="1"/>
      </xdr:nvSpPr>
      <xdr:spPr>
        <a:xfrm>
          <a:off x="2439044" y="576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106951</xdr:rowOff>
    </xdr:from>
    <xdr:ext cx="405111" cy="259045"/>
    <xdr:sp macro="" textlink="">
      <xdr:nvSpPr>
        <xdr:cNvPr id="87" name="n_3mainValue【道路】&#10;有形固定資産減価償却率">
          <a:extLst>
            <a:ext uri="{FF2B5EF4-FFF2-40B4-BE49-F238E27FC236}">
              <a16:creationId xmlns:a16="http://schemas.microsoft.com/office/drawing/2014/main" id="{6CE80B63-71D7-4CC1-A48F-27739A4A6AA8}"/>
            </a:ext>
          </a:extLst>
        </xdr:cNvPr>
        <xdr:cNvSpPr txBox="1"/>
      </xdr:nvSpPr>
      <xdr:spPr>
        <a:xfrm>
          <a:off x="1645294" y="572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65803</xdr:rowOff>
    </xdr:from>
    <xdr:ext cx="405111" cy="259045"/>
    <xdr:sp macro="" textlink="">
      <xdr:nvSpPr>
        <xdr:cNvPr id="88" name="n_4mainValue【道路】&#10;有形固定資産減価償却率">
          <a:extLst>
            <a:ext uri="{FF2B5EF4-FFF2-40B4-BE49-F238E27FC236}">
              <a16:creationId xmlns:a16="http://schemas.microsoft.com/office/drawing/2014/main" id="{18630E27-6916-4E18-B1FA-14A7532ABD85}"/>
            </a:ext>
          </a:extLst>
        </xdr:cNvPr>
        <xdr:cNvSpPr txBox="1"/>
      </xdr:nvSpPr>
      <xdr:spPr>
        <a:xfrm>
          <a:off x="851544" y="568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666AFD2-B92B-4236-8DBB-8A9CEB8AA6C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1A8211E-9D20-4FF5-98C6-735E5071B533}"/>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F1E1337-0C47-4B6C-AB2C-1984A614474F}"/>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DCB95D3-D1E3-43E8-A23A-274E808E607D}"/>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39AA7E9-2F48-4B7A-B109-D69A325D5EB0}"/>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219717F-FDFD-4B46-93AB-1BBA7B114A9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BE5D087-6990-41FB-ADD5-DAFF1913DCEB}"/>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9D5AFD0-2DFD-4827-B9B9-B59A97E66A2E}"/>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20EDC2F-5321-4F07-82E9-147E5113BD6D}"/>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4B75386-B177-4E46-A827-E44F226C2782}"/>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47D09F9-F217-4E53-B11A-17785A119A26}"/>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AA24DDF-3A70-4237-B0BD-6091E7E091DB}"/>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805A6E7-FDC4-488F-B4DF-2FDEA0DBD8A9}"/>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D987713-4382-4745-81B5-F85BB6DFC078}"/>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EFE68ED-9CF3-40BD-B2E1-725B007FB495}"/>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EFE7C923-E741-40D2-8E1D-F38B10706991}"/>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F5BFF0F-5C9E-444F-B652-B7227E24F863}"/>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B39D1E67-AE35-43FC-9A59-B6C210B7EC4F}"/>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043F4AB-5211-47F4-889E-C6C9932EA776}"/>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3353C69-9350-408E-B3E2-79E2F380066F}"/>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E29F560-4800-4A6C-A510-16F53A78EEFA}"/>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F8CE8CA-7D79-4D3D-91D2-D42FDF7AF449}"/>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FF20AA4-FC27-4E44-8BED-DAD56137D062}"/>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5283842D-F9F8-49F8-8C6E-467994F3223E}"/>
            </a:ext>
          </a:extLst>
        </xdr:cNvPr>
        <xdr:cNvCxnSpPr/>
      </xdr:nvCxnSpPr>
      <xdr:spPr>
        <a:xfrm flipV="1">
          <a:off x="9429115" y="5685396"/>
          <a:ext cx="0" cy="116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8361F43D-5917-44E2-AA9B-75D7F37148F3}"/>
            </a:ext>
          </a:extLst>
        </xdr:cNvPr>
        <xdr:cNvSpPr txBox="1"/>
      </xdr:nvSpPr>
      <xdr:spPr>
        <a:xfrm>
          <a:off x="9467850" y="685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0709DFB6-3DF2-4E16-B214-4A10E72CF3A0}"/>
            </a:ext>
          </a:extLst>
        </xdr:cNvPr>
        <xdr:cNvCxnSpPr/>
      </xdr:nvCxnSpPr>
      <xdr:spPr>
        <a:xfrm>
          <a:off x="9359900" y="6850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5C7100FE-95F1-4871-8C23-C7F1680EFDFA}"/>
            </a:ext>
          </a:extLst>
        </xdr:cNvPr>
        <xdr:cNvSpPr txBox="1"/>
      </xdr:nvSpPr>
      <xdr:spPr>
        <a:xfrm>
          <a:off x="9467850" y="54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B3EEBC12-EFFF-428A-884A-2D564D22B27D}"/>
            </a:ext>
          </a:extLst>
        </xdr:cNvPr>
        <xdr:cNvCxnSpPr/>
      </xdr:nvCxnSpPr>
      <xdr:spPr>
        <a:xfrm>
          <a:off x="9359900" y="56853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D39541A8-0ED0-450B-84DA-AE82ED76A12B}"/>
            </a:ext>
          </a:extLst>
        </xdr:cNvPr>
        <xdr:cNvSpPr txBox="1"/>
      </xdr:nvSpPr>
      <xdr:spPr>
        <a:xfrm>
          <a:off x="9467850" y="628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A4854967-4ACE-4568-9690-6E897B2DC62B}"/>
            </a:ext>
          </a:extLst>
        </xdr:cNvPr>
        <xdr:cNvSpPr/>
      </xdr:nvSpPr>
      <xdr:spPr>
        <a:xfrm>
          <a:off x="9398000" y="6436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176B4187-F321-40C3-9B00-761DA4B8340F}"/>
            </a:ext>
          </a:extLst>
        </xdr:cNvPr>
        <xdr:cNvSpPr/>
      </xdr:nvSpPr>
      <xdr:spPr>
        <a:xfrm>
          <a:off x="8636000" y="64409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E74E3BAF-BF41-4E73-8DCC-19311DC07500}"/>
            </a:ext>
          </a:extLst>
        </xdr:cNvPr>
        <xdr:cNvSpPr/>
      </xdr:nvSpPr>
      <xdr:spPr>
        <a:xfrm>
          <a:off x="7842250" y="64009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32DB203E-6F87-4EFF-A537-5944D20CDDC2}"/>
            </a:ext>
          </a:extLst>
        </xdr:cNvPr>
        <xdr:cNvSpPr/>
      </xdr:nvSpPr>
      <xdr:spPr>
        <a:xfrm>
          <a:off x="7029450" y="6397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7B89CC51-36A4-4FB4-9490-A31B74434BAB}"/>
            </a:ext>
          </a:extLst>
        </xdr:cNvPr>
        <xdr:cNvSpPr/>
      </xdr:nvSpPr>
      <xdr:spPr>
        <a:xfrm>
          <a:off x="62357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994A49D-18ED-4CCF-A29A-01745062FD49}"/>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10D0707-AAA3-4DB2-B3E3-F44590F63442}"/>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8431DC2-5A00-4FB4-8236-30F94B77B6C1}"/>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89A5949-E5FF-4824-AB15-E8D802C27679}"/>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7A906B8-6C9B-48FC-9C1C-BCD0D3905347}"/>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10160</xdr:rowOff>
    </xdr:from>
    <xdr:to>
      <xdr:col>55</xdr:col>
      <xdr:colOff>50800</xdr:colOff>
      <xdr:row>39</xdr:row>
      <xdr:rowOff>111760</xdr:rowOff>
    </xdr:to>
    <xdr:sp macro="" textlink="">
      <xdr:nvSpPr>
        <xdr:cNvPr id="128" name="楕円 127">
          <a:extLst>
            <a:ext uri="{FF2B5EF4-FFF2-40B4-BE49-F238E27FC236}">
              <a16:creationId xmlns:a16="http://schemas.microsoft.com/office/drawing/2014/main" id="{58365938-22C8-482F-97BB-8C6614F7C829}"/>
            </a:ext>
          </a:extLst>
        </xdr:cNvPr>
        <xdr:cNvSpPr/>
      </xdr:nvSpPr>
      <xdr:spPr>
        <a:xfrm>
          <a:off x="9398000" y="64554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160037</xdr:rowOff>
    </xdr:from>
    <xdr:ext cx="534377" cy="259045"/>
    <xdr:sp macro="" textlink="">
      <xdr:nvSpPr>
        <xdr:cNvPr id="129" name="【道路】&#10;一人当たり延長該当値テキスト">
          <a:extLst>
            <a:ext uri="{FF2B5EF4-FFF2-40B4-BE49-F238E27FC236}">
              <a16:creationId xmlns:a16="http://schemas.microsoft.com/office/drawing/2014/main" id="{3B38020F-E1E1-4D27-A0BA-462E6E58DDA9}"/>
            </a:ext>
          </a:extLst>
        </xdr:cNvPr>
        <xdr:cNvSpPr txBox="1"/>
      </xdr:nvSpPr>
      <xdr:spPr>
        <a:xfrm>
          <a:off x="9467850" y="644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10084</xdr:rowOff>
    </xdr:from>
    <xdr:to>
      <xdr:col>50</xdr:col>
      <xdr:colOff>165100</xdr:colOff>
      <xdr:row>39</xdr:row>
      <xdr:rowOff>111684</xdr:rowOff>
    </xdr:to>
    <xdr:sp macro="" textlink="">
      <xdr:nvSpPr>
        <xdr:cNvPr id="130" name="楕円 129">
          <a:extLst>
            <a:ext uri="{FF2B5EF4-FFF2-40B4-BE49-F238E27FC236}">
              <a16:creationId xmlns:a16="http://schemas.microsoft.com/office/drawing/2014/main" id="{60F3BB84-5BC4-412C-B1F2-C43605CA6A30}"/>
            </a:ext>
          </a:extLst>
        </xdr:cNvPr>
        <xdr:cNvSpPr/>
      </xdr:nvSpPr>
      <xdr:spPr>
        <a:xfrm>
          <a:off x="8636000" y="64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60884</xdr:rowOff>
    </xdr:from>
    <xdr:to>
      <xdr:col>55</xdr:col>
      <xdr:colOff>0</xdr:colOff>
      <xdr:row>39</xdr:row>
      <xdr:rowOff>60960</xdr:rowOff>
    </xdr:to>
    <xdr:cxnSp macro="">
      <xdr:nvCxnSpPr>
        <xdr:cNvPr id="131" name="直線コネクタ 130">
          <a:extLst>
            <a:ext uri="{FF2B5EF4-FFF2-40B4-BE49-F238E27FC236}">
              <a16:creationId xmlns:a16="http://schemas.microsoft.com/office/drawing/2014/main" id="{4ADB26A4-9CA5-4AF3-8DFE-135704B19AF7}"/>
            </a:ext>
          </a:extLst>
        </xdr:cNvPr>
        <xdr:cNvCxnSpPr/>
      </xdr:nvCxnSpPr>
      <xdr:spPr>
        <a:xfrm>
          <a:off x="8686800" y="6506134"/>
          <a:ext cx="74295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7569</xdr:rowOff>
    </xdr:from>
    <xdr:to>
      <xdr:col>46</xdr:col>
      <xdr:colOff>38100</xdr:colOff>
      <xdr:row>39</xdr:row>
      <xdr:rowOff>109169</xdr:rowOff>
    </xdr:to>
    <xdr:sp macro="" textlink="">
      <xdr:nvSpPr>
        <xdr:cNvPr id="132" name="楕円 131">
          <a:extLst>
            <a:ext uri="{FF2B5EF4-FFF2-40B4-BE49-F238E27FC236}">
              <a16:creationId xmlns:a16="http://schemas.microsoft.com/office/drawing/2014/main" id="{6BD7FEF0-5F8F-4350-AAFD-52425C5D6D52}"/>
            </a:ext>
          </a:extLst>
        </xdr:cNvPr>
        <xdr:cNvSpPr/>
      </xdr:nvSpPr>
      <xdr:spPr>
        <a:xfrm>
          <a:off x="7842250" y="64528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58369</xdr:rowOff>
    </xdr:from>
    <xdr:to>
      <xdr:col>50</xdr:col>
      <xdr:colOff>114300</xdr:colOff>
      <xdr:row>39</xdr:row>
      <xdr:rowOff>60884</xdr:rowOff>
    </xdr:to>
    <xdr:cxnSp macro="">
      <xdr:nvCxnSpPr>
        <xdr:cNvPr id="133" name="直線コネクタ 132">
          <a:extLst>
            <a:ext uri="{FF2B5EF4-FFF2-40B4-BE49-F238E27FC236}">
              <a16:creationId xmlns:a16="http://schemas.microsoft.com/office/drawing/2014/main" id="{8B96B70A-74D0-4ED1-8087-DE24B63BF20F}"/>
            </a:ext>
          </a:extLst>
        </xdr:cNvPr>
        <xdr:cNvCxnSpPr/>
      </xdr:nvCxnSpPr>
      <xdr:spPr>
        <a:xfrm>
          <a:off x="7886700" y="6503619"/>
          <a:ext cx="8001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7150</xdr:rowOff>
    </xdr:from>
    <xdr:to>
      <xdr:col>41</xdr:col>
      <xdr:colOff>101600</xdr:colOff>
      <xdr:row>39</xdr:row>
      <xdr:rowOff>108750</xdr:rowOff>
    </xdr:to>
    <xdr:sp macro="" textlink="">
      <xdr:nvSpPr>
        <xdr:cNvPr id="134" name="楕円 133">
          <a:extLst>
            <a:ext uri="{FF2B5EF4-FFF2-40B4-BE49-F238E27FC236}">
              <a16:creationId xmlns:a16="http://schemas.microsoft.com/office/drawing/2014/main" id="{FC48BEA2-CE81-493F-B305-188F6EDCAE98}"/>
            </a:ext>
          </a:extLst>
        </xdr:cNvPr>
        <xdr:cNvSpPr/>
      </xdr:nvSpPr>
      <xdr:spPr>
        <a:xfrm>
          <a:off x="7029450" y="645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57950</xdr:rowOff>
    </xdr:from>
    <xdr:to>
      <xdr:col>45</xdr:col>
      <xdr:colOff>177800</xdr:colOff>
      <xdr:row>39</xdr:row>
      <xdr:rowOff>58369</xdr:rowOff>
    </xdr:to>
    <xdr:cxnSp macro="">
      <xdr:nvCxnSpPr>
        <xdr:cNvPr id="135" name="直線コネクタ 134">
          <a:extLst>
            <a:ext uri="{FF2B5EF4-FFF2-40B4-BE49-F238E27FC236}">
              <a16:creationId xmlns:a16="http://schemas.microsoft.com/office/drawing/2014/main" id="{6D1C3EA8-08D1-4EEF-8E54-AD227AF0A621}"/>
            </a:ext>
          </a:extLst>
        </xdr:cNvPr>
        <xdr:cNvCxnSpPr/>
      </xdr:nvCxnSpPr>
      <xdr:spPr>
        <a:xfrm>
          <a:off x="7080250" y="6503200"/>
          <a:ext cx="80645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8560</xdr:rowOff>
    </xdr:from>
    <xdr:to>
      <xdr:col>36</xdr:col>
      <xdr:colOff>165100</xdr:colOff>
      <xdr:row>39</xdr:row>
      <xdr:rowOff>110160</xdr:rowOff>
    </xdr:to>
    <xdr:sp macro="" textlink="">
      <xdr:nvSpPr>
        <xdr:cNvPr id="136" name="楕円 135">
          <a:extLst>
            <a:ext uri="{FF2B5EF4-FFF2-40B4-BE49-F238E27FC236}">
              <a16:creationId xmlns:a16="http://schemas.microsoft.com/office/drawing/2014/main" id="{29D17FCD-263A-403B-91FE-A348B2D355F3}"/>
            </a:ext>
          </a:extLst>
        </xdr:cNvPr>
        <xdr:cNvSpPr/>
      </xdr:nvSpPr>
      <xdr:spPr>
        <a:xfrm>
          <a:off x="6235700" y="64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57950</xdr:rowOff>
    </xdr:from>
    <xdr:to>
      <xdr:col>41</xdr:col>
      <xdr:colOff>50800</xdr:colOff>
      <xdr:row>39</xdr:row>
      <xdr:rowOff>59360</xdr:rowOff>
    </xdr:to>
    <xdr:cxnSp macro="">
      <xdr:nvCxnSpPr>
        <xdr:cNvPr id="137" name="直線コネクタ 136">
          <a:extLst>
            <a:ext uri="{FF2B5EF4-FFF2-40B4-BE49-F238E27FC236}">
              <a16:creationId xmlns:a16="http://schemas.microsoft.com/office/drawing/2014/main" id="{3B4E079C-AE6F-4852-A08E-0D90C424B399}"/>
            </a:ext>
          </a:extLst>
        </xdr:cNvPr>
        <xdr:cNvCxnSpPr/>
      </xdr:nvCxnSpPr>
      <xdr:spPr>
        <a:xfrm flipV="1">
          <a:off x="6286500" y="6503200"/>
          <a:ext cx="79375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8E6C4D58-571C-49F2-8FC0-A405367B885C}"/>
            </a:ext>
          </a:extLst>
        </xdr:cNvPr>
        <xdr:cNvSpPr txBox="1"/>
      </xdr:nvSpPr>
      <xdr:spPr>
        <a:xfrm>
          <a:off x="8425961" y="622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5C22D43E-00D0-48A8-843D-47CB3242DA41}"/>
            </a:ext>
          </a:extLst>
        </xdr:cNvPr>
        <xdr:cNvSpPr txBox="1"/>
      </xdr:nvSpPr>
      <xdr:spPr>
        <a:xfrm>
          <a:off x="7644911" y="618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F295DC63-A17B-4D44-98E6-769D7FCB0412}"/>
            </a:ext>
          </a:extLst>
        </xdr:cNvPr>
        <xdr:cNvSpPr txBox="1"/>
      </xdr:nvSpPr>
      <xdr:spPr>
        <a:xfrm>
          <a:off x="6851161" y="617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E1A31F04-EB41-4B7C-B036-1B09E07E6EFB}"/>
            </a:ext>
          </a:extLst>
        </xdr:cNvPr>
        <xdr:cNvSpPr txBox="1"/>
      </xdr:nvSpPr>
      <xdr:spPr>
        <a:xfrm>
          <a:off x="6038361" y="623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102811</xdr:rowOff>
    </xdr:from>
    <xdr:ext cx="534377" cy="259045"/>
    <xdr:sp macro="" textlink="">
      <xdr:nvSpPr>
        <xdr:cNvPr id="142" name="n_1mainValue【道路】&#10;一人当たり延長">
          <a:extLst>
            <a:ext uri="{FF2B5EF4-FFF2-40B4-BE49-F238E27FC236}">
              <a16:creationId xmlns:a16="http://schemas.microsoft.com/office/drawing/2014/main" id="{4132FB97-88DB-4E7B-B3FC-DE87A61D5805}"/>
            </a:ext>
          </a:extLst>
        </xdr:cNvPr>
        <xdr:cNvSpPr txBox="1"/>
      </xdr:nvSpPr>
      <xdr:spPr>
        <a:xfrm>
          <a:off x="8425961" y="654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100296</xdr:rowOff>
    </xdr:from>
    <xdr:ext cx="534377" cy="259045"/>
    <xdr:sp macro="" textlink="">
      <xdr:nvSpPr>
        <xdr:cNvPr id="143" name="n_2mainValue【道路】&#10;一人当たり延長">
          <a:extLst>
            <a:ext uri="{FF2B5EF4-FFF2-40B4-BE49-F238E27FC236}">
              <a16:creationId xmlns:a16="http://schemas.microsoft.com/office/drawing/2014/main" id="{048D3146-09E6-4D7A-B54A-4DA12C8B0818}"/>
            </a:ext>
          </a:extLst>
        </xdr:cNvPr>
        <xdr:cNvSpPr txBox="1"/>
      </xdr:nvSpPr>
      <xdr:spPr>
        <a:xfrm>
          <a:off x="7644911" y="654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99877</xdr:rowOff>
    </xdr:from>
    <xdr:ext cx="534377" cy="259045"/>
    <xdr:sp macro="" textlink="">
      <xdr:nvSpPr>
        <xdr:cNvPr id="144" name="n_3mainValue【道路】&#10;一人当たり延長">
          <a:extLst>
            <a:ext uri="{FF2B5EF4-FFF2-40B4-BE49-F238E27FC236}">
              <a16:creationId xmlns:a16="http://schemas.microsoft.com/office/drawing/2014/main" id="{7C1DDA66-6AD2-47F7-B260-18B375CFBFAE}"/>
            </a:ext>
          </a:extLst>
        </xdr:cNvPr>
        <xdr:cNvSpPr txBox="1"/>
      </xdr:nvSpPr>
      <xdr:spPr>
        <a:xfrm>
          <a:off x="6851161" y="654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101287</xdr:rowOff>
    </xdr:from>
    <xdr:ext cx="534377" cy="259045"/>
    <xdr:sp macro="" textlink="">
      <xdr:nvSpPr>
        <xdr:cNvPr id="145" name="n_4mainValue【道路】&#10;一人当たり延長">
          <a:extLst>
            <a:ext uri="{FF2B5EF4-FFF2-40B4-BE49-F238E27FC236}">
              <a16:creationId xmlns:a16="http://schemas.microsoft.com/office/drawing/2014/main" id="{0A74F7B9-9B02-48ED-923A-EFCED03C9E47}"/>
            </a:ext>
          </a:extLst>
        </xdr:cNvPr>
        <xdr:cNvSpPr txBox="1"/>
      </xdr:nvSpPr>
      <xdr:spPr>
        <a:xfrm>
          <a:off x="6038361" y="65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86EA29D-C246-4537-80E0-8633F3E4F8C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8D7E7D0-5A88-4714-9969-8F7293B6C7EA}"/>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E6FF309-1B5F-4174-B735-FDA7FFBA697C}"/>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5CE46AC-1CBD-47D5-8BB4-350C709BD824}"/>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1842E13-811A-40DE-A5C9-A768B35EC5FD}"/>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B24D1FD-6954-4E37-9964-3CC1DD515C52}"/>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EBB58FC-D65D-4D91-AF67-FDF93FDC1F3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1CDB171-5FB5-4E96-ACC0-BCECEBEC17E6}"/>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D66CFDB-53C1-45D6-B9AA-C934C1A7DF9F}"/>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DEF3052-E48A-4A29-B96A-4A11AE9ACB21}"/>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F2D26A3-F540-4DBC-A267-65C3B134C52E}"/>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ADBB44C-2A29-41E7-A86B-4F4E320146D2}"/>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52B20E5-D297-4D17-AACC-DEA497BB21FD}"/>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B56DAF9-1560-4D65-BEBB-B87B4DFBC49D}"/>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1D0E7E5-FF66-40DC-A178-D68C60F6E901}"/>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4FFC7A8-2485-4185-8EF4-1C90C7EF97D5}"/>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385F093-A8B6-4BA9-9C94-4DEF72E97914}"/>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F72EB0D1-F2FE-4577-9571-1B0B65E54E17}"/>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485505A1-F735-4986-815B-B85753F21229}"/>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33186F5-0C58-4479-9E4A-D3BCECF39770}"/>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BD616AB-80FA-4CD3-BB2D-95A7A7CEA332}"/>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E37A21D0-AFA3-4C14-9937-9F0F746FB765}"/>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9292037-2F52-4519-BE95-A87D4D4AE8AE}"/>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A3EFBD8-1C21-47D2-8525-2DA75188B618}"/>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72ED9B9-98D1-45CB-9B62-B158AE5DCEC4}"/>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190C584C-64A9-4393-BAD6-5EDDB411CEF9}"/>
            </a:ext>
          </a:extLst>
        </xdr:cNvPr>
        <xdr:cNvCxnSpPr/>
      </xdr:nvCxnSpPr>
      <xdr:spPr>
        <a:xfrm flipV="1">
          <a:off x="4177665" y="9206049"/>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C3313571-D9E0-4EFF-A873-171D807F3296}"/>
            </a:ext>
          </a:extLst>
        </xdr:cNvPr>
        <xdr:cNvSpPr txBox="1"/>
      </xdr:nvSpPr>
      <xdr:spPr>
        <a:xfrm>
          <a:off x="4216400" y="1055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AE2B7CFC-9972-4096-8118-9DD8BB922D0B}"/>
            </a:ext>
          </a:extLst>
        </xdr:cNvPr>
        <xdr:cNvCxnSpPr/>
      </xdr:nvCxnSpPr>
      <xdr:spPr>
        <a:xfrm>
          <a:off x="4108450" y="10549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CC70EA5-A543-4A3A-8C37-815D8A502F74}"/>
            </a:ext>
          </a:extLst>
        </xdr:cNvPr>
        <xdr:cNvSpPr txBox="1"/>
      </xdr:nvSpPr>
      <xdr:spPr>
        <a:xfrm>
          <a:off x="4216400" y="8987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9B3E9373-D618-46D6-9CB8-4564253BFFBB}"/>
            </a:ext>
          </a:extLst>
        </xdr:cNvPr>
        <xdr:cNvCxnSpPr/>
      </xdr:nvCxnSpPr>
      <xdr:spPr>
        <a:xfrm>
          <a:off x="4108450" y="92060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BFF3A3E-5C5A-412B-8265-95757697A0DC}"/>
            </a:ext>
          </a:extLst>
        </xdr:cNvPr>
        <xdr:cNvSpPr txBox="1"/>
      </xdr:nvSpPr>
      <xdr:spPr>
        <a:xfrm>
          <a:off x="4216400" y="9941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B8493E31-E65C-40BC-A67B-2001E159BAA0}"/>
            </a:ext>
          </a:extLst>
        </xdr:cNvPr>
        <xdr:cNvSpPr/>
      </xdr:nvSpPr>
      <xdr:spPr>
        <a:xfrm>
          <a:off x="4127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A949648F-FBAD-471A-87F7-6B557C0095BF}"/>
            </a:ext>
          </a:extLst>
        </xdr:cNvPr>
        <xdr:cNvSpPr/>
      </xdr:nvSpPr>
      <xdr:spPr>
        <a:xfrm>
          <a:off x="3384550" y="100705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A7A3512D-33BF-4694-9066-AE993397B716}"/>
            </a:ext>
          </a:extLst>
        </xdr:cNvPr>
        <xdr:cNvSpPr/>
      </xdr:nvSpPr>
      <xdr:spPr>
        <a:xfrm>
          <a:off x="2571750" y="100427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C18CD0D9-90AA-4B8E-9ABF-C2ECFF15D490}"/>
            </a:ext>
          </a:extLst>
        </xdr:cNvPr>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782CC6C1-D6F2-493E-8AD7-2B2869E6AD97}"/>
            </a:ext>
          </a:extLst>
        </xdr:cNvPr>
        <xdr:cNvSpPr/>
      </xdr:nvSpPr>
      <xdr:spPr>
        <a:xfrm>
          <a:off x="984250" y="10021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4F14CAC-9B50-4B96-8F59-EEF95731C392}"/>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E49EAD8-95F6-466C-8EDE-1F4F57B0D1F7}"/>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74F5739-DFA0-4183-B37A-1373A5AE5C97}"/>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A4988AD-7246-4434-A6E0-0DDFB00E5760}"/>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A4F8660-7F67-46D6-B824-DB842E3139BA}"/>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87" name="楕円 186">
          <a:extLst>
            <a:ext uri="{FF2B5EF4-FFF2-40B4-BE49-F238E27FC236}">
              <a16:creationId xmlns:a16="http://schemas.microsoft.com/office/drawing/2014/main" id="{855592DF-6C8B-4ECE-8980-BA4912DED62B}"/>
            </a:ext>
          </a:extLst>
        </xdr:cNvPr>
        <xdr:cNvSpPr/>
      </xdr:nvSpPr>
      <xdr:spPr>
        <a:xfrm>
          <a:off x="4127500" y="10175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76217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07E96BC-DA51-4F98-A629-970C28FA0098}"/>
            </a:ext>
          </a:extLst>
        </xdr:cNvPr>
        <xdr:cNvSpPr txBox="1"/>
      </xdr:nvSpPr>
      <xdr:spPr>
        <a:xfrm>
          <a:off x="4216400"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74930</xdr:rowOff>
    </xdr:from>
    <xdr:to>
      <xdr:col>20</xdr:col>
      <xdr:colOff>38100</xdr:colOff>
      <xdr:row>62</xdr:row>
      <xdr:rowOff>5080</xdr:rowOff>
    </xdr:to>
    <xdr:sp macro="" textlink="">
      <xdr:nvSpPr>
        <xdr:cNvPr id="189" name="楕円 188">
          <a:extLst>
            <a:ext uri="{FF2B5EF4-FFF2-40B4-BE49-F238E27FC236}">
              <a16:creationId xmlns:a16="http://schemas.microsoft.com/office/drawing/2014/main" id="{BA4D8BA3-35CE-4977-9F56-3981F691AD2A}"/>
            </a:ext>
          </a:extLst>
        </xdr:cNvPr>
        <xdr:cNvSpPr/>
      </xdr:nvSpPr>
      <xdr:spPr>
        <a:xfrm>
          <a:off x="3384550" y="101523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125730</xdr:rowOff>
    </xdr:from>
    <xdr:to>
      <xdr:col>24</xdr:col>
      <xdr:colOff>63500</xdr:colOff>
      <xdr:row>61</xdr:row>
      <xdr:rowOff>148590</xdr:rowOff>
    </xdr:to>
    <xdr:cxnSp macro="">
      <xdr:nvCxnSpPr>
        <xdr:cNvPr id="190" name="直線コネクタ 189">
          <a:extLst>
            <a:ext uri="{FF2B5EF4-FFF2-40B4-BE49-F238E27FC236}">
              <a16:creationId xmlns:a16="http://schemas.microsoft.com/office/drawing/2014/main" id="{AC557A17-765F-4FE1-A2CA-C09C2718D78C}"/>
            </a:ext>
          </a:extLst>
        </xdr:cNvPr>
        <xdr:cNvCxnSpPr/>
      </xdr:nvCxnSpPr>
      <xdr:spPr>
        <a:xfrm>
          <a:off x="3429000" y="10203180"/>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53703</xdr:rowOff>
    </xdr:from>
    <xdr:to>
      <xdr:col>15</xdr:col>
      <xdr:colOff>101600</xdr:colOff>
      <xdr:row>61</xdr:row>
      <xdr:rowOff>155303</xdr:rowOff>
    </xdr:to>
    <xdr:sp macro="" textlink="">
      <xdr:nvSpPr>
        <xdr:cNvPr id="191" name="楕円 190">
          <a:extLst>
            <a:ext uri="{FF2B5EF4-FFF2-40B4-BE49-F238E27FC236}">
              <a16:creationId xmlns:a16="http://schemas.microsoft.com/office/drawing/2014/main" id="{DC2CC522-7F0F-4D9A-A8B2-198242578CC3}"/>
            </a:ext>
          </a:extLst>
        </xdr:cNvPr>
        <xdr:cNvSpPr/>
      </xdr:nvSpPr>
      <xdr:spPr>
        <a:xfrm>
          <a:off x="2571750" y="1013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104503</xdr:rowOff>
    </xdr:from>
    <xdr:to>
      <xdr:col>19</xdr:col>
      <xdr:colOff>177800</xdr:colOff>
      <xdr:row>61</xdr:row>
      <xdr:rowOff>125730</xdr:rowOff>
    </xdr:to>
    <xdr:cxnSp macro="">
      <xdr:nvCxnSpPr>
        <xdr:cNvPr id="192" name="直線コネクタ 191">
          <a:extLst>
            <a:ext uri="{FF2B5EF4-FFF2-40B4-BE49-F238E27FC236}">
              <a16:creationId xmlns:a16="http://schemas.microsoft.com/office/drawing/2014/main" id="{08156834-A561-4915-AA83-5E8F9D97D794}"/>
            </a:ext>
          </a:extLst>
        </xdr:cNvPr>
        <xdr:cNvCxnSpPr/>
      </xdr:nvCxnSpPr>
      <xdr:spPr>
        <a:xfrm>
          <a:off x="2622550" y="10181953"/>
          <a:ext cx="8064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93" name="楕円 192">
          <a:extLst>
            <a:ext uri="{FF2B5EF4-FFF2-40B4-BE49-F238E27FC236}">
              <a16:creationId xmlns:a16="http://schemas.microsoft.com/office/drawing/2014/main" id="{8929FC84-B02E-4361-9615-28EF1D4EECE0}"/>
            </a:ext>
          </a:extLst>
        </xdr:cNvPr>
        <xdr:cNvSpPr/>
      </xdr:nvSpPr>
      <xdr:spPr>
        <a:xfrm>
          <a:off x="1778000" y="101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83276</xdr:rowOff>
    </xdr:from>
    <xdr:to>
      <xdr:col>15</xdr:col>
      <xdr:colOff>50800</xdr:colOff>
      <xdr:row>61</xdr:row>
      <xdr:rowOff>104503</xdr:rowOff>
    </xdr:to>
    <xdr:cxnSp macro="">
      <xdr:nvCxnSpPr>
        <xdr:cNvPr id="194" name="直線コネクタ 193">
          <a:extLst>
            <a:ext uri="{FF2B5EF4-FFF2-40B4-BE49-F238E27FC236}">
              <a16:creationId xmlns:a16="http://schemas.microsoft.com/office/drawing/2014/main" id="{33BB815D-ADD9-4447-AE34-CD8725D38782}"/>
            </a:ext>
          </a:extLst>
        </xdr:cNvPr>
        <xdr:cNvCxnSpPr/>
      </xdr:nvCxnSpPr>
      <xdr:spPr>
        <a:xfrm>
          <a:off x="1828800" y="10160726"/>
          <a:ext cx="7937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17780</xdr:rowOff>
    </xdr:from>
    <xdr:to>
      <xdr:col>6</xdr:col>
      <xdr:colOff>38100</xdr:colOff>
      <xdr:row>61</xdr:row>
      <xdr:rowOff>119380</xdr:rowOff>
    </xdr:to>
    <xdr:sp macro="" textlink="">
      <xdr:nvSpPr>
        <xdr:cNvPr id="195" name="楕円 194">
          <a:extLst>
            <a:ext uri="{FF2B5EF4-FFF2-40B4-BE49-F238E27FC236}">
              <a16:creationId xmlns:a16="http://schemas.microsoft.com/office/drawing/2014/main" id="{5EBBE72A-1EC1-4CFC-95AA-8CDBE8D770ED}"/>
            </a:ext>
          </a:extLst>
        </xdr:cNvPr>
        <xdr:cNvSpPr/>
      </xdr:nvSpPr>
      <xdr:spPr>
        <a:xfrm>
          <a:off x="984250" y="10095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68580</xdr:rowOff>
    </xdr:from>
    <xdr:to>
      <xdr:col>10</xdr:col>
      <xdr:colOff>114300</xdr:colOff>
      <xdr:row>61</xdr:row>
      <xdr:rowOff>83276</xdr:rowOff>
    </xdr:to>
    <xdr:cxnSp macro="">
      <xdr:nvCxnSpPr>
        <xdr:cNvPr id="196" name="直線コネクタ 195">
          <a:extLst>
            <a:ext uri="{FF2B5EF4-FFF2-40B4-BE49-F238E27FC236}">
              <a16:creationId xmlns:a16="http://schemas.microsoft.com/office/drawing/2014/main" id="{E3F0653C-1B35-4962-96D7-242114337C88}"/>
            </a:ext>
          </a:extLst>
        </xdr:cNvPr>
        <xdr:cNvCxnSpPr/>
      </xdr:nvCxnSpPr>
      <xdr:spPr>
        <a:xfrm>
          <a:off x="1028700" y="10146030"/>
          <a:ext cx="8001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EEDDE04-4F7B-4337-90CE-16809EB952B6}"/>
            </a:ext>
          </a:extLst>
        </xdr:cNvPr>
        <xdr:cNvSpPr txBox="1"/>
      </xdr:nvSpPr>
      <xdr:spPr>
        <a:xfrm>
          <a:off x="3239144" y="9852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78B7BA7-5034-43EF-9206-531AE3831181}"/>
            </a:ext>
          </a:extLst>
        </xdr:cNvPr>
        <xdr:cNvSpPr txBox="1"/>
      </xdr:nvSpPr>
      <xdr:spPr>
        <a:xfrm>
          <a:off x="2439044" y="9824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C3DE912-5F69-4D76-AD19-122AB8D90FB3}"/>
            </a:ext>
          </a:extLst>
        </xdr:cNvPr>
        <xdr:cNvSpPr txBox="1"/>
      </xdr:nvSpPr>
      <xdr:spPr>
        <a:xfrm>
          <a:off x="164529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C5AB378-C1CD-4BA9-AC86-AE9D07D245EC}"/>
            </a:ext>
          </a:extLst>
        </xdr:cNvPr>
        <xdr:cNvSpPr txBox="1"/>
      </xdr:nvSpPr>
      <xdr:spPr>
        <a:xfrm>
          <a:off x="8515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167657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95FDCDED-9B76-41B3-9DD9-3C904366A9D9}"/>
            </a:ext>
          </a:extLst>
        </xdr:cNvPr>
        <xdr:cNvSpPr txBox="1"/>
      </xdr:nvSpPr>
      <xdr:spPr>
        <a:xfrm>
          <a:off x="32391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D967324-84F0-4FD1-8987-D0ABAA8E6DA6}"/>
            </a:ext>
          </a:extLst>
        </xdr:cNvPr>
        <xdr:cNvSpPr txBox="1"/>
      </xdr:nvSpPr>
      <xdr:spPr>
        <a:xfrm>
          <a:off x="2439044" y="10223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D6053866-A134-47F9-80EA-06F328980026}"/>
            </a:ext>
          </a:extLst>
        </xdr:cNvPr>
        <xdr:cNvSpPr txBox="1"/>
      </xdr:nvSpPr>
      <xdr:spPr>
        <a:xfrm>
          <a:off x="1645294" y="1020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1B3B6C0-1BF9-4599-9735-CC5D5AC7CAA9}"/>
            </a:ext>
          </a:extLst>
        </xdr:cNvPr>
        <xdr:cNvSpPr txBox="1"/>
      </xdr:nvSpPr>
      <xdr:spPr>
        <a:xfrm>
          <a:off x="8515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95E6425-39F9-469D-A302-04D2E1F4E702}"/>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25A8DC1-36CE-4BC9-ACAB-1D8FAC356EFE}"/>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AFF351F-5B75-4D59-B435-774528D069F6}"/>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3B3D618-2C2F-4819-8B57-652AF0DB5A4C}"/>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C84AA18-A117-4961-8ABB-9A9EAD0E0DB8}"/>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09496D3-9620-4D30-9F83-49CD04260FBE}"/>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360A673-E0D8-43AE-80C2-BFAF9575CE78}"/>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E16C806-435E-4E8E-A368-ABE05943628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C2EAFCC-BBA5-42CB-9B43-F939717D80FA}"/>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60791EF-595D-46E5-96E7-C22343DC02B7}"/>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E4E84BE-AABE-431A-ABB1-0BEDA5E7FB27}"/>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45359A9-2F83-4127-B98A-F398564CAAC0}"/>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ED34AE6-A8AA-4C31-94E3-4E1CE82C0B26}"/>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59734F8-1169-4967-86C8-3B3A21CCCE7D}"/>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9141A4D-1476-4329-87B4-04E05F3C63A7}"/>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84164A39-DA28-4791-82FC-BC73171880EB}"/>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1EC1931-2631-4DB2-9DDB-BBA98AE6F017}"/>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872DB3BC-5F88-4E20-A92E-BD0BA67CA0CB}"/>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9833881-441C-4FC2-A123-E44D75CF96DA}"/>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87DCB6DF-F793-4B79-AC42-8179513819ED}"/>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B29F977-F0D2-40C9-AA51-4185C4CF519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CB7E7DE7-66AF-4982-A19B-BC31D39F9423}"/>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493C7CCC-5EA4-4E68-8370-B97EE8C18B2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5677E5A3-07F0-4937-B961-A19D0C1350D0}"/>
            </a:ext>
          </a:extLst>
        </xdr:cNvPr>
        <xdr:cNvCxnSpPr/>
      </xdr:nvCxnSpPr>
      <xdr:spPr>
        <a:xfrm flipV="1">
          <a:off x="9429115" y="9211511"/>
          <a:ext cx="0" cy="141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703573AA-2CD6-4B5A-8409-59DD4D2C4749}"/>
            </a:ext>
          </a:extLst>
        </xdr:cNvPr>
        <xdr:cNvSpPr txBox="1"/>
      </xdr:nvSpPr>
      <xdr:spPr>
        <a:xfrm>
          <a:off x="9467850" y="106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EEC5886F-2A84-4211-9A39-57721BB0D723}"/>
            </a:ext>
          </a:extLst>
        </xdr:cNvPr>
        <xdr:cNvCxnSpPr/>
      </xdr:nvCxnSpPr>
      <xdr:spPr>
        <a:xfrm>
          <a:off x="9359900" y="106307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E516DB8C-C044-44DA-9790-D7F212614864}"/>
            </a:ext>
          </a:extLst>
        </xdr:cNvPr>
        <xdr:cNvSpPr txBox="1"/>
      </xdr:nvSpPr>
      <xdr:spPr>
        <a:xfrm>
          <a:off x="9467850" y="8993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56F5E4A8-13EA-4481-A2CE-54095316804B}"/>
            </a:ext>
          </a:extLst>
        </xdr:cNvPr>
        <xdr:cNvCxnSpPr/>
      </xdr:nvCxnSpPr>
      <xdr:spPr>
        <a:xfrm>
          <a:off x="9359900" y="92115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B009C1DF-E4AF-4759-981D-23A91A555A65}"/>
            </a:ext>
          </a:extLst>
        </xdr:cNvPr>
        <xdr:cNvSpPr txBox="1"/>
      </xdr:nvSpPr>
      <xdr:spPr>
        <a:xfrm>
          <a:off x="9467850" y="103189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9B3FFE2F-B5BE-485D-892F-0F5E73E4758C}"/>
            </a:ext>
          </a:extLst>
        </xdr:cNvPr>
        <xdr:cNvSpPr/>
      </xdr:nvSpPr>
      <xdr:spPr>
        <a:xfrm>
          <a:off x="9398000" y="1034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912868C7-7E2B-4BAA-BBFC-13D82068491D}"/>
            </a:ext>
          </a:extLst>
        </xdr:cNvPr>
        <xdr:cNvSpPr/>
      </xdr:nvSpPr>
      <xdr:spPr>
        <a:xfrm>
          <a:off x="8636000" y="103437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1CBE8E88-6887-4D45-80E2-7A3CE4A28DB4}"/>
            </a:ext>
          </a:extLst>
        </xdr:cNvPr>
        <xdr:cNvSpPr/>
      </xdr:nvSpPr>
      <xdr:spPr>
        <a:xfrm>
          <a:off x="7842250" y="10341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DD7A3BE8-B9F7-4704-BA2E-2A5730B72000}"/>
            </a:ext>
          </a:extLst>
        </xdr:cNvPr>
        <xdr:cNvSpPr/>
      </xdr:nvSpPr>
      <xdr:spPr>
        <a:xfrm>
          <a:off x="7029450" y="103386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DC141522-696B-49C9-9A4E-F64BDAA77A4F}"/>
            </a:ext>
          </a:extLst>
        </xdr:cNvPr>
        <xdr:cNvSpPr/>
      </xdr:nvSpPr>
      <xdr:spPr>
        <a:xfrm>
          <a:off x="6235700" y="103543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6B91AC6-E8A2-4327-8A40-54ABA57D3D30}"/>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9E090EC-5496-4DD8-A93D-A87A89E7E374}"/>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D9C24F-A3ED-4B07-8296-6CE951BC713A}"/>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6D63AA9-A71E-4175-8DB9-2C7E09CEBFA4}"/>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6583C62-6E93-44ED-8F9A-4F457D279FB5}"/>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13468</xdr:rowOff>
    </xdr:from>
    <xdr:to>
      <xdr:col>55</xdr:col>
      <xdr:colOff>50800</xdr:colOff>
      <xdr:row>62</xdr:row>
      <xdr:rowOff>115068</xdr:rowOff>
    </xdr:to>
    <xdr:sp macro="" textlink="">
      <xdr:nvSpPr>
        <xdr:cNvPr id="244" name="楕円 243">
          <a:extLst>
            <a:ext uri="{FF2B5EF4-FFF2-40B4-BE49-F238E27FC236}">
              <a16:creationId xmlns:a16="http://schemas.microsoft.com/office/drawing/2014/main" id="{7D458AC2-6302-4E4E-B450-BC93AA62E7E0}"/>
            </a:ext>
          </a:extLst>
        </xdr:cNvPr>
        <xdr:cNvSpPr/>
      </xdr:nvSpPr>
      <xdr:spPr>
        <a:xfrm>
          <a:off x="9398000" y="102560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36345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B126155D-0709-4CF3-BC7B-BA39B0D9E962}"/>
            </a:ext>
          </a:extLst>
        </xdr:cNvPr>
        <xdr:cNvSpPr txBox="1"/>
      </xdr:nvSpPr>
      <xdr:spPr>
        <a:xfrm>
          <a:off x="9467850" y="10113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14008</xdr:rowOff>
    </xdr:from>
    <xdr:to>
      <xdr:col>50</xdr:col>
      <xdr:colOff>165100</xdr:colOff>
      <xdr:row>62</xdr:row>
      <xdr:rowOff>115608</xdr:rowOff>
    </xdr:to>
    <xdr:sp macro="" textlink="">
      <xdr:nvSpPr>
        <xdr:cNvPr id="246" name="楕円 245">
          <a:extLst>
            <a:ext uri="{FF2B5EF4-FFF2-40B4-BE49-F238E27FC236}">
              <a16:creationId xmlns:a16="http://schemas.microsoft.com/office/drawing/2014/main" id="{CEF0AC3E-8AD8-4DAB-9855-8AAE889345DB}"/>
            </a:ext>
          </a:extLst>
        </xdr:cNvPr>
        <xdr:cNvSpPr/>
      </xdr:nvSpPr>
      <xdr:spPr>
        <a:xfrm>
          <a:off x="8636000" y="1025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64268</xdr:rowOff>
    </xdr:from>
    <xdr:to>
      <xdr:col>55</xdr:col>
      <xdr:colOff>0</xdr:colOff>
      <xdr:row>62</xdr:row>
      <xdr:rowOff>64808</xdr:rowOff>
    </xdr:to>
    <xdr:cxnSp macro="">
      <xdr:nvCxnSpPr>
        <xdr:cNvPr id="247" name="直線コネクタ 246">
          <a:extLst>
            <a:ext uri="{FF2B5EF4-FFF2-40B4-BE49-F238E27FC236}">
              <a16:creationId xmlns:a16="http://schemas.microsoft.com/office/drawing/2014/main" id="{54E1B672-A4DC-409D-8F39-25660C7BAD04}"/>
            </a:ext>
          </a:extLst>
        </xdr:cNvPr>
        <xdr:cNvCxnSpPr/>
      </xdr:nvCxnSpPr>
      <xdr:spPr>
        <a:xfrm flipV="1">
          <a:off x="8686800" y="10306818"/>
          <a:ext cx="742950"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13267</xdr:rowOff>
    </xdr:from>
    <xdr:to>
      <xdr:col>46</xdr:col>
      <xdr:colOff>38100</xdr:colOff>
      <xdr:row>62</xdr:row>
      <xdr:rowOff>114867</xdr:rowOff>
    </xdr:to>
    <xdr:sp macro="" textlink="">
      <xdr:nvSpPr>
        <xdr:cNvPr id="248" name="楕円 247">
          <a:extLst>
            <a:ext uri="{FF2B5EF4-FFF2-40B4-BE49-F238E27FC236}">
              <a16:creationId xmlns:a16="http://schemas.microsoft.com/office/drawing/2014/main" id="{7FD72DE5-0F2D-41A8-BB74-E8ACBB815CA6}"/>
            </a:ext>
          </a:extLst>
        </xdr:cNvPr>
        <xdr:cNvSpPr/>
      </xdr:nvSpPr>
      <xdr:spPr>
        <a:xfrm>
          <a:off x="7842250" y="102558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64067</xdr:rowOff>
    </xdr:from>
    <xdr:to>
      <xdr:col>50</xdr:col>
      <xdr:colOff>114300</xdr:colOff>
      <xdr:row>62</xdr:row>
      <xdr:rowOff>64808</xdr:rowOff>
    </xdr:to>
    <xdr:cxnSp macro="">
      <xdr:nvCxnSpPr>
        <xdr:cNvPr id="249" name="直線コネクタ 248">
          <a:extLst>
            <a:ext uri="{FF2B5EF4-FFF2-40B4-BE49-F238E27FC236}">
              <a16:creationId xmlns:a16="http://schemas.microsoft.com/office/drawing/2014/main" id="{3A067585-1AB5-4FDA-B1CB-EDD11A890236}"/>
            </a:ext>
          </a:extLst>
        </xdr:cNvPr>
        <xdr:cNvCxnSpPr/>
      </xdr:nvCxnSpPr>
      <xdr:spPr>
        <a:xfrm>
          <a:off x="7886700" y="10306617"/>
          <a:ext cx="8001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14580</xdr:rowOff>
    </xdr:from>
    <xdr:to>
      <xdr:col>41</xdr:col>
      <xdr:colOff>101600</xdr:colOff>
      <xdr:row>62</xdr:row>
      <xdr:rowOff>116180</xdr:rowOff>
    </xdr:to>
    <xdr:sp macro="" textlink="">
      <xdr:nvSpPr>
        <xdr:cNvPr id="250" name="楕円 249">
          <a:extLst>
            <a:ext uri="{FF2B5EF4-FFF2-40B4-BE49-F238E27FC236}">
              <a16:creationId xmlns:a16="http://schemas.microsoft.com/office/drawing/2014/main" id="{55AD9529-4952-4EE3-AED9-A8F261EC5640}"/>
            </a:ext>
          </a:extLst>
        </xdr:cNvPr>
        <xdr:cNvSpPr/>
      </xdr:nvSpPr>
      <xdr:spPr>
        <a:xfrm>
          <a:off x="7029450" y="102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64067</xdr:rowOff>
    </xdr:from>
    <xdr:to>
      <xdr:col>45</xdr:col>
      <xdr:colOff>177800</xdr:colOff>
      <xdr:row>62</xdr:row>
      <xdr:rowOff>65380</xdr:rowOff>
    </xdr:to>
    <xdr:cxnSp macro="">
      <xdr:nvCxnSpPr>
        <xdr:cNvPr id="251" name="直線コネクタ 250">
          <a:extLst>
            <a:ext uri="{FF2B5EF4-FFF2-40B4-BE49-F238E27FC236}">
              <a16:creationId xmlns:a16="http://schemas.microsoft.com/office/drawing/2014/main" id="{EDA36C2B-81CC-4270-8547-5A4B56CC207E}"/>
            </a:ext>
          </a:extLst>
        </xdr:cNvPr>
        <xdr:cNvCxnSpPr/>
      </xdr:nvCxnSpPr>
      <xdr:spPr>
        <a:xfrm flipV="1">
          <a:off x="7080250" y="10306617"/>
          <a:ext cx="80645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19321</xdr:rowOff>
    </xdr:from>
    <xdr:to>
      <xdr:col>36</xdr:col>
      <xdr:colOff>165100</xdr:colOff>
      <xdr:row>62</xdr:row>
      <xdr:rowOff>120921</xdr:rowOff>
    </xdr:to>
    <xdr:sp macro="" textlink="">
      <xdr:nvSpPr>
        <xdr:cNvPr id="252" name="楕円 251">
          <a:extLst>
            <a:ext uri="{FF2B5EF4-FFF2-40B4-BE49-F238E27FC236}">
              <a16:creationId xmlns:a16="http://schemas.microsoft.com/office/drawing/2014/main" id="{6EA27B06-F2A6-4E1B-88CB-713FDB86861E}"/>
            </a:ext>
          </a:extLst>
        </xdr:cNvPr>
        <xdr:cNvSpPr/>
      </xdr:nvSpPr>
      <xdr:spPr>
        <a:xfrm>
          <a:off x="6235700" y="1026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65380</xdr:rowOff>
    </xdr:from>
    <xdr:to>
      <xdr:col>41</xdr:col>
      <xdr:colOff>50800</xdr:colOff>
      <xdr:row>62</xdr:row>
      <xdr:rowOff>70121</xdr:rowOff>
    </xdr:to>
    <xdr:cxnSp macro="">
      <xdr:nvCxnSpPr>
        <xdr:cNvPr id="253" name="直線コネクタ 252">
          <a:extLst>
            <a:ext uri="{FF2B5EF4-FFF2-40B4-BE49-F238E27FC236}">
              <a16:creationId xmlns:a16="http://schemas.microsoft.com/office/drawing/2014/main" id="{2B40F639-8E07-478F-9554-8F4375ABF474}"/>
            </a:ext>
          </a:extLst>
        </xdr:cNvPr>
        <xdr:cNvCxnSpPr/>
      </xdr:nvCxnSpPr>
      <xdr:spPr>
        <a:xfrm flipV="1">
          <a:off x="6286500" y="10307930"/>
          <a:ext cx="793750" cy="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469BEACF-9BC1-4524-A9C1-5CB23ECF6126}"/>
            </a:ext>
          </a:extLst>
        </xdr:cNvPr>
        <xdr:cNvSpPr txBox="1"/>
      </xdr:nvSpPr>
      <xdr:spPr>
        <a:xfrm>
          <a:off x="8399995" y="1043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C8C7182-EEC1-49F7-A522-BF25CE729578}"/>
            </a:ext>
          </a:extLst>
        </xdr:cNvPr>
        <xdr:cNvSpPr txBox="1"/>
      </xdr:nvSpPr>
      <xdr:spPr>
        <a:xfrm>
          <a:off x="7612595" y="10427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21AD37E1-CCA7-4A5B-9773-13A267F7793E}"/>
            </a:ext>
          </a:extLst>
        </xdr:cNvPr>
        <xdr:cNvSpPr txBox="1"/>
      </xdr:nvSpPr>
      <xdr:spPr>
        <a:xfrm>
          <a:off x="6818845" y="1042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F67A4979-9111-474F-88A4-991BC99DF3A5}"/>
            </a:ext>
          </a:extLst>
        </xdr:cNvPr>
        <xdr:cNvSpPr txBox="1"/>
      </xdr:nvSpPr>
      <xdr:spPr>
        <a:xfrm>
          <a:off x="6006045" y="1044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132135</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31519ED3-BE43-4FF5-84F3-3D3E2145B534}"/>
            </a:ext>
          </a:extLst>
        </xdr:cNvPr>
        <xdr:cNvSpPr txBox="1"/>
      </xdr:nvSpPr>
      <xdr:spPr>
        <a:xfrm>
          <a:off x="8399995" y="10044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131394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B57E0433-68A2-49CE-80FC-EE40CC288B90}"/>
            </a:ext>
          </a:extLst>
        </xdr:cNvPr>
        <xdr:cNvSpPr txBox="1"/>
      </xdr:nvSpPr>
      <xdr:spPr>
        <a:xfrm>
          <a:off x="7612595" y="10043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132707</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3CFAE7D9-C45A-45F9-A643-0B7C03133650}"/>
            </a:ext>
          </a:extLst>
        </xdr:cNvPr>
        <xdr:cNvSpPr txBox="1"/>
      </xdr:nvSpPr>
      <xdr:spPr>
        <a:xfrm>
          <a:off x="6818845" y="10045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137448</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1156632D-7858-4F73-9287-CAE439119BE4}"/>
            </a:ext>
          </a:extLst>
        </xdr:cNvPr>
        <xdr:cNvSpPr txBox="1"/>
      </xdr:nvSpPr>
      <xdr:spPr>
        <a:xfrm>
          <a:off x="6006045" y="1004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6854EDF-0155-45D0-BF1E-33E7A225107F}"/>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7510285-8C98-4891-B746-F9A97352A905}"/>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0217838-4299-4483-8A18-B1D233C4F8A5}"/>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D8AFC3C-5F87-4BB9-8423-5C9FF3215DC7}"/>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BD5C0F9-17B9-4AB7-B66B-2FBC1E293C8B}"/>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264DE3D-B2DA-45E9-BDFA-80C7E30E9099}"/>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A5FD74C-0AD3-43FF-9F3E-1CBD1DBEE79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17697C2-55BD-4224-8706-B5E642D43B98}"/>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0A7BBAD-B710-4148-9971-51967D5D1615}"/>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0013222-2DC0-4300-9C76-429C63B452B3}"/>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83785E9-B877-44E1-9DA0-BF967C3201ED}"/>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60CB58F8-52D1-4A8C-81C3-B69DA8DACE93}"/>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9A910BB0-E31C-485D-A1D2-A2C7ED8712AE}"/>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F30A9643-55B9-4D9C-8B63-E81E350ACEF6}"/>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D846790A-873A-4FD9-9002-5D4CF0382572}"/>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B5A6AA20-A007-45A0-A7AA-CB84A3D8E867}"/>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543E2112-3CF4-427A-A935-27F2AFA72E11}"/>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E74CD4D2-E53B-4528-90CB-1C2BB91141ED}"/>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5FD0850F-9E53-4072-A9EC-E252F177C2F6}"/>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F62B4FE-B704-4F42-A311-FA9E92410EC4}"/>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DE83E71A-58C2-465F-8832-F5775B95E6BB}"/>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C055F12F-2AB9-4C74-AE5E-91E212FFFDA8}"/>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72861D2D-D651-4BB7-8A9E-28079613B517}"/>
            </a:ext>
          </a:extLst>
        </xdr:cNvPr>
        <xdr:cNvCxnSpPr/>
      </xdr:nvCxnSpPr>
      <xdr:spPr>
        <a:xfrm flipV="1">
          <a:off x="4177665" y="13105637"/>
          <a:ext cx="0" cy="113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DAC002FC-8E5F-4F8D-93B8-EFEF8DC1F7DE}"/>
            </a:ext>
          </a:extLst>
        </xdr:cNvPr>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C9D228D3-54FF-4779-B9C7-46BD63C8AAF0}"/>
            </a:ext>
          </a:extLst>
        </xdr:cNvPr>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6F049DB3-BA2E-4C5B-9A17-42764111CFE5}"/>
            </a:ext>
          </a:extLst>
        </xdr:cNvPr>
        <xdr:cNvSpPr txBox="1"/>
      </xdr:nvSpPr>
      <xdr:spPr>
        <a:xfrm>
          <a:off x="4216400" y="1288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247B15E5-CA92-444A-9664-C82DED0C2277}"/>
            </a:ext>
          </a:extLst>
        </xdr:cNvPr>
        <xdr:cNvCxnSpPr/>
      </xdr:nvCxnSpPr>
      <xdr:spPr>
        <a:xfrm>
          <a:off x="4108450" y="13105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BC5F5A1B-4156-4FAC-82AA-B006CEF8FCC7}"/>
            </a:ext>
          </a:extLst>
        </xdr:cNvPr>
        <xdr:cNvSpPr txBox="1"/>
      </xdr:nvSpPr>
      <xdr:spPr>
        <a:xfrm>
          <a:off x="4216400" y="13469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D56038D4-CD54-4C0D-9CAE-62CA33D382B3}"/>
            </a:ext>
          </a:extLst>
        </xdr:cNvPr>
        <xdr:cNvSpPr/>
      </xdr:nvSpPr>
      <xdr:spPr>
        <a:xfrm>
          <a:off x="4127500" y="1361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886E396A-DE0A-49D2-8DFC-1AC8407BF272}"/>
            </a:ext>
          </a:extLst>
        </xdr:cNvPr>
        <xdr:cNvSpPr/>
      </xdr:nvSpPr>
      <xdr:spPr>
        <a:xfrm>
          <a:off x="3384550" y="135935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3151D3A5-0D61-402E-9908-A335DB8E2ACA}"/>
            </a:ext>
          </a:extLst>
        </xdr:cNvPr>
        <xdr:cNvSpPr/>
      </xdr:nvSpPr>
      <xdr:spPr>
        <a:xfrm>
          <a:off x="257175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36A59659-7E43-46DC-9790-62AC470E1E4C}"/>
            </a:ext>
          </a:extLst>
        </xdr:cNvPr>
        <xdr:cNvSpPr/>
      </xdr:nvSpPr>
      <xdr:spPr>
        <a:xfrm>
          <a:off x="1778000" y="1356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E880D54D-3C4B-4E06-9D2A-9E7B062B14ED}"/>
            </a:ext>
          </a:extLst>
        </xdr:cNvPr>
        <xdr:cNvSpPr/>
      </xdr:nvSpPr>
      <xdr:spPr>
        <a:xfrm>
          <a:off x="984250" y="135336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6DDB6B1-1C72-4286-86C5-15D02B7DAA45}"/>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E6F4447-72CF-483B-B9A3-A0FA935BFC49}"/>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6EE775B-5639-4976-8314-1B557066D77B}"/>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EB5325A-B0C8-40AB-B1BC-3144AB86C50F}"/>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35D26FB-CE89-4F70-8065-73970D377782}"/>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147320</xdr:rowOff>
    </xdr:from>
    <xdr:to>
      <xdr:col>24</xdr:col>
      <xdr:colOff>114300</xdr:colOff>
      <xdr:row>83</xdr:row>
      <xdr:rowOff>77470</xdr:rowOff>
    </xdr:to>
    <xdr:sp macro="" textlink="">
      <xdr:nvSpPr>
        <xdr:cNvPr id="300" name="楕円 299">
          <a:extLst>
            <a:ext uri="{FF2B5EF4-FFF2-40B4-BE49-F238E27FC236}">
              <a16:creationId xmlns:a16="http://schemas.microsoft.com/office/drawing/2014/main" id="{3E264969-778B-4FD0-A04E-DAD779B44A95}"/>
            </a:ext>
          </a:extLst>
        </xdr:cNvPr>
        <xdr:cNvSpPr/>
      </xdr:nvSpPr>
      <xdr:spPr>
        <a:xfrm>
          <a:off x="4127500" y="13691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125747</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DB003F00-95A3-4FF7-9B7B-ED57BE4FD8E1}"/>
            </a:ext>
          </a:extLst>
        </xdr:cNvPr>
        <xdr:cNvSpPr txBox="1"/>
      </xdr:nvSpPr>
      <xdr:spPr>
        <a:xfrm>
          <a:off x="4216400"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131318</xdr:rowOff>
    </xdr:from>
    <xdr:to>
      <xdr:col>20</xdr:col>
      <xdr:colOff>38100</xdr:colOff>
      <xdr:row>83</xdr:row>
      <xdr:rowOff>61468</xdr:rowOff>
    </xdr:to>
    <xdr:sp macro="" textlink="">
      <xdr:nvSpPr>
        <xdr:cNvPr id="302" name="楕円 301">
          <a:extLst>
            <a:ext uri="{FF2B5EF4-FFF2-40B4-BE49-F238E27FC236}">
              <a16:creationId xmlns:a16="http://schemas.microsoft.com/office/drawing/2014/main" id="{04B1D524-C3F2-4CBE-8C02-64D4819CC907}"/>
            </a:ext>
          </a:extLst>
        </xdr:cNvPr>
        <xdr:cNvSpPr/>
      </xdr:nvSpPr>
      <xdr:spPr>
        <a:xfrm>
          <a:off x="3384550" y="136758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10668</xdr:rowOff>
    </xdr:from>
    <xdr:to>
      <xdr:col>24</xdr:col>
      <xdr:colOff>63500</xdr:colOff>
      <xdr:row>83</xdr:row>
      <xdr:rowOff>26670</xdr:rowOff>
    </xdr:to>
    <xdr:cxnSp macro="">
      <xdr:nvCxnSpPr>
        <xdr:cNvPr id="303" name="直線コネクタ 302">
          <a:extLst>
            <a:ext uri="{FF2B5EF4-FFF2-40B4-BE49-F238E27FC236}">
              <a16:creationId xmlns:a16="http://schemas.microsoft.com/office/drawing/2014/main" id="{DAA1B428-923F-4435-A685-2C5ED8FE9D57}"/>
            </a:ext>
          </a:extLst>
        </xdr:cNvPr>
        <xdr:cNvCxnSpPr/>
      </xdr:nvCxnSpPr>
      <xdr:spPr>
        <a:xfrm>
          <a:off x="3429000" y="13720318"/>
          <a:ext cx="7493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135889</xdr:rowOff>
    </xdr:from>
    <xdr:to>
      <xdr:col>15</xdr:col>
      <xdr:colOff>101600</xdr:colOff>
      <xdr:row>83</xdr:row>
      <xdr:rowOff>66039</xdr:rowOff>
    </xdr:to>
    <xdr:sp macro="" textlink="">
      <xdr:nvSpPr>
        <xdr:cNvPr id="304" name="楕円 303">
          <a:extLst>
            <a:ext uri="{FF2B5EF4-FFF2-40B4-BE49-F238E27FC236}">
              <a16:creationId xmlns:a16="http://schemas.microsoft.com/office/drawing/2014/main" id="{5D35268D-1A6F-4CCD-9D3A-B02B472257D3}"/>
            </a:ext>
          </a:extLst>
        </xdr:cNvPr>
        <xdr:cNvSpPr/>
      </xdr:nvSpPr>
      <xdr:spPr>
        <a:xfrm>
          <a:off x="2571750" y="136804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10668</xdr:rowOff>
    </xdr:from>
    <xdr:to>
      <xdr:col>19</xdr:col>
      <xdr:colOff>177800</xdr:colOff>
      <xdr:row>83</xdr:row>
      <xdr:rowOff>15239</xdr:rowOff>
    </xdr:to>
    <xdr:cxnSp macro="">
      <xdr:nvCxnSpPr>
        <xdr:cNvPr id="305" name="直線コネクタ 304">
          <a:extLst>
            <a:ext uri="{FF2B5EF4-FFF2-40B4-BE49-F238E27FC236}">
              <a16:creationId xmlns:a16="http://schemas.microsoft.com/office/drawing/2014/main" id="{89FDE906-E973-492A-8A89-F12938010D44}"/>
            </a:ext>
          </a:extLst>
        </xdr:cNvPr>
        <xdr:cNvCxnSpPr/>
      </xdr:nvCxnSpPr>
      <xdr:spPr>
        <a:xfrm flipV="1">
          <a:off x="2622550" y="13720318"/>
          <a:ext cx="8064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126746</xdr:rowOff>
    </xdr:from>
    <xdr:to>
      <xdr:col>10</xdr:col>
      <xdr:colOff>165100</xdr:colOff>
      <xdr:row>83</xdr:row>
      <xdr:rowOff>56896</xdr:rowOff>
    </xdr:to>
    <xdr:sp macro="" textlink="">
      <xdr:nvSpPr>
        <xdr:cNvPr id="306" name="楕円 305">
          <a:extLst>
            <a:ext uri="{FF2B5EF4-FFF2-40B4-BE49-F238E27FC236}">
              <a16:creationId xmlns:a16="http://schemas.microsoft.com/office/drawing/2014/main" id="{F05D6E4D-EEB4-4511-A01C-C375CEEC6D40}"/>
            </a:ext>
          </a:extLst>
        </xdr:cNvPr>
        <xdr:cNvSpPr/>
      </xdr:nvSpPr>
      <xdr:spPr>
        <a:xfrm>
          <a:off x="1778000" y="136712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6096</xdr:rowOff>
    </xdr:from>
    <xdr:to>
      <xdr:col>15</xdr:col>
      <xdr:colOff>50800</xdr:colOff>
      <xdr:row>83</xdr:row>
      <xdr:rowOff>15239</xdr:rowOff>
    </xdr:to>
    <xdr:cxnSp macro="">
      <xdr:nvCxnSpPr>
        <xdr:cNvPr id="307" name="直線コネクタ 306">
          <a:extLst>
            <a:ext uri="{FF2B5EF4-FFF2-40B4-BE49-F238E27FC236}">
              <a16:creationId xmlns:a16="http://schemas.microsoft.com/office/drawing/2014/main" id="{07879C04-4D17-42BE-A237-00AC444FD1C0}"/>
            </a:ext>
          </a:extLst>
        </xdr:cNvPr>
        <xdr:cNvCxnSpPr/>
      </xdr:nvCxnSpPr>
      <xdr:spPr>
        <a:xfrm>
          <a:off x="1828800" y="13715746"/>
          <a:ext cx="7937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129032</xdr:rowOff>
    </xdr:from>
    <xdr:to>
      <xdr:col>6</xdr:col>
      <xdr:colOff>38100</xdr:colOff>
      <xdr:row>83</xdr:row>
      <xdr:rowOff>59182</xdr:rowOff>
    </xdr:to>
    <xdr:sp macro="" textlink="">
      <xdr:nvSpPr>
        <xdr:cNvPr id="308" name="楕円 307">
          <a:extLst>
            <a:ext uri="{FF2B5EF4-FFF2-40B4-BE49-F238E27FC236}">
              <a16:creationId xmlns:a16="http://schemas.microsoft.com/office/drawing/2014/main" id="{AECF3579-08F1-4F0E-B58C-BE02792CC4F2}"/>
            </a:ext>
          </a:extLst>
        </xdr:cNvPr>
        <xdr:cNvSpPr/>
      </xdr:nvSpPr>
      <xdr:spPr>
        <a:xfrm>
          <a:off x="984250" y="136735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6096</xdr:rowOff>
    </xdr:from>
    <xdr:to>
      <xdr:col>10</xdr:col>
      <xdr:colOff>114300</xdr:colOff>
      <xdr:row>83</xdr:row>
      <xdr:rowOff>8382</xdr:rowOff>
    </xdr:to>
    <xdr:cxnSp macro="">
      <xdr:nvCxnSpPr>
        <xdr:cNvPr id="309" name="直線コネクタ 308">
          <a:extLst>
            <a:ext uri="{FF2B5EF4-FFF2-40B4-BE49-F238E27FC236}">
              <a16:creationId xmlns:a16="http://schemas.microsoft.com/office/drawing/2014/main" id="{BC331939-0220-4BDD-B793-7DE51E5F23DB}"/>
            </a:ext>
          </a:extLst>
        </xdr:cNvPr>
        <xdr:cNvCxnSpPr/>
      </xdr:nvCxnSpPr>
      <xdr:spPr>
        <a:xfrm flipV="1">
          <a:off x="1028700" y="1371574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5704B140-374E-4565-BFD3-D8CA74F3F24A}"/>
            </a:ext>
          </a:extLst>
        </xdr:cNvPr>
        <xdr:cNvSpPr txBox="1"/>
      </xdr:nvSpPr>
      <xdr:spPr>
        <a:xfrm>
          <a:off x="3239144" y="1338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53E81F40-F0AE-4151-9222-AE03ED322435}"/>
            </a:ext>
          </a:extLst>
        </xdr:cNvPr>
        <xdr:cNvSpPr txBox="1"/>
      </xdr:nvSpPr>
      <xdr:spPr>
        <a:xfrm>
          <a:off x="2439044" y="13370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30194892-17BC-4DA8-B216-46A640102D2B}"/>
            </a:ext>
          </a:extLst>
        </xdr:cNvPr>
        <xdr:cNvSpPr txBox="1"/>
      </xdr:nvSpPr>
      <xdr:spPr>
        <a:xfrm>
          <a:off x="1645294" y="13351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A6A20876-BA87-44F7-BE73-8E6BA13FD9AA}"/>
            </a:ext>
          </a:extLst>
        </xdr:cNvPr>
        <xdr:cNvSpPr txBox="1"/>
      </xdr:nvSpPr>
      <xdr:spPr>
        <a:xfrm>
          <a:off x="851544" y="1331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52595</xdr:rowOff>
    </xdr:from>
    <xdr:ext cx="405111" cy="259045"/>
    <xdr:sp macro="" textlink="">
      <xdr:nvSpPr>
        <xdr:cNvPr id="314" name="n_1mainValue【公営住宅】&#10;有形固定資産減価償却率">
          <a:extLst>
            <a:ext uri="{FF2B5EF4-FFF2-40B4-BE49-F238E27FC236}">
              <a16:creationId xmlns:a16="http://schemas.microsoft.com/office/drawing/2014/main" id="{9CBFD23A-7A7E-485C-87BE-F6FF4B9C12F2}"/>
            </a:ext>
          </a:extLst>
        </xdr:cNvPr>
        <xdr:cNvSpPr txBox="1"/>
      </xdr:nvSpPr>
      <xdr:spPr>
        <a:xfrm>
          <a:off x="3239144" y="13762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57166</xdr:rowOff>
    </xdr:from>
    <xdr:ext cx="405111" cy="259045"/>
    <xdr:sp macro="" textlink="">
      <xdr:nvSpPr>
        <xdr:cNvPr id="315" name="n_2mainValue【公営住宅】&#10;有形固定資産減価償却率">
          <a:extLst>
            <a:ext uri="{FF2B5EF4-FFF2-40B4-BE49-F238E27FC236}">
              <a16:creationId xmlns:a16="http://schemas.microsoft.com/office/drawing/2014/main" id="{82E7CEF7-D6FD-41A8-8A0B-49700B455F43}"/>
            </a:ext>
          </a:extLst>
        </xdr:cNvPr>
        <xdr:cNvSpPr txBox="1"/>
      </xdr:nvSpPr>
      <xdr:spPr>
        <a:xfrm>
          <a:off x="2439044" y="13766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48023</xdr:rowOff>
    </xdr:from>
    <xdr:ext cx="405111" cy="259045"/>
    <xdr:sp macro="" textlink="">
      <xdr:nvSpPr>
        <xdr:cNvPr id="316" name="n_3mainValue【公営住宅】&#10;有形固定資産減価償却率">
          <a:extLst>
            <a:ext uri="{FF2B5EF4-FFF2-40B4-BE49-F238E27FC236}">
              <a16:creationId xmlns:a16="http://schemas.microsoft.com/office/drawing/2014/main" id="{EFFFAEAE-EEC7-48E5-B671-0BDE9BDE922D}"/>
            </a:ext>
          </a:extLst>
        </xdr:cNvPr>
        <xdr:cNvSpPr txBox="1"/>
      </xdr:nvSpPr>
      <xdr:spPr>
        <a:xfrm>
          <a:off x="1645294" y="13757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50309</xdr:rowOff>
    </xdr:from>
    <xdr:ext cx="405111" cy="259045"/>
    <xdr:sp macro="" textlink="">
      <xdr:nvSpPr>
        <xdr:cNvPr id="317" name="n_4mainValue【公営住宅】&#10;有形固定資産減価償却率">
          <a:extLst>
            <a:ext uri="{FF2B5EF4-FFF2-40B4-BE49-F238E27FC236}">
              <a16:creationId xmlns:a16="http://schemas.microsoft.com/office/drawing/2014/main" id="{9D7A1C60-1D11-496F-8963-E28CD624F613}"/>
            </a:ext>
          </a:extLst>
        </xdr:cNvPr>
        <xdr:cNvSpPr txBox="1"/>
      </xdr:nvSpPr>
      <xdr:spPr>
        <a:xfrm>
          <a:off x="851544" y="13759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79B53967-F3C6-4E13-AA2D-CBA56E2666B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7D584D64-B2DC-43B0-BFFE-FA935A74AFAE}"/>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64137D9E-4242-457C-9ADD-3A8AA7AD5ECB}"/>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2BE6606B-98AD-44DD-83A3-01030C385EAC}"/>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9195ABBD-CDD4-4CDD-8445-58BBC1B7CDC4}"/>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52C3606D-13F8-49DB-A466-3B7C5B03D65A}"/>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9A9EDC49-0B39-4ABC-AA75-5A3F13F25A0A}"/>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6435DB81-7404-4C87-98D1-BFA8B74514A4}"/>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56CF85A8-2606-4306-BA10-C484A505DE02}"/>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679E9A0D-9371-4161-85E3-47F38B3E522C}"/>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7824B238-EB6B-465B-9762-BAB9BB0D2549}"/>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A49A83C7-2C03-4949-B843-1DDB087B148B}"/>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1CF451A5-7C5B-4431-BDC8-9CAF15891B3C}"/>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2E4A0005-05E9-411F-B206-5CB80F69CE53}"/>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57B34F62-CF7F-4435-8FCD-EB8D9465AA60}"/>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453A1FDA-98DF-4B3F-87A8-58DAC1DD2AE4}"/>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71C9AA84-387A-4659-ACD0-BFA9E8D5BEFB}"/>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5A2A1E0A-EC45-4581-8154-15FF080B18E5}"/>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F1757D53-1C57-430F-8C30-0354E027636C}"/>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F85B4D08-0585-46FE-A8C2-F7EDE3335FAE}"/>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44303E9-2365-4250-844F-57EB756BE5F4}"/>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B039DBE8-0610-4726-925D-F9AE0C5A29FC}"/>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15892C19-38E0-4052-ABE8-215ACC0253AA}"/>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DE18A6A8-7D2E-4BBA-801A-75E575B2CAEE}"/>
            </a:ext>
          </a:extLst>
        </xdr:cNvPr>
        <xdr:cNvCxnSpPr/>
      </xdr:nvCxnSpPr>
      <xdr:spPr>
        <a:xfrm flipV="1">
          <a:off x="9429115" y="12918439"/>
          <a:ext cx="0" cy="13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FD3207EC-28DC-466A-A529-050B5D3990D6}"/>
            </a:ext>
          </a:extLst>
        </xdr:cNvPr>
        <xdr:cNvSpPr txBox="1"/>
      </xdr:nvSpPr>
      <xdr:spPr>
        <a:xfrm>
          <a:off x="9467850" y="1431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32A09622-AFE3-4156-B8C0-BB1BE8A3657C}"/>
            </a:ext>
          </a:extLst>
        </xdr:cNvPr>
        <xdr:cNvCxnSpPr/>
      </xdr:nvCxnSpPr>
      <xdr:spPr>
        <a:xfrm>
          <a:off x="9359900" y="14313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646F77D3-7155-491B-9C2E-2A2872144E7E}"/>
            </a:ext>
          </a:extLst>
        </xdr:cNvPr>
        <xdr:cNvSpPr txBox="1"/>
      </xdr:nvSpPr>
      <xdr:spPr>
        <a:xfrm>
          <a:off x="9467850" y="1270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C0770847-D9DA-4685-AD7F-FEDC5A822D43}"/>
            </a:ext>
          </a:extLst>
        </xdr:cNvPr>
        <xdr:cNvCxnSpPr/>
      </xdr:nvCxnSpPr>
      <xdr:spPr>
        <a:xfrm>
          <a:off x="9359900" y="1291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4682C834-0E74-48C2-89C5-20A632B5AB59}"/>
            </a:ext>
          </a:extLst>
        </xdr:cNvPr>
        <xdr:cNvSpPr txBox="1"/>
      </xdr:nvSpPr>
      <xdr:spPr>
        <a:xfrm>
          <a:off x="9467850" y="13735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2B0781C3-F392-4F9A-98BD-6EF8B2AF3DA7}"/>
            </a:ext>
          </a:extLst>
        </xdr:cNvPr>
        <xdr:cNvSpPr/>
      </xdr:nvSpPr>
      <xdr:spPr>
        <a:xfrm>
          <a:off x="9398000" y="138780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01FDBD0F-1714-40F4-972A-2FB687A27C44}"/>
            </a:ext>
          </a:extLst>
        </xdr:cNvPr>
        <xdr:cNvSpPr/>
      </xdr:nvSpPr>
      <xdr:spPr>
        <a:xfrm>
          <a:off x="863600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B9098A9B-5001-4487-9F39-43F137CD684C}"/>
            </a:ext>
          </a:extLst>
        </xdr:cNvPr>
        <xdr:cNvSpPr/>
      </xdr:nvSpPr>
      <xdr:spPr>
        <a:xfrm>
          <a:off x="7842250" y="13883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3E6E064A-AED0-4E14-9E78-3420C61F7D74}"/>
            </a:ext>
          </a:extLst>
        </xdr:cNvPr>
        <xdr:cNvSpPr/>
      </xdr:nvSpPr>
      <xdr:spPr>
        <a:xfrm>
          <a:off x="702945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17641E35-6493-4F5E-A2F7-C79CEAC5B446}"/>
            </a:ext>
          </a:extLst>
        </xdr:cNvPr>
        <xdr:cNvSpPr/>
      </xdr:nvSpPr>
      <xdr:spPr>
        <a:xfrm>
          <a:off x="6235700" y="1388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41DBC5D-7675-41C8-8634-15DB78CD02D4}"/>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77F6031-569F-47B0-8D4B-075034F9ABF6}"/>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DF0D41C-F3C2-44CE-9CD1-1EB120881238}"/>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E8342DE-8558-4C97-AEEC-B9448D730C45}"/>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99DEAF0-F729-47A7-8B4D-3A6B9F538156}"/>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146558</xdr:rowOff>
    </xdr:from>
    <xdr:to>
      <xdr:col>55</xdr:col>
      <xdr:colOff>50800</xdr:colOff>
      <xdr:row>85</xdr:row>
      <xdr:rowOff>76708</xdr:rowOff>
    </xdr:to>
    <xdr:sp macro="" textlink="">
      <xdr:nvSpPr>
        <xdr:cNvPr id="357" name="楕円 356">
          <a:extLst>
            <a:ext uri="{FF2B5EF4-FFF2-40B4-BE49-F238E27FC236}">
              <a16:creationId xmlns:a16="http://schemas.microsoft.com/office/drawing/2014/main" id="{3AD4F5D8-FCA9-4AF8-81DE-0C40DFE6DEE8}"/>
            </a:ext>
          </a:extLst>
        </xdr:cNvPr>
        <xdr:cNvSpPr/>
      </xdr:nvSpPr>
      <xdr:spPr>
        <a:xfrm>
          <a:off x="9398000" y="140213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124985</xdr:rowOff>
    </xdr:from>
    <xdr:ext cx="469744" cy="259045"/>
    <xdr:sp macro="" textlink="">
      <xdr:nvSpPr>
        <xdr:cNvPr id="358" name="【公営住宅】&#10;一人当たり面積該当値テキスト">
          <a:extLst>
            <a:ext uri="{FF2B5EF4-FFF2-40B4-BE49-F238E27FC236}">
              <a16:creationId xmlns:a16="http://schemas.microsoft.com/office/drawing/2014/main" id="{3A07BC7B-151C-4312-8C12-71FB71B2E03F}"/>
            </a:ext>
          </a:extLst>
        </xdr:cNvPr>
        <xdr:cNvSpPr txBox="1"/>
      </xdr:nvSpPr>
      <xdr:spPr>
        <a:xfrm>
          <a:off x="9467850" y="1399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145796</xdr:rowOff>
    </xdr:from>
    <xdr:to>
      <xdr:col>50</xdr:col>
      <xdr:colOff>165100</xdr:colOff>
      <xdr:row>85</xdr:row>
      <xdr:rowOff>75946</xdr:rowOff>
    </xdr:to>
    <xdr:sp macro="" textlink="">
      <xdr:nvSpPr>
        <xdr:cNvPr id="359" name="楕円 358">
          <a:extLst>
            <a:ext uri="{FF2B5EF4-FFF2-40B4-BE49-F238E27FC236}">
              <a16:creationId xmlns:a16="http://schemas.microsoft.com/office/drawing/2014/main" id="{160838C5-F292-45E6-9D2F-276BC0254BA6}"/>
            </a:ext>
          </a:extLst>
        </xdr:cNvPr>
        <xdr:cNvSpPr/>
      </xdr:nvSpPr>
      <xdr:spPr>
        <a:xfrm>
          <a:off x="8636000" y="140205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25146</xdr:rowOff>
    </xdr:from>
    <xdr:to>
      <xdr:col>55</xdr:col>
      <xdr:colOff>0</xdr:colOff>
      <xdr:row>85</xdr:row>
      <xdr:rowOff>25908</xdr:rowOff>
    </xdr:to>
    <xdr:cxnSp macro="">
      <xdr:nvCxnSpPr>
        <xdr:cNvPr id="360" name="直線コネクタ 359">
          <a:extLst>
            <a:ext uri="{FF2B5EF4-FFF2-40B4-BE49-F238E27FC236}">
              <a16:creationId xmlns:a16="http://schemas.microsoft.com/office/drawing/2014/main" id="{F3AADF42-BCEB-4008-9679-DFB50CCEDC0F}"/>
            </a:ext>
          </a:extLst>
        </xdr:cNvPr>
        <xdr:cNvCxnSpPr/>
      </xdr:nvCxnSpPr>
      <xdr:spPr>
        <a:xfrm>
          <a:off x="8686800" y="14064996"/>
          <a:ext cx="7429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144272</xdr:rowOff>
    </xdr:from>
    <xdr:to>
      <xdr:col>46</xdr:col>
      <xdr:colOff>38100</xdr:colOff>
      <xdr:row>85</xdr:row>
      <xdr:rowOff>74422</xdr:rowOff>
    </xdr:to>
    <xdr:sp macro="" textlink="">
      <xdr:nvSpPr>
        <xdr:cNvPr id="361" name="楕円 360">
          <a:extLst>
            <a:ext uri="{FF2B5EF4-FFF2-40B4-BE49-F238E27FC236}">
              <a16:creationId xmlns:a16="http://schemas.microsoft.com/office/drawing/2014/main" id="{05049964-0015-4E4C-99B1-E9FE91CB686D}"/>
            </a:ext>
          </a:extLst>
        </xdr:cNvPr>
        <xdr:cNvSpPr/>
      </xdr:nvSpPr>
      <xdr:spPr>
        <a:xfrm>
          <a:off x="7842250" y="140190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23622</xdr:rowOff>
    </xdr:from>
    <xdr:to>
      <xdr:col>50</xdr:col>
      <xdr:colOff>114300</xdr:colOff>
      <xdr:row>85</xdr:row>
      <xdr:rowOff>25146</xdr:rowOff>
    </xdr:to>
    <xdr:cxnSp macro="">
      <xdr:nvCxnSpPr>
        <xdr:cNvPr id="362" name="直線コネクタ 361">
          <a:extLst>
            <a:ext uri="{FF2B5EF4-FFF2-40B4-BE49-F238E27FC236}">
              <a16:creationId xmlns:a16="http://schemas.microsoft.com/office/drawing/2014/main" id="{3BF56CDA-A57A-4CC1-87C8-FBEF4D6C5C8F}"/>
            </a:ext>
          </a:extLst>
        </xdr:cNvPr>
        <xdr:cNvCxnSpPr/>
      </xdr:nvCxnSpPr>
      <xdr:spPr>
        <a:xfrm>
          <a:off x="7886700" y="14063472"/>
          <a:ext cx="8001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143511</xdr:rowOff>
    </xdr:from>
    <xdr:to>
      <xdr:col>41</xdr:col>
      <xdr:colOff>101600</xdr:colOff>
      <xdr:row>85</xdr:row>
      <xdr:rowOff>73661</xdr:rowOff>
    </xdr:to>
    <xdr:sp macro="" textlink="">
      <xdr:nvSpPr>
        <xdr:cNvPr id="363" name="楕円 362">
          <a:extLst>
            <a:ext uri="{FF2B5EF4-FFF2-40B4-BE49-F238E27FC236}">
              <a16:creationId xmlns:a16="http://schemas.microsoft.com/office/drawing/2014/main" id="{C72F3DCF-FC21-4239-900E-006F0B2A4E4E}"/>
            </a:ext>
          </a:extLst>
        </xdr:cNvPr>
        <xdr:cNvSpPr/>
      </xdr:nvSpPr>
      <xdr:spPr>
        <a:xfrm>
          <a:off x="7029450" y="140182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22861</xdr:rowOff>
    </xdr:from>
    <xdr:to>
      <xdr:col>45</xdr:col>
      <xdr:colOff>177800</xdr:colOff>
      <xdr:row>85</xdr:row>
      <xdr:rowOff>23622</xdr:rowOff>
    </xdr:to>
    <xdr:cxnSp macro="">
      <xdr:nvCxnSpPr>
        <xdr:cNvPr id="364" name="直線コネクタ 363">
          <a:extLst>
            <a:ext uri="{FF2B5EF4-FFF2-40B4-BE49-F238E27FC236}">
              <a16:creationId xmlns:a16="http://schemas.microsoft.com/office/drawing/2014/main" id="{DB114927-E41E-4BA0-8FCF-8D662CA4E1EC}"/>
            </a:ext>
          </a:extLst>
        </xdr:cNvPr>
        <xdr:cNvCxnSpPr/>
      </xdr:nvCxnSpPr>
      <xdr:spPr>
        <a:xfrm>
          <a:off x="7080250" y="14062711"/>
          <a:ext cx="8064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144272</xdr:rowOff>
    </xdr:from>
    <xdr:to>
      <xdr:col>36</xdr:col>
      <xdr:colOff>165100</xdr:colOff>
      <xdr:row>85</xdr:row>
      <xdr:rowOff>74422</xdr:rowOff>
    </xdr:to>
    <xdr:sp macro="" textlink="">
      <xdr:nvSpPr>
        <xdr:cNvPr id="365" name="楕円 364">
          <a:extLst>
            <a:ext uri="{FF2B5EF4-FFF2-40B4-BE49-F238E27FC236}">
              <a16:creationId xmlns:a16="http://schemas.microsoft.com/office/drawing/2014/main" id="{C04A89E4-1051-4861-8A80-CDA39C4133FD}"/>
            </a:ext>
          </a:extLst>
        </xdr:cNvPr>
        <xdr:cNvSpPr/>
      </xdr:nvSpPr>
      <xdr:spPr>
        <a:xfrm>
          <a:off x="6235700" y="140190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22861</xdr:rowOff>
    </xdr:from>
    <xdr:to>
      <xdr:col>41</xdr:col>
      <xdr:colOff>50800</xdr:colOff>
      <xdr:row>85</xdr:row>
      <xdr:rowOff>23622</xdr:rowOff>
    </xdr:to>
    <xdr:cxnSp macro="">
      <xdr:nvCxnSpPr>
        <xdr:cNvPr id="366" name="直線コネクタ 365">
          <a:extLst>
            <a:ext uri="{FF2B5EF4-FFF2-40B4-BE49-F238E27FC236}">
              <a16:creationId xmlns:a16="http://schemas.microsoft.com/office/drawing/2014/main" id="{C65B23C1-D59B-467B-9FC0-9A3FA196BFE3}"/>
            </a:ext>
          </a:extLst>
        </xdr:cNvPr>
        <xdr:cNvCxnSpPr/>
      </xdr:nvCxnSpPr>
      <xdr:spPr>
        <a:xfrm flipV="1">
          <a:off x="6286500" y="14062711"/>
          <a:ext cx="7937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C009324E-73B0-46FB-B0C0-E53D4918B4F0}"/>
            </a:ext>
          </a:extLst>
        </xdr:cNvPr>
        <xdr:cNvSpPr txBox="1"/>
      </xdr:nvSpPr>
      <xdr:spPr>
        <a:xfrm>
          <a:off x="845827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1D7C657A-22BD-45F0-8340-6F848C28DDAA}"/>
            </a:ext>
          </a:extLst>
        </xdr:cNvPr>
        <xdr:cNvSpPr txBox="1"/>
      </xdr:nvSpPr>
      <xdr:spPr>
        <a:xfrm>
          <a:off x="7677227" y="1367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793EAEC2-B6A6-4AFF-A83A-9274CD47CE06}"/>
            </a:ext>
          </a:extLst>
        </xdr:cNvPr>
        <xdr:cNvSpPr txBox="1"/>
      </xdr:nvSpPr>
      <xdr:spPr>
        <a:xfrm>
          <a:off x="6864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27866032-AC5A-47B8-93A7-A8EFCD0F3382}"/>
            </a:ext>
          </a:extLst>
        </xdr:cNvPr>
        <xdr:cNvSpPr txBox="1"/>
      </xdr:nvSpPr>
      <xdr:spPr>
        <a:xfrm>
          <a:off x="6070677" y="1367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67073</xdr:rowOff>
    </xdr:from>
    <xdr:ext cx="469744" cy="259045"/>
    <xdr:sp macro="" textlink="">
      <xdr:nvSpPr>
        <xdr:cNvPr id="371" name="n_1mainValue【公営住宅】&#10;一人当たり面積">
          <a:extLst>
            <a:ext uri="{FF2B5EF4-FFF2-40B4-BE49-F238E27FC236}">
              <a16:creationId xmlns:a16="http://schemas.microsoft.com/office/drawing/2014/main" id="{08856154-B720-49FA-B1C9-E5FE732C83EC}"/>
            </a:ext>
          </a:extLst>
        </xdr:cNvPr>
        <xdr:cNvSpPr txBox="1"/>
      </xdr:nvSpPr>
      <xdr:spPr>
        <a:xfrm>
          <a:off x="8458277" y="1410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65549</xdr:rowOff>
    </xdr:from>
    <xdr:ext cx="469744" cy="259045"/>
    <xdr:sp macro="" textlink="">
      <xdr:nvSpPr>
        <xdr:cNvPr id="372" name="n_2mainValue【公営住宅】&#10;一人当たり面積">
          <a:extLst>
            <a:ext uri="{FF2B5EF4-FFF2-40B4-BE49-F238E27FC236}">
              <a16:creationId xmlns:a16="http://schemas.microsoft.com/office/drawing/2014/main" id="{A13D9707-FE93-489D-B1CF-3B733A7657F1}"/>
            </a:ext>
          </a:extLst>
        </xdr:cNvPr>
        <xdr:cNvSpPr txBox="1"/>
      </xdr:nvSpPr>
      <xdr:spPr>
        <a:xfrm>
          <a:off x="7677227" y="1410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64788</xdr:rowOff>
    </xdr:from>
    <xdr:ext cx="469744" cy="259045"/>
    <xdr:sp macro="" textlink="">
      <xdr:nvSpPr>
        <xdr:cNvPr id="373" name="n_3mainValue【公営住宅】&#10;一人当たり面積">
          <a:extLst>
            <a:ext uri="{FF2B5EF4-FFF2-40B4-BE49-F238E27FC236}">
              <a16:creationId xmlns:a16="http://schemas.microsoft.com/office/drawing/2014/main" id="{2124EEC7-8254-4781-87C6-A3CDFB835F85}"/>
            </a:ext>
          </a:extLst>
        </xdr:cNvPr>
        <xdr:cNvSpPr txBox="1"/>
      </xdr:nvSpPr>
      <xdr:spPr>
        <a:xfrm>
          <a:off x="6864427" y="1410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65549</xdr:rowOff>
    </xdr:from>
    <xdr:ext cx="469744" cy="259045"/>
    <xdr:sp macro="" textlink="">
      <xdr:nvSpPr>
        <xdr:cNvPr id="374" name="n_4mainValue【公営住宅】&#10;一人当たり面積">
          <a:extLst>
            <a:ext uri="{FF2B5EF4-FFF2-40B4-BE49-F238E27FC236}">
              <a16:creationId xmlns:a16="http://schemas.microsoft.com/office/drawing/2014/main" id="{449D419A-39A5-4B45-A871-6DC161B8FC39}"/>
            </a:ext>
          </a:extLst>
        </xdr:cNvPr>
        <xdr:cNvSpPr txBox="1"/>
      </xdr:nvSpPr>
      <xdr:spPr>
        <a:xfrm>
          <a:off x="6070677" y="1410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BA53A0B-F6C7-4747-ABEB-8A42A3941CA9}"/>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DFE2D20-D015-41BE-86C0-6A0C2809D9C5}"/>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3A300EA5-912A-4764-AA04-531ACFC62C0D}"/>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2834021-A167-48B1-8F05-B1EBA6752689}"/>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5F2FF7E-178C-4674-A00C-4EB9B0EF2C82}"/>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66F1D6D-C909-4C24-BE40-B2C7C8682CFA}"/>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A2CDA73-2085-4DB2-BD5C-9837AFF63EDE}"/>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A1AD84A-FEFB-49D5-B6C2-16E89F30D2C1}"/>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4B46F165-BCCE-48AD-9A9F-C8C814D8BA08}"/>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C55D845-1430-4339-9841-BCCE3BBEA601}"/>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A2551407-A575-4E0C-8579-BB8B2E6B9259}"/>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4EBBF03-F1E3-4B1D-BBD2-53E853D9FA10}"/>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C54EFB9C-5C84-48CF-83FD-79F6ABF25670}"/>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2BB7A19-3932-4DBF-BE6B-F84E33DB2823}"/>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1D7B4C18-9DC7-4C4C-AC8F-6A18076DB6F3}"/>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B062484A-C5AF-44E4-B1EE-8B14E22652FC}"/>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D14A531-9B57-493A-8402-0D8EB3E5B40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A7EF18CA-DB64-44B9-8336-8CF466D6C02A}"/>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525B9644-A12A-4182-8C89-A296FA8A874B}"/>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F3A74E2-4987-4D69-B46A-E041C7165D2A}"/>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60DC57CA-7039-4F38-BB38-E63E408E1BB9}"/>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607CC89-B48B-4BEC-A934-8A2E3070839A}"/>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6303007-0773-48C6-ABDC-32BFBCD8012A}"/>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2CBB5B28-E7A2-4EE8-94E9-DCCEBE9B8652}"/>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AEC4BEF8-580B-4853-89E3-A29903FEF4E3}"/>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6A0E4D24-A17C-4206-B3B3-5C3D74717F22}"/>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AB61ED88-3FC3-40FF-9784-1065A1E5931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B73EF2DC-7D64-4D7F-ABF3-1599C98BBAAF}"/>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9C4D9416-B362-497D-8200-2A849AEAAF81}"/>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41E50821-965D-447C-8E76-5AEB752D7977}"/>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A946C7D2-244A-43EB-8F32-C7C7BB243957}"/>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52203FE-82CC-4432-B6AF-D7D9ACDA8E9D}"/>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3AA39539-EF45-4266-9B51-6D2F01DD2974}"/>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58E7A757-E7DD-4193-B3CA-6E305C22E27B}"/>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157F692B-729E-4927-AEA1-9650392841AD}"/>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CE1B5E6-937B-4D29-9CAA-21865FE26276}"/>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FA3C1CFB-4997-4018-986F-AD9A95DDE46B}"/>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8317C63-35FD-4029-9F1A-FA80F3466843}"/>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21DD99E-36AC-4DB5-BEC4-E705C8FE4498}"/>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EE24DE5-1C2A-4A94-83C2-29834EC98F69}"/>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12B37F60-F90F-4F35-86CA-54D3894F3C46}"/>
            </a:ext>
          </a:extLst>
        </xdr:cNvPr>
        <xdr:cNvCxnSpPr/>
      </xdr:nvCxnSpPr>
      <xdr:spPr>
        <a:xfrm flipV="1">
          <a:off x="14699614" y="5705475"/>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F33CCBE7-D7AC-4CD0-8370-1DBFB3AB1F3E}"/>
            </a:ext>
          </a:extLst>
        </xdr:cNvPr>
        <xdr:cNvSpPr txBox="1"/>
      </xdr:nvSpPr>
      <xdr:spPr>
        <a:xfrm>
          <a:off x="1473835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80BF73D9-AAA7-40CC-AE31-B27ECBBAAA60}"/>
            </a:ext>
          </a:extLst>
        </xdr:cNvPr>
        <xdr:cNvCxnSpPr/>
      </xdr:nvCxnSpPr>
      <xdr:spPr>
        <a:xfrm>
          <a:off x="14611350" y="691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57E761CF-DA19-483A-9B43-B881FCDE3373}"/>
            </a:ext>
          </a:extLst>
        </xdr:cNvPr>
        <xdr:cNvSpPr txBox="1"/>
      </xdr:nvSpPr>
      <xdr:spPr>
        <a:xfrm>
          <a:off x="14738350"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DFF9CC33-7E14-4A08-8CF5-3087F80A8D9C}"/>
            </a:ext>
          </a:extLst>
        </xdr:cNvPr>
        <xdr:cNvCxnSpPr/>
      </xdr:nvCxnSpPr>
      <xdr:spPr>
        <a:xfrm>
          <a:off x="14611350" y="5705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E365DB8-758C-46F6-8E8C-421C3AC536CB}"/>
            </a:ext>
          </a:extLst>
        </xdr:cNvPr>
        <xdr:cNvSpPr txBox="1"/>
      </xdr:nvSpPr>
      <xdr:spPr>
        <a:xfrm>
          <a:off x="14738350" y="620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86F8DAAA-8EA9-43B9-9FE0-F30150EAD5E6}"/>
            </a:ext>
          </a:extLst>
        </xdr:cNvPr>
        <xdr:cNvSpPr/>
      </xdr:nvSpPr>
      <xdr:spPr>
        <a:xfrm>
          <a:off x="14649450" y="6224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8A7917FC-F17C-49C4-B103-283D8B58D978}"/>
            </a:ext>
          </a:extLst>
        </xdr:cNvPr>
        <xdr:cNvSpPr/>
      </xdr:nvSpPr>
      <xdr:spPr>
        <a:xfrm>
          <a:off x="13887450" y="6239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B798C501-F4FE-42D6-87C5-6BB3C7FE980F}"/>
            </a:ext>
          </a:extLst>
        </xdr:cNvPr>
        <xdr:cNvSpPr/>
      </xdr:nvSpPr>
      <xdr:spPr>
        <a:xfrm>
          <a:off x="13093700" y="6247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7983E5E1-1539-4B02-BEF1-E49AE1D0130A}"/>
            </a:ext>
          </a:extLst>
        </xdr:cNvPr>
        <xdr:cNvSpPr/>
      </xdr:nvSpPr>
      <xdr:spPr>
        <a:xfrm>
          <a:off x="12299950" y="624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0192EB08-34D9-4B63-AC7A-E364F29672C6}"/>
            </a:ext>
          </a:extLst>
        </xdr:cNvPr>
        <xdr:cNvSpPr/>
      </xdr:nvSpPr>
      <xdr:spPr>
        <a:xfrm>
          <a:off x="11487150" y="6264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EB52F2B-01D6-4781-A846-1E0ABF08E837}"/>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D0517A0-4C02-4078-9F52-BB5CFC410249}"/>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2E6871E-D598-47FA-8415-20F852EF1543}"/>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53010E8-3240-4F3E-AE25-CAFC78B93662}"/>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9CFA896-9A2E-433D-9EF0-3EAA5CFBC79E}"/>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431" name="楕円 430">
          <a:extLst>
            <a:ext uri="{FF2B5EF4-FFF2-40B4-BE49-F238E27FC236}">
              <a16:creationId xmlns:a16="http://schemas.microsoft.com/office/drawing/2014/main" id="{C1950159-A917-42D0-81FF-4B1547FCA41D}"/>
            </a:ext>
          </a:extLst>
        </xdr:cNvPr>
        <xdr:cNvSpPr/>
      </xdr:nvSpPr>
      <xdr:spPr>
        <a:xfrm>
          <a:off x="14649450" y="61709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78757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98D1A511-8B8D-4668-BFDD-9485FA80E2E5}"/>
            </a:ext>
          </a:extLst>
        </xdr:cNvPr>
        <xdr:cNvSpPr txBox="1"/>
      </xdr:nvSpPr>
      <xdr:spPr>
        <a:xfrm>
          <a:off x="14738350"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36830</xdr:rowOff>
    </xdr:from>
    <xdr:to>
      <xdr:col>81</xdr:col>
      <xdr:colOff>101600</xdr:colOff>
      <xdr:row>37</xdr:row>
      <xdr:rowOff>138430</xdr:rowOff>
    </xdr:to>
    <xdr:sp macro="" textlink="">
      <xdr:nvSpPr>
        <xdr:cNvPr id="433" name="楕円 432">
          <a:extLst>
            <a:ext uri="{FF2B5EF4-FFF2-40B4-BE49-F238E27FC236}">
              <a16:creationId xmlns:a16="http://schemas.microsoft.com/office/drawing/2014/main" id="{2783665E-229D-4B16-A982-4445072D2C2D}"/>
            </a:ext>
          </a:extLst>
        </xdr:cNvPr>
        <xdr:cNvSpPr/>
      </xdr:nvSpPr>
      <xdr:spPr>
        <a:xfrm>
          <a:off x="1388745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87630</xdr:rowOff>
    </xdr:from>
    <xdr:to>
      <xdr:col>85</xdr:col>
      <xdr:colOff>127000</xdr:colOff>
      <xdr:row>37</xdr:row>
      <xdr:rowOff>106680</xdr:rowOff>
    </xdr:to>
    <xdr:cxnSp macro="">
      <xdr:nvCxnSpPr>
        <xdr:cNvPr id="434" name="直線コネクタ 433">
          <a:extLst>
            <a:ext uri="{FF2B5EF4-FFF2-40B4-BE49-F238E27FC236}">
              <a16:creationId xmlns:a16="http://schemas.microsoft.com/office/drawing/2014/main" id="{66778298-A6AA-406E-9A3B-BDE600CD684D}"/>
            </a:ext>
          </a:extLst>
        </xdr:cNvPr>
        <xdr:cNvCxnSpPr/>
      </xdr:nvCxnSpPr>
      <xdr:spPr>
        <a:xfrm>
          <a:off x="13938250" y="620268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48260</xdr:rowOff>
    </xdr:from>
    <xdr:to>
      <xdr:col>76</xdr:col>
      <xdr:colOff>165100</xdr:colOff>
      <xdr:row>37</xdr:row>
      <xdr:rowOff>149860</xdr:rowOff>
    </xdr:to>
    <xdr:sp macro="" textlink="">
      <xdr:nvSpPr>
        <xdr:cNvPr id="435" name="楕円 434">
          <a:extLst>
            <a:ext uri="{FF2B5EF4-FFF2-40B4-BE49-F238E27FC236}">
              <a16:creationId xmlns:a16="http://schemas.microsoft.com/office/drawing/2014/main" id="{85E648BB-06D7-4BE6-835F-0BAA221BEE90}"/>
            </a:ext>
          </a:extLst>
        </xdr:cNvPr>
        <xdr:cNvSpPr/>
      </xdr:nvSpPr>
      <xdr:spPr>
        <a:xfrm>
          <a:off x="130937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87630</xdr:rowOff>
    </xdr:from>
    <xdr:to>
      <xdr:col>81</xdr:col>
      <xdr:colOff>50800</xdr:colOff>
      <xdr:row>37</xdr:row>
      <xdr:rowOff>99060</xdr:rowOff>
    </xdr:to>
    <xdr:cxnSp macro="">
      <xdr:nvCxnSpPr>
        <xdr:cNvPr id="436" name="直線コネクタ 435">
          <a:extLst>
            <a:ext uri="{FF2B5EF4-FFF2-40B4-BE49-F238E27FC236}">
              <a16:creationId xmlns:a16="http://schemas.microsoft.com/office/drawing/2014/main" id="{F02E27DF-79F1-47D3-BEAC-B394CD693BA7}"/>
            </a:ext>
          </a:extLst>
        </xdr:cNvPr>
        <xdr:cNvCxnSpPr/>
      </xdr:nvCxnSpPr>
      <xdr:spPr>
        <a:xfrm flipV="1">
          <a:off x="13144500" y="6202680"/>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55880</xdr:rowOff>
    </xdr:from>
    <xdr:to>
      <xdr:col>72</xdr:col>
      <xdr:colOff>38100</xdr:colOff>
      <xdr:row>37</xdr:row>
      <xdr:rowOff>157480</xdr:rowOff>
    </xdr:to>
    <xdr:sp macro="" textlink="">
      <xdr:nvSpPr>
        <xdr:cNvPr id="437" name="楕円 436">
          <a:extLst>
            <a:ext uri="{FF2B5EF4-FFF2-40B4-BE49-F238E27FC236}">
              <a16:creationId xmlns:a16="http://schemas.microsoft.com/office/drawing/2014/main" id="{E9594E0A-0301-4130-BD78-4B752B85285C}"/>
            </a:ext>
          </a:extLst>
        </xdr:cNvPr>
        <xdr:cNvSpPr/>
      </xdr:nvSpPr>
      <xdr:spPr>
        <a:xfrm>
          <a:off x="12299950" y="6170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99060</xdr:rowOff>
    </xdr:from>
    <xdr:to>
      <xdr:col>76</xdr:col>
      <xdr:colOff>114300</xdr:colOff>
      <xdr:row>37</xdr:row>
      <xdr:rowOff>106680</xdr:rowOff>
    </xdr:to>
    <xdr:cxnSp macro="">
      <xdr:nvCxnSpPr>
        <xdr:cNvPr id="438" name="直線コネクタ 437">
          <a:extLst>
            <a:ext uri="{FF2B5EF4-FFF2-40B4-BE49-F238E27FC236}">
              <a16:creationId xmlns:a16="http://schemas.microsoft.com/office/drawing/2014/main" id="{856DBC36-DD5D-488E-BC63-EF956AF5D4F6}"/>
            </a:ext>
          </a:extLst>
        </xdr:cNvPr>
        <xdr:cNvCxnSpPr/>
      </xdr:nvCxnSpPr>
      <xdr:spPr>
        <a:xfrm flipV="1">
          <a:off x="12344400" y="621411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86360</xdr:rowOff>
    </xdr:from>
    <xdr:to>
      <xdr:col>67</xdr:col>
      <xdr:colOff>101600</xdr:colOff>
      <xdr:row>41</xdr:row>
      <xdr:rowOff>16510</xdr:rowOff>
    </xdr:to>
    <xdr:sp macro="" textlink="">
      <xdr:nvSpPr>
        <xdr:cNvPr id="439" name="楕円 438">
          <a:extLst>
            <a:ext uri="{FF2B5EF4-FFF2-40B4-BE49-F238E27FC236}">
              <a16:creationId xmlns:a16="http://schemas.microsoft.com/office/drawing/2014/main" id="{E4ACF1AE-B7A4-48DA-8BE2-D1546A3F677F}"/>
            </a:ext>
          </a:extLst>
        </xdr:cNvPr>
        <xdr:cNvSpPr/>
      </xdr:nvSpPr>
      <xdr:spPr>
        <a:xfrm>
          <a:off x="11487150" y="6696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106680</xdr:rowOff>
    </xdr:from>
    <xdr:to>
      <xdr:col>71</xdr:col>
      <xdr:colOff>177800</xdr:colOff>
      <xdr:row>40</xdr:row>
      <xdr:rowOff>137160</xdr:rowOff>
    </xdr:to>
    <xdr:cxnSp macro="">
      <xdr:nvCxnSpPr>
        <xdr:cNvPr id="440" name="直線コネクタ 439">
          <a:extLst>
            <a:ext uri="{FF2B5EF4-FFF2-40B4-BE49-F238E27FC236}">
              <a16:creationId xmlns:a16="http://schemas.microsoft.com/office/drawing/2014/main" id="{8F9297D0-59EF-4D9C-A96A-657C7C83743A}"/>
            </a:ext>
          </a:extLst>
        </xdr:cNvPr>
        <xdr:cNvCxnSpPr/>
      </xdr:nvCxnSpPr>
      <xdr:spPr>
        <a:xfrm flipV="1">
          <a:off x="11537950" y="6221730"/>
          <a:ext cx="80645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CE6EAD20-58C9-4E5A-99DF-6FF86E263F53}"/>
            </a:ext>
          </a:extLst>
        </xdr:cNvPr>
        <xdr:cNvSpPr txBox="1"/>
      </xdr:nvSpPr>
      <xdr:spPr>
        <a:xfrm>
          <a:off x="137420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7567D94-C237-4334-BB72-D2D1BCE7E889}"/>
            </a:ext>
          </a:extLst>
        </xdr:cNvPr>
        <xdr:cNvSpPr txBox="1"/>
      </xdr:nvSpPr>
      <xdr:spPr>
        <a:xfrm>
          <a:off x="12960994"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AAA1965-16EC-4F67-A458-436244390866}"/>
            </a:ext>
          </a:extLst>
        </xdr:cNvPr>
        <xdr:cNvSpPr txBox="1"/>
      </xdr:nvSpPr>
      <xdr:spPr>
        <a:xfrm>
          <a:off x="12167244" y="633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3C373047-03E2-421A-B474-4B050135C5FE}"/>
            </a:ext>
          </a:extLst>
        </xdr:cNvPr>
        <xdr:cNvSpPr txBox="1"/>
      </xdr:nvSpPr>
      <xdr:spPr>
        <a:xfrm>
          <a:off x="11354444" y="604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154957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A03912B8-68AB-4F39-A772-844AA8813388}"/>
            </a:ext>
          </a:extLst>
        </xdr:cNvPr>
        <xdr:cNvSpPr txBox="1"/>
      </xdr:nvSpPr>
      <xdr:spPr>
        <a:xfrm>
          <a:off x="13742044" y="593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166387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F3F827B-70BA-4C17-A017-4A812CBB3BD7}"/>
            </a:ext>
          </a:extLst>
        </xdr:cNvPr>
        <xdr:cNvSpPr txBox="1"/>
      </xdr:nvSpPr>
      <xdr:spPr>
        <a:xfrm>
          <a:off x="1296099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2557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4157405-C7D5-4530-8BAA-EFF4973511B9}"/>
            </a:ext>
          </a:extLst>
        </xdr:cNvPr>
        <xdr:cNvSpPr txBox="1"/>
      </xdr:nvSpPr>
      <xdr:spPr>
        <a:xfrm>
          <a:off x="12167244" y="5952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7637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C27AD7DC-8A2D-482C-B13C-31CF7EA8244B}"/>
            </a:ext>
          </a:extLst>
        </xdr:cNvPr>
        <xdr:cNvSpPr txBox="1"/>
      </xdr:nvSpPr>
      <xdr:spPr>
        <a:xfrm>
          <a:off x="11354444" y="678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69524B5-B84E-43CE-99EF-54468D0BCAB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24887AD8-6E66-4E8F-831E-72E48E483DF8}"/>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6FEEF399-45ED-48B7-80BF-BD043EB83C9E}"/>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5A82A1F-BEC5-49A2-91F6-D4E1A3A35CC2}"/>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151E82C2-42BF-496B-A7FD-B198802CF6F9}"/>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E719C152-BE32-46CA-AF8F-F1598FB7B0B6}"/>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594DC8C2-6546-4513-8576-507F4AE0A1C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F4F0DD4-2400-49DC-A0C7-DD3A711AB31D}"/>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D456AD98-B1AA-4A68-9A82-CD3341CC4ACB}"/>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87B816E4-AE03-423B-91FA-CFF3B26B9344}"/>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880605B5-B20A-40D7-904A-0667105C8E6B}"/>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E2EEF808-D7EA-40D5-87D5-902EDA7B3C52}"/>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F6324AA6-D2B1-4465-9A0E-A30DC7C0A630}"/>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AB56B3F-3437-4B99-B0B5-0FF8DA5B358F}"/>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5A55A3DD-AC9A-4F95-81C5-0BAA3005F1CD}"/>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A6AFDC72-C729-4106-A389-B4C77BAB5AE6}"/>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5FD2E382-39A0-4BC9-9FFE-4A39827BBB1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524A1304-DA9E-4B9E-BF28-FFE5619FB0FB}"/>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DF4F481D-8775-4FB6-A8C7-50AEDF23ED12}"/>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1BBB3BA6-4BDB-4C19-83CB-496C4D7258E4}"/>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672BC21-C7C2-42B0-999D-B4E2A19D6A66}"/>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AE1E4456-56A7-44D8-B74B-E66A6F615DC6}"/>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6C66B585-0B4D-48B4-89D5-9504E93144D2}"/>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6D18EA43-D9C0-4E73-8946-5FF39E997ED0}"/>
            </a:ext>
          </a:extLst>
        </xdr:cNvPr>
        <xdr:cNvCxnSpPr/>
      </xdr:nvCxnSpPr>
      <xdr:spPr>
        <a:xfrm flipV="1">
          <a:off x="19951064" y="54229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8052EC0F-4ABB-473E-A1F7-8CC6698D0170}"/>
            </a:ext>
          </a:extLst>
        </xdr:cNvPr>
        <xdr:cNvSpPr txBox="1"/>
      </xdr:nvSpPr>
      <xdr:spPr>
        <a:xfrm>
          <a:off x="19989800" y="69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3CF89950-7EB3-424F-959E-719FAE9A4323}"/>
            </a:ext>
          </a:extLst>
        </xdr:cNvPr>
        <xdr:cNvCxnSpPr/>
      </xdr:nvCxnSpPr>
      <xdr:spPr>
        <a:xfrm>
          <a:off x="19881850" y="6944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ADAFA135-B4A5-4EF1-ABBC-AF926628021C}"/>
            </a:ext>
          </a:extLst>
        </xdr:cNvPr>
        <xdr:cNvSpPr txBox="1"/>
      </xdr:nvSpPr>
      <xdr:spPr>
        <a:xfrm>
          <a:off x="19989800" y="520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99F34769-6DED-44F8-ABBF-40607F2E1E14}"/>
            </a:ext>
          </a:extLst>
        </xdr:cNvPr>
        <xdr:cNvCxnSpPr/>
      </xdr:nvCxnSpPr>
      <xdr:spPr>
        <a:xfrm>
          <a:off x="19881850" y="542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D0CE7EA7-50E4-49B2-89A2-930AE8DA57E7}"/>
            </a:ext>
          </a:extLst>
        </xdr:cNvPr>
        <xdr:cNvSpPr txBox="1"/>
      </xdr:nvSpPr>
      <xdr:spPr>
        <a:xfrm>
          <a:off x="1998980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2F53BC61-C161-44A3-B173-718257537DD0}"/>
            </a:ext>
          </a:extLst>
        </xdr:cNvPr>
        <xdr:cNvSpPr/>
      </xdr:nvSpPr>
      <xdr:spPr>
        <a:xfrm>
          <a:off x="19900900" y="641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0D55D27E-E192-4297-AE43-F32D5AE849D5}"/>
            </a:ext>
          </a:extLst>
        </xdr:cNvPr>
        <xdr:cNvSpPr/>
      </xdr:nvSpPr>
      <xdr:spPr>
        <a:xfrm>
          <a:off x="19157950" y="641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699CEDF9-307E-46B5-AA79-3ECB4BADB050}"/>
            </a:ext>
          </a:extLst>
        </xdr:cNvPr>
        <xdr:cNvSpPr/>
      </xdr:nvSpPr>
      <xdr:spPr>
        <a:xfrm>
          <a:off x="1834515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ACA1FE7D-D858-486B-8F38-BCF2803ED320}"/>
            </a:ext>
          </a:extLst>
        </xdr:cNvPr>
        <xdr:cNvSpPr/>
      </xdr:nvSpPr>
      <xdr:spPr>
        <a:xfrm>
          <a:off x="175514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1BE855F4-D944-49E7-B881-0B2EFC46EE7B}"/>
            </a:ext>
          </a:extLst>
        </xdr:cNvPr>
        <xdr:cNvSpPr/>
      </xdr:nvSpPr>
      <xdr:spPr>
        <a:xfrm>
          <a:off x="16757650" y="64046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8A29D88-8C1E-42DF-A327-73C12D13545C}"/>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AF5A706-A0DE-4348-BBDB-D8C90961CFE6}"/>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A16A985-5059-44CB-9E50-E9CC07A8B4F4}"/>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8941991-62DF-428D-84F1-851D56823601}"/>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CEABEF1-8AA8-4F7A-A089-DB39CFA12C86}"/>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44450</xdr:rowOff>
    </xdr:from>
    <xdr:to>
      <xdr:col>116</xdr:col>
      <xdr:colOff>114300</xdr:colOff>
      <xdr:row>39</xdr:row>
      <xdr:rowOff>146050</xdr:rowOff>
    </xdr:to>
    <xdr:sp macro="" textlink="">
      <xdr:nvSpPr>
        <xdr:cNvPr id="488" name="楕円 487">
          <a:extLst>
            <a:ext uri="{FF2B5EF4-FFF2-40B4-BE49-F238E27FC236}">
              <a16:creationId xmlns:a16="http://schemas.microsoft.com/office/drawing/2014/main" id="{E7F56E22-F452-4F24-A102-47DA88A07D45}"/>
            </a:ext>
          </a:extLst>
        </xdr:cNvPr>
        <xdr:cNvSpPr/>
      </xdr:nvSpPr>
      <xdr:spPr>
        <a:xfrm>
          <a:off x="199009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22877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9FC19B9-955B-46FE-81D8-A357164B31D7}"/>
            </a:ext>
          </a:extLst>
        </xdr:cNvPr>
        <xdr:cNvSpPr txBox="1"/>
      </xdr:nvSpPr>
      <xdr:spPr>
        <a:xfrm>
          <a:off x="199898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44450</xdr:rowOff>
    </xdr:from>
    <xdr:to>
      <xdr:col>112</xdr:col>
      <xdr:colOff>38100</xdr:colOff>
      <xdr:row>39</xdr:row>
      <xdr:rowOff>146050</xdr:rowOff>
    </xdr:to>
    <xdr:sp macro="" textlink="">
      <xdr:nvSpPr>
        <xdr:cNvPr id="490" name="楕円 489">
          <a:extLst>
            <a:ext uri="{FF2B5EF4-FFF2-40B4-BE49-F238E27FC236}">
              <a16:creationId xmlns:a16="http://schemas.microsoft.com/office/drawing/2014/main" id="{5BDCCA13-28D5-46D4-B33D-D5E69AA8FDE7}"/>
            </a:ext>
          </a:extLst>
        </xdr:cNvPr>
        <xdr:cNvSpPr/>
      </xdr:nvSpPr>
      <xdr:spPr>
        <a:xfrm>
          <a:off x="19157950" y="6489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95250</xdr:rowOff>
    </xdr:from>
    <xdr:to>
      <xdr:col>116</xdr:col>
      <xdr:colOff>63500</xdr:colOff>
      <xdr:row>39</xdr:row>
      <xdr:rowOff>95250</xdr:rowOff>
    </xdr:to>
    <xdr:cxnSp macro="">
      <xdr:nvCxnSpPr>
        <xdr:cNvPr id="491" name="直線コネクタ 490">
          <a:extLst>
            <a:ext uri="{FF2B5EF4-FFF2-40B4-BE49-F238E27FC236}">
              <a16:creationId xmlns:a16="http://schemas.microsoft.com/office/drawing/2014/main" id="{209BE362-24F9-41C4-B651-A6817EB5A3D7}"/>
            </a:ext>
          </a:extLst>
        </xdr:cNvPr>
        <xdr:cNvCxnSpPr/>
      </xdr:nvCxnSpPr>
      <xdr:spPr>
        <a:xfrm>
          <a:off x="19202400" y="6540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40640</xdr:rowOff>
    </xdr:from>
    <xdr:to>
      <xdr:col>107</xdr:col>
      <xdr:colOff>101600</xdr:colOff>
      <xdr:row>39</xdr:row>
      <xdr:rowOff>142240</xdr:rowOff>
    </xdr:to>
    <xdr:sp macro="" textlink="">
      <xdr:nvSpPr>
        <xdr:cNvPr id="492" name="楕円 491">
          <a:extLst>
            <a:ext uri="{FF2B5EF4-FFF2-40B4-BE49-F238E27FC236}">
              <a16:creationId xmlns:a16="http://schemas.microsoft.com/office/drawing/2014/main" id="{90C89C66-DBCD-4F0C-8214-9474EF3AF132}"/>
            </a:ext>
          </a:extLst>
        </xdr:cNvPr>
        <xdr:cNvSpPr/>
      </xdr:nvSpPr>
      <xdr:spPr>
        <a:xfrm>
          <a:off x="1834515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91440</xdr:rowOff>
    </xdr:from>
    <xdr:to>
      <xdr:col>111</xdr:col>
      <xdr:colOff>177800</xdr:colOff>
      <xdr:row>39</xdr:row>
      <xdr:rowOff>95250</xdr:rowOff>
    </xdr:to>
    <xdr:cxnSp macro="">
      <xdr:nvCxnSpPr>
        <xdr:cNvPr id="493" name="直線コネクタ 492">
          <a:extLst>
            <a:ext uri="{FF2B5EF4-FFF2-40B4-BE49-F238E27FC236}">
              <a16:creationId xmlns:a16="http://schemas.microsoft.com/office/drawing/2014/main" id="{2EFDDDD5-EA95-4E90-89D0-FDCCF0B34DE3}"/>
            </a:ext>
          </a:extLst>
        </xdr:cNvPr>
        <xdr:cNvCxnSpPr/>
      </xdr:nvCxnSpPr>
      <xdr:spPr>
        <a:xfrm>
          <a:off x="18395950" y="653669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94" name="楕円 493">
          <a:extLst>
            <a:ext uri="{FF2B5EF4-FFF2-40B4-BE49-F238E27FC236}">
              <a16:creationId xmlns:a16="http://schemas.microsoft.com/office/drawing/2014/main" id="{578CAC4E-6614-4FDB-AC24-FFF7A6182A87}"/>
            </a:ext>
          </a:extLst>
        </xdr:cNvPr>
        <xdr:cNvSpPr/>
      </xdr:nvSpPr>
      <xdr:spPr>
        <a:xfrm>
          <a:off x="17551400" y="63855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156210</xdr:rowOff>
    </xdr:from>
    <xdr:to>
      <xdr:col>107</xdr:col>
      <xdr:colOff>50800</xdr:colOff>
      <xdr:row>39</xdr:row>
      <xdr:rowOff>91440</xdr:rowOff>
    </xdr:to>
    <xdr:cxnSp macro="">
      <xdr:nvCxnSpPr>
        <xdr:cNvPr id="495" name="直線コネクタ 494">
          <a:extLst>
            <a:ext uri="{FF2B5EF4-FFF2-40B4-BE49-F238E27FC236}">
              <a16:creationId xmlns:a16="http://schemas.microsoft.com/office/drawing/2014/main" id="{FF4CF0A4-3E4F-42CB-8245-5581177F3732}"/>
            </a:ext>
          </a:extLst>
        </xdr:cNvPr>
        <xdr:cNvCxnSpPr/>
      </xdr:nvCxnSpPr>
      <xdr:spPr>
        <a:xfrm>
          <a:off x="17602200" y="6436360"/>
          <a:ext cx="793750" cy="10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71120</xdr:rowOff>
    </xdr:from>
    <xdr:to>
      <xdr:col>98</xdr:col>
      <xdr:colOff>38100</xdr:colOff>
      <xdr:row>40</xdr:row>
      <xdr:rowOff>1270</xdr:rowOff>
    </xdr:to>
    <xdr:sp macro="" textlink="">
      <xdr:nvSpPr>
        <xdr:cNvPr id="496" name="楕円 495">
          <a:extLst>
            <a:ext uri="{FF2B5EF4-FFF2-40B4-BE49-F238E27FC236}">
              <a16:creationId xmlns:a16="http://schemas.microsoft.com/office/drawing/2014/main" id="{1496719D-B482-4866-8A9F-C8EE4EEE8920}"/>
            </a:ext>
          </a:extLst>
        </xdr:cNvPr>
        <xdr:cNvSpPr/>
      </xdr:nvSpPr>
      <xdr:spPr>
        <a:xfrm>
          <a:off x="16757650" y="65163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156210</xdr:rowOff>
    </xdr:from>
    <xdr:to>
      <xdr:col>102</xdr:col>
      <xdr:colOff>114300</xdr:colOff>
      <xdr:row>39</xdr:row>
      <xdr:rowOff>121920</xdr:rowOff>
    </xdr:to>
    <xdr:cxnSp macro="">
      <xdr:nvCxnSpPr>
        <xdr:cNvPr id="497" name="直線コネクタ 496">
          <a:extLst>
            <a:ext uri="{FF2B5EF4-FFF2-40B4-BE49-F238E27FC236}">
              <a16:creationId xmlns:a16="http://schemas.microsoft.com/office/drawing/2014/main" id="{3A73FE4A-FA2B-4493-9AC1-C3DADF723591}"/>
            </a:ext>
          </a:extLst>
        </xdr:cNvPr>
        <xdr:cNvCxnSpPr/>
      </xdr:nvCxnSpPr>
      <xdr:spPr>
        <a:xfrm flipV="1">
          <a:off x="16802100" y="6436360"/>
          <a:ext cx="80010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6D9CE84-0C81-4D50-B90A-4F182B4566D1}"/>
            </a:ext>
          </a:extLst>
        </xdr:cNvPr>
        <xdr:cNvSpPr txBox="1"/>
      </xdr:nvSpPr>
      <xdr:spPr>
        <a:xfrm>
          <a:off x="18980227"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28176E2D-7FB5-46AB-AF8A-DC6E121B44C8}"/>
            </a:ext>
          </a:extLst>
        </xdr:cNvPr>
        <xdr:cNvSpPr txBox="1"/>
      </xdr:nvSpPr>
      <xdr:spPr>
        <a:xfrm>
          <a:off x="181801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DD219F4F-A84F-42BD-8685-300AF9088CD0}"/>
            </a:ext>
          </a:extLst>
        </xdr:cNvPr>
        <xdr:cNvSpPr txBox="1"/>
      </xdr:nvSpPr>
      <xdr:spPr>
        <a:xfrm>
          <a:off x="1738637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BAF2ABF-BE8B-4E03-B1D3-AE20C95A0A9F}"/>
            </a:ext>
          </a:extLst>
        </xdr:cNvPr>
        <xdr:cNvSpPr txBox="1"/>
      </xdr:nvSpPr>
      <xdr:spPr>
        <a:xfrm>
          <a:off x="1659262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137177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9EA8DC0-ADE0-4414-9C6D-3A4A9A030865}"/>
            </a:ext>
          </a:extLst>
        </xdr:cNvPr>
        <xdr:cNvSpPr txBox="1"/>
      </xdr:nvSpPr>
      <xdr:spPr>
        <a:xfrm>
          <a:off x="189802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133367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1C44377B-0A68-45AC-8859-DF133AD311FB}"/>
            </a:ext>
          </a:extLst>
        </xdr:cNvPr>
        <xdr:cNvSpPr txBox="1"/>
      </xdr:nvSpPr>
      <xdr:spPr>
        <a:xfrm>
          <a:off x="181801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328F3F6-0726-4899-86C4-AE97893EBBE3}"/>
            </a:ext>
          </a:extLst>
        </xdr:cNvPr>
        <xdr:cNvSpPr txBox="1"/>
      </xdr:nvSpPr>
      <xdr:spPr>
        <a:xfrm>
          <a:off x="1738637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163847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2D603AE-04F6-473A-82F1-D11941358EC3}"/>
            </a:ext>
          </a:extLst>
        </xdr:cNvPr>
        <xdr:cNvSpPr txBox="1"/>
      </xdr:nvSpPr>
      <xdr:spPr>
        <a:xfrm>
          <a:off x="1659262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17780F3-76D6-422E-A6C4-5AA2F75BBC6D}"/>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427F4B5C-D338-4C73-890C-E9215E8643C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F68DDC48-704E-4E11-A880-CFB4C55B7218}"/>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AAE51881-A389-4F0F-8BCC-0E3ABB412471}"/>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8D35F08-89CA-4F4E-874A-0482863AD267}"/>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BBFA3A60-29FE-46B6-9B16-DDEF88745E94}"/>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6890F927-898E-47AA-89DA-712CCCE2C40D}"/>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D0F87F27-31CC-47D3-97F5-C47C9862A0E3}"/>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5F617E74-F220-4A2D-BDE4-40A7A05E7FEE}"/>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08363DD-C473-49FA-8C0C-A0A1C4A835EB}"/>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641F8AE-997E-41E7-827D-D245BE8A857C}"/>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4B4C093B-D9D5-4195-8687-65F78673BF5F}"/>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603A3C6C-D9AC-4B0B-886C-B59C708C48B3}"/>
            </a:ext>
          </a:extLst>
        </xdr:cNvPr>
        <xdr:cNvSpPr txBox="1"/>
      </xdr:nvSpPr>
      <xdr:spPr>
        <a:xfrm>
          <a:off x="108427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56513883-96B9-4732-9B61-BC88A11BBDED}"/>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EC7060E-57B4-4CBC-9B36-BC12E439591A}"/>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52DB83B0-D33A-4DFC-9703-54638F77A4AB}"/>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586D8776-6D4D-41CA-9E84-C6317DD7BD87}"/>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D36E7390-2258-4E9F-A5EA-CD9EDEA7EDD6}"/>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BC8490EA-594A-4062-9FB1-A1B6602808CD}"/>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95FCC86-A52F-417C-A050-5EBD4E3CFE57}"/>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24737D04-DCBB-44D2-9C08-BFB93B16F6D2}"/>
            </a:ext>
          </a:extLst>
        </xdr:cNvPr>
        <xdr:cNvSpPr txBox="1"/>
      </xdr:nvSpPr>
      <xdr:spPr>
        <a:xfrm>
          <a:off x="1090691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32EB961B-91EF-45F3-924D-319633B76446}"/>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47D97C7A-5588-4BE4-98FD-9454FA72CE84}"/>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22AA481E-9E95-4D9C-8DCC-918E0544D3B2}"/>
            </a:ext>
          </a:extLst>
        </xdr:cNvPr>
        <xdr:cNvCxnSpPr/>
      </xdr:nvCxnSpPr>
      <xdr:spPr>
        <a:xfrm flipV="1">
          <a:off x="14699614" y="9305290"/>
          <a:ext cx="0" cy="141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EC508102-7461-4923-8550-B0E92340AAA2}"/>
            </a:ext>
          </a:extLst>
        </xdr:cNvPr>
        <xdr:cNvSpPr txBox="1"/>
      </xdr:nvSpPr>
      <xdr:spPr>
        <a:xfrm>
          <a:off x="14738350"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A181408D-13E1-4DB2-A588-3ABB930F0718}"/>
            </a:ext>
          </a:extLst>
        </xdr:cNvPr>
        <xdr:cNvCxnSpPr/>
      </xdr:nvCxnSpPr>
      <xdr:spPr>
        <a:xfrm>
          <a:off x="14611350" y="107156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25371B03-66C3-442B-9099-3BABD8EAC9BC}"/>
            </a:ext>
          </a:extLst>
        </xdr:cNvPr>
        <xdr:cNvSpPr txBox="1"/>
      </xdr:nvSpPr>
      <xdr:spPr>
        <a:xfrm>
          <a:off x="14738350" y="9086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81331EBE-FE26-4794-969F-CF5D382F724A}"/>
            </a:ext>
          </a:extLst>
        </xdr:cNvPr>
        <xdr:cNvCxnSpPr/>
      </xdr:nvCxnSpPr>
      <xdr:spPr>
        <a:xfrm>
          <a:off x="14611350" y="93052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209E159F-12D1-47B6-888E-92466453FF37}"/>
            </a:ext>
          </a:extLst>
        </xdr:cNvPr>
        <xdr:cNvSpPr txBox="1"/>
      </xdr:nvSpPr>
      <xdr:spPr>
        <a:xfrm>
          <a:off x="1473835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6F4949F3-B50A-4E49-933D-CED3E7ABF9A7}"/>
            </a:ext>
          </a:extLst>
        </xdr:cNvPr>
        <xdr:cNvSpPr/>
      </xdr:nvSpPr>
      <xdr:spPr>
        <a:xfrm>
          <a:off x="14649450" y="102793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48577BBB-33C4-4588-BA1D-8A84A0614ACE}"/>
            </a:ext>
          </a:extLst>
        </xdr:cNvPr>
        <xdr:cNvSpPr/>
      </xdr:nvSpPr>
      <xdr:spPr>
        <a:xfrm>
          <a:off x="13887450" y="10355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6896D8A9-6E74-4DC1-9083-9A56BB1A2121}"/>
            </a:ext>
          </a:extLst>
        </xdr:cNvPr>
        <xdr:cNvSpPr/>
      </xdr:nvSpPr>
      <xdr:spPr>
        <a:xfrm>
          <a:off x="13093700" y="10347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AAF13FA2-7280-4D6D-AA71-87BE1CB1418F}"/>
            </a:ext>
          </a:extLst>
        </xdr:cNvPr>
        <xdr:cNvSpPr/>
      </xdr:nvSpPr>
      <xdr:spPr>
        <a:xfrm>
          <a:off x="12299950" y="103308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16A7B985-BCF5-4766-A0B0-32A30A752DED}"/>
            </a:ext>
          </a:extLst>
        </xdr:cNvPr>
        <xdr:cNvSpPr/>
      </xdr:nvSpPr>
      <xdr:spPr>
        <a:xfrm>
          <a:off x="11487150" y="10338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DA2105F-4DE9-48E4-AB96-163F94A59064}"/>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0DD9C14-2D8B-4BB9-8696-D10694B94A7F}"/>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F4806D7-2E38-4E7D-946A-30A240EF066B}"/>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2B2E924-8B4F-4878-AFF4-47D407053D86}"/>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CBAEA65-F170-42CF-AA8A-21E9E84EDEC9}"/>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33020</xdr:rowOff>
    </xdr:from>
    <xdr:to>
      <xdr:col>85</xdr:col>
      <xdr:colOff>177800</xdr:colOff>
      <xdr:row>63</xdr:row>
      <xdr:rowOff>134620</xdr:rowOff>
    </xdr:to>
    <xdr:sp macro="" textlink="">
      <xdr:nvSpPr>
        <xdr:cNvPr id="545" name="楕円 544">
          <a:extLst>
            <a:ext uri="{FF2B5EF4-FFF2-40B4-BE49-F238E27FC236}">
              <a16:creationId xmlns:a16="http://schemas.microsoft.com/office/drawing/2014/main" id="{74D082FA-391B-4296-9B44-CF882774D268}"/>
            </a:ext>
          </a:extLst>
        </xdr:cNvPr>
        <xdr:cNvSpPr/>
      </xdr:nvSpPr>
      <xdr:spPr>
        <a:xfrm>
          <a:off x="14649450" y="104406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11447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CBFB51C3-A645-4EC9-A025-BF47168B1FA6}"/>
            </a:ext>
          </a:extLst>
        </xdr:cNvPr>
        <xdr:cNvSpPr txBox="1"/>
      </xdr:nvSpPr>
      <xdr:spPr>
        <a:xfrm>
          <a:off x="14738350" y="10419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27305</xdr:rowOff>
    </xdr:from>
    <xdr:to>
      <xdr:col>81</xdr:col>
      <xdr:colOff>101600</xdr:colOff>
      <xdr:row>63</xdr:row>
      <xdr:rowOff>128905</xdr:rowOff>
    </xdr:to>
    <xdr:sp macro="" textlink="">
      <xdr:nvSpPr>
        <xdr:cNvPr id="547" name="楕円 546">
          <a:extLst>
            <a:ext uri="{FF2B5EF4-FFF2-40B4-BE49-F238E27FC236}">
              <a16:creationId xmlns:a16="http://schemas.microsoft.com/office/drawing/2014/main" id="{D0992F2E-02BB-463D-A159-C95D999A6BAC}"/>
            </a:ext>
          </a:extLst>
        </xdr:cNvPr>
        <xdr:cNvSpPr/>
      </xdr:nvSpPr>
      <xdr:spPr>
        <a:xfrm>
          <a:off x="13887450" y="1043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78105</xdr:rowOff>
    </xdr:from>
    <xdr:to>
      <xdr:col>85</xdr:col>
      <xdr:colOff>127000</xdr:colOff>
      <xdr:row>63</xdr:row>
      <xdr:rowOff>83820</xdr:rowOff>
    </xdr:to>
    <xdr:cxnSp macro="">
      <xdr:nvCxnSpPr>
        <xdr:cNvPr id="548" name="直線コネクタ 547">
          <a:extLst>
            <a:ext uri="{FF2B5EF4-FFF2-40B4-BE49-F238E27FC236}">
              <a16:creationId xmlns:a16="http://schemas.microsoft.com/office/drawing/2014/main" id="{5E7C74D7-1BEB-4DA1-A885-C4171A5493A8}"/>
            </a:ext>
          </a:extLst>
        </xdr:cNvPr>
        <xdr:cNvCxnSpPr/>
      </xdr:nvCxnSpPr>
      <xdr:spPr>
        <a:xfrm>
          <a:off x="13938250" y="10485755"/>
          <a:ext cx="762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8255</xdr:rowOff>
    </xdr:from>
    <xdr:to>
      <xdr:col>76</xdr:col>
      <xdr:colOff>165100</xdr:colOff>
      <xdr:row>63</xdr:row>
      <xdr:rowOff>109855</xdr:rowOff>
    </xdr:to>
    <xdr:sp macro="" textlink="">
      <xdr:nvSpPr>
        <xdr:cNvPr id="549" name="楕円 548">
          <a:extLst>
            <a:ext uri="{FF2B5EF4-FFF2-40B4-BE49-F238E27FC236}">
              <a16:creationId xmlns:a16="http://schemas.microsoft.com/office/drawing/2014/main" id="{9CD436FD-4D22-4F08-BCC9-C39ABA12CB92}"/>
            </a:ext>
          </a:extLst>
        </xdr:cNvPr>
        <xdr:cNvSpPr/>
      </xdr:nvSpPr>
      <xdr:spPr>
        <a:xfrm>
          <a:off x="13093700" y="1041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59055</xdr:rowOff>
    </xdr:from>
    <xdr:to>
      <xdr:col>81</xdr:col>
      <xdr:colOff>50800</xdr:colOff>
      <xdr:row>63</xdr:row>
      <xdr:rowOff>78105</xdr:rowOff>
    </xdr:to>
    <xdr:cxnSp macro="">
      <xdr:nvCxnSpPr>
        <xdr:cNvPr id="550" name="直線コネクタ 549">
          <a:extLst>
            <a:ext uri="{FF2B5EF4-FFF2-40B4-BE49-F238E27FC236}">
              <a16:creationId xmlns:a16="http://schemas.microsoft.com/office/drawing/2014/main" id="{91921C6E-4905-4EEC-AC9D-351352BBD997}"/>
            </a:ext>
          </a:extLst>
        </xdr:cNvPr>
        <xdr:cNvCxnSpPr/>
      </xdr:nvCxnSpPr>
      <xdr:spPr>
        <a:xfrm>
          <a:off x="13144500" y="10466705"/>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151130</xdr:rowOff>
    </xdr:from>
    <xdr:to>
      <xdr:col>72</xdr:col>
      <xdr:colOff>38100</xdr:colOff>
      <xdr:row>63</xdr:row>
      <xdr:rowOff>81280</xdr:rowOff>
    </xdr:to>
    <xdr:sp macro="" textlink="">
      <xdr:nvSpPr>
        <xdr:cNvPr id="551" name="楕円 550">
          <a:extLst>
            <a:ext uri="{FF2B5EF4-FFF2-40B4-BE49-F238E27FC236}">
              <a16:creationId xmlns:a16="http://schemas.microsoft.com/office/drawing/2014/main" id="{198E3D30-0B71-4A31-8C0E-8C009E6278D1}"/>
            </a:ext>
          </a:extLst>
        </xdr:cNvPr>
        <xdr:cNvSpPr/>
      </xdr:nvSpPr>
      <xdr:spPr>
        <a:xfrm>
          <a:off x="12299950" y="103936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30480</xdr:rowOff>
    </xdr:from>
    <xdr:to>
      <xdr:col>76</xdr:col>
      <xdr:colOff>114300</xdr:colOff>
      <xdr:row>63</xdr:row>
      <xdr:rowOff>59055</xdr:rowOff>
    </xdr:to>
    <xdr:cxnSp macro="">
      <xdr:nvCxnSpPr>
        <xdr:cNvPr id="552" name="直線コネクタ 551">
          <a:extLst>
            <a:ext uri="{FF2B5EF4-FFF2-40B4-BE49-F238E27FC236}">
              <a16:creationId xmlns:a16="http://schemas.microsoft.com/office/drawing/2014/main" id="{0311A712-79A2-4360-911E-93D354F2FEF0}"/>
            </a:ext>
          </a:extLst>
        </xdr:cNvPr>
        <xdr:cNvCxnSpPr/>
      </xdr:nvCxnSpPr>
      <xdr:spPr>
        <a:xfrm>
          <a:off x="12344400" y="1043813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132080</xdr:rowOff>
    </xdr:from>
    <xdr:to>
      <xdr:col>67</xdr:col>
      <xdr:colOff>101600</xdr:colOff>
      <xdr:row>63</xdr:row>
      <xdr:rowOff>62230</xdr:rowOff>
    </xdr:to>
    <xdr:sp macro="" textlink="">
      <xdr:nvSpPr>
        <xdr:cNvPr id="553" name="楕円 552">
          <a:extLst>
            <a:ext uri="{FF2B5EF4-FFF2-40B4-BE49-F238E27FC236}">
              <a16:creationId xmlns:a16="http://schemas.microsoft.com/office/drawing/2014/main" id="{59E075D7-E5E6-4102-B74F-4F1B0DC9064F}"/>
            </a:ext>
          </a:extLst>
        </xdr:cNvPr>
        <xdr:cNvSpPr/>
      </xdr:nvSpPr>
      <xdr:spPr>
        <a:xfrm>
          <a:off x="11487150" y="10374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11430</xdr:rowOff>
    </xdr:from>
    <xdr:to>
      <xdr:col>71</xdr:col>
      <xdr:colOff>177800</xdr:colOff>
      <xdr:row>63</xdr:row>
      <xdr:rowOff>30480</xdr:rowOff>
    </xdr:to>
    <xdr:cxnSp macro="">
      <xdr:nvCxnSpPr>
        <xdr:cNvPr id="554" name="直線コネクタ 553">
          <a:extLst>
            <a:ext uri="{FF2B5EF4-FFF2-40B4-BE49-F238E27FC236}">
              <a16:creationId xmlns:a16="http://schemas.microsoft.com/office/drawing/2014/main" id="{E62940BA-6620-4786-805A-C7817FB1B06D}"/>
            </a:ext>
          </a:extLst>
        </xdr:cNvPr>
        <xdr:cNvCxnSpPr/>
      </xdr:nvCxnSpPr>
      <xdr:spPr>
        <a:xfrm>
          <a:off x="11537950" y="1041908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45268F22-FD69-41CA-A61E-62BD1CB6F5A6}"/>
            </a:ext>
          </a:extLst>
        </xdr:cNvPr>
        <xdr:cNvSpPr txBox="1"/>
      </xdr:nvSpPr>
      <xdr:spPr>
        <a:xfrm>
          <a:off x="13742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5CC17D31-A62F-4072-94DA-912970433AA1}"/>
            </a:ext>
          </a:extLst>
        </xdr:cNvPr>
        <xdr:cNvSpPr txBox="1"/>
      </xdr:nvSpPr>
      <xdr:spPr>
        <a:xfrm>
          <a:off x="1296099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B03F5ED8-D43E-4EFA-BF77-1D408312D461}"/>
            </a:ext>
          </a:extLst>
        </xdr:cNvPr>
        <xdr:cNvSpPr txBox="1"/>
      </xdr:nvSpPr>
      <xdr:spPr>
        <a:xfrm>
          <a:off x="121672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7D974F18-205E-4E1C-83D0-D64AF117A732}"/>
            </a:ext>
          </a:extLst>
        </xdr:cNvPr>
        <xdr:cNvSpPr txBox="1"/>
      </xdr:nvSpPr>
      <xdr:spPr>
        <a:xfrm>
          <a:off x="113544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120032</xdr:rowOff>
    </xdr:from>
    <xdr:ext cx="405111" cy="259045"/>
    <xdr:sp macro="" textlink="">
      <xdr:nvSpPr>
        <xdr:cNvPr id="559" name="n_1mainValue【学校施設】&#10;有形固定資産減価償却率">
          <a:extLst>
            <a:ext uri="{FF2B5EF4-FFF2-40B4-BE49-F238E27FC236}">
              <a16:creationId xmlns:a16="http://schemas.microsoft.com/office/drawing/2014/main" id="{2CA79324-9A96-4E8D-8101-040824796D57}"/>
            </a:ext>
          </a:extLst>
        </xdr:cNvPr>
        <xdr:cNvSpPr txBox="1"/>
      </xdr:nvSpPr>
      <xdr:spPr>
        <a:xfrm>
          <a:off x="13742044" y="1052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100982</xdr:rowOff>
    </xdr:from>
    <xdr:ext cx="405111" cy="259045"/>
    <xdr:sp macro="" textlink="">
      <xdr:nvSpPr>
        <xdr:cNvPr id="560" name="n_2mainValue【学校施設】&#10;有形固定資産減価償却率">
          <a:extLst>
            <a:ext uri="{FF2B5EF4-FFF2-40B4-BE49-F238E27FC236}">
              <a16:creationId xmlns:a16="http://schemas.microsoft.com/office/drawing/2014/main" id="{AFDFE535-7CF9-468B-92AF-2A4EE65D06A2}"/>
            </a:ext>
          </a:extLst>
        </xdr:cNvPr>
        <xdr:cNvSpPr txBox="1"/>
      </xdr:nvSpPr>
      <xdr:spPr>
        <a:xfrm>
          <a:off x="12960994"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72407</xdr:rowOff>
    </xdr:from>
    <xdr:ext cx="405111" cy="259045"/>
    <xdr:sp macro="" textlink="">
      <xdr:nvSpPr>
        <xdr:cNvPr id="561" name="n_3mainValue【学校施設】&#10;有形固定資産減価償却率">
          <a:extLst>
            <a:ext uri="{FF2B5EF4-FFF2-40B4-BE49-F238E27FC236}">
              <a16:creationId xmlns:a16="http://schemas.microsoft.com/office/drawing/2014/main" id="{CD7A2176-54B9-4F07-BA80-9D9232D2A88E}"/>
            </a:ext>
          </a:extLst>
        </xdr:cNvPr>
        <xdr:cNvSpPr txBox="1"/>
      </xdr:nvSpPr>
      <xdr:spPr>
        <a:xfrm>
          <a:off x="12167244" y="1048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53357</xdr:rowOff>
    </xdr:from>
    <xdr:ext cx="405111" cy="259045"/>
    <xdr:sp macro="" textlink="">
      <xdr:nvSpPr>
        <xdr:cNvPr id="562" name="n_4mainValue【学校施設】&#10;有形固定資産減価償却率">
          <a:extLst>
            <a:ext uri="{FF2B5EF4-FFF2-40B4-BE49-F238E27FC236}">
              <a16:creationId xmlns:a16="http://schemas.microsoft.com/office/drawing/2014/main" id="{64BA1392-394D-4BA5-BD5F-55BB4674C1F2}"/>
            </a:ext>
          </a:extLst>
        </xdr:cNvPr>
        <xdr:cNvSpPr txBox="1"/>
      </xdr:nvSpPr>
      <xdr:spPr>
        <a:xfrm>
          <a:off x="11354444" y="1046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5A272B69-B31B-4A0B-A882-70466D22D08D}"/>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CFF7E6F7-95E2-4C89-BB8C-DC7A1500DCF0}"/>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C1416CA1-BB88-4167-AE25-1398A225765B}"/>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5964772E-B511-4390-B184-42DEFA68BAD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A98BD5F-1286-47D2-A0C2-1BF04786FBFD}"/>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269DD6EA-7B76-4163-BAFF-259CB6DD8698}"/>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4CA6470-81E9-47A6-AE6C-59CED96D61E4}"/>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35B6515F-2D4C-42A4-8CD3-EE20620ACD01}"/>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839906C5-752C-4BD2-97EB-2ECA3C2E5D7F}"/>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437EAAA-F51C-4454-B7DB-7BA267DA605B}"/>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D7CEE068-A59C-4638-911E-CE57CEB19199}"/>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898C5BCB-5189-45FA-834D-40C19332ABD8}"/>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9452947D-D372-41B2-B06D-F674C7B6D4EA}"/>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E6A11D3D-E8B2-42BF-8DBC-6B48AC6FE4CA}"/>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B8E2FF9B-3113-488F-BA3E-1858D5FAC9FD}"/>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67F1E132-D432-4D00-AFC0-51731F8BE66F}"/>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553A994D-38BE-494D-A8A7-939AD3380BBF}"/>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98458581-0F24-4AA9-B9CF-92AF83413F05}"/>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397DBE73-CC8A-4168-8A7F-7574F23F3EB5}"/>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D4981821-D47B-4701-8EE6-9A77E94F5DD9}"/>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4A9D2221-ABEA-4F46-8398-6114273C0E0D}"/>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BA5F247A-ECA2-454C-80DD-F4F87D525ACB}"/>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5921B4BD-FC99-4932-BE4B-F2C4F592F2BA}"/>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BE86F1E6-72B7-45F2-A76B-564EF1ED874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6B928D53-1EFE-43CF-9C20-19040C06824F}"/>
            </a:ext>
          </a:extLst>
        </xdr:cNvPr>
        <xdr:cNvCxnSpPr/>
      </xdr:nvCxnSpPr>
      <xdr:spPr>
        <a:xfrm flipV="1">
          <a:off x="19951064" y="9147810"/>
          <a:ext cx="0"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E35195C6-E45F-4EE7-A6DC-0183F9E58ABE}"/>
            </a:ext>
          </a:extLst>
        </xdr:cNvPr>
        <xdr:cNvSpPr txBox="1"/>
      </xdr:nvSpPr>
      <xdr:spPr>
        <a:xfrm>
          <a:off x="19989800" y="1058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34E4B6AD-8409-4006-BF41-A4488B400BFD}"/>
            </a:ext>
          </a:extLst>
        </xdr:cNvPr>
        <xdr:cNvCxnSpPr/>
      </xdr:nvCxnSpPr>
      <xdr:spPr>
        <a:xfrm>
          <a:off x="19881850" y="105773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F5E622BD-0437-4C6B-8F4D-90B1C58F59DE}"/>
            </a:ext>
          </a:extLst>
        </xdr:cNvPr>
        <xdr:cNvSpPr txBox="1"/>
      </xdr:nvSpPr>
      <xdr:spPr>
        <a:xfrm>
          <a:off x="19989800" y="892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F03F742C-0921-490C-A2CD-0A595E26206C}"/>
            </a:ext>
          </a:extLst>
        </xdr:cNvPr>
        <xdr:cNvCxnSpPr/>
      </xdr:nvCxnSpPr>
      <xdr:spPr>
        <a:xfrm>
          <a:off x="19881850" y="9147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5F64680D-0D55-410B-9B8E-3A6642479A61}"/>
            </a:ext>
          </a:extLst>
        </xdr:cNvPr>
        <xdr:cNvSpPr txBox="1"/>
      </xdr:nvSpPr>
      <xdr:spPr>
        <a:xfrm>
          <a:off x="19989800" y="994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425BC27B-16B3-47F8-AD23-F8A21838CE89}"/>
            </a:ext>
          </a:extLst>
        </xdr:cNvPr>
        <xdr:cNvSpPr/>
      </xdr:nvSpPr>
      <xdr:spPr>
        <a:xfrm>
          <a:off x="19900900" y="1008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C812C7E6-55F5-4525-B4DD-68DE06EA7146}"/>
            </a:ext>
          </a:extLst>
        </xdr:cNvPr>
        <xdr:cNvSpPr/>
      </xdr:nvSpPr>
      <xdr:spPr>
        <a:xfrm>
          <a:off x="19157950" y="100860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654FFAEA-A76A-4553-9E4D-AC6431D3E566}"/>
            </a:ext>
          </a:extLst>
        </xdr:cNvPr>
        <xdr:cNvSpPr/>
      </xdr:nvSpPr>
      <xdr:spPr>
        <a:xfrm>
          <a:off x="18345150" y="1009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FB106055-5595-4989-9338-A59DDC985A86}"/>
            </a:ext>
          </a:extLst>
        </xdr:cNvPr>
        <xdr:cNvSpPr/>
      </xdr:nvSpPr>
      <xdr:spPr>
        <a:xfrm>
          <a:off x="17551400" y="10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5A825784-3DD6-4DA1-A718-1AC200E9286B}"/>
            </a:ext>
          </a:extLst>
        </xdr:cNvPr>
        <xdr:cNvSpPr/>
      </xdr:nvSpPr>
      <xdr:spPr>
        <a:xfrm>
          <a:off x="16757650" y="10118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15AF3884-29D5-4BF8-A026-00FF4A1E7AE1}"/>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AFFA15D-DAF9-409B-98C7-2C807501CFCE}"/>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37E6E87-C383-4018-B551-FC39E3E919B7}"/>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A9F4FC6-7FAA-4671-A3E3-39D35013A6CF}"/>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7D420DD-E9AF-4204-8975-C6396A0AAD12}"/>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125222</xdr:rowOff>
    </xdr:from>
    <xdr:to>
      <xdr:col>116</xdr:col>
      <xdr:colOff>114300</xdr:colOff>
      <xdr:row>64</xdr:row>
      <xdr:rowOff>55372</xdr:rowOff>
    </xdr:to>
    <xdr:sp macro="" textlink="">
      <xdr:nvSpPr>
        <xdr:cNvPr id="603" name="楕円 602">
          <a:extLst>
            <a:ext uri="{FF2B5EF4-FFF2-40B4-BE49-F238E27FC236}">
              <a16:creationId xmlns:a16="http://schemas.microsoft.com/office/drawing/2014/main" id="{76919ED4-A492-4A23-A1C2-C2A27F5DCD27}"/>
            </a:ext>
          </a:extLst>
        </xdr:cNvPr>
        <xdr:cNvSpPr/>
      </xdr:nvSpPr>
      <xdr:spPr>
        <a:xfrm>
          <a:off x="19900900" y="105328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40149</xdr:rowOff>
    </xdr:from>
    <xdr:ext cx="469744" cy="259045"/>
    <xdr:sp macro="" textlink="">
      <xdr:nvSpPr>
        <xdr:cNvPr id="604" name="【学校施設】&#10;一人当たり面積該当値テキスト">
          <a:extLst>
            <a:ext uri="{FF2B5EF4-FFF2-40B4-BE49-F238E27FC236}">
              <a16:creationId xmlns:a16="http://schemas.microsoft.com/office/drawing/2014/main" id="{9E1B4FE4-4CBB-42B8-ADA9-10F955FF08DA}"/>
            </a:ext>
          </a:extLst>
        </xdr:cNvPr>
        <xdr:cNvSpPr txBox="1"/>
      </xdr:nvSpPr>
      <xdr:spPr>
        <a:xfrm>
          <a:off x="19989800" y="1044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124460</xdr:rowOff>
    </xdr:from>
    <xdr:to>
      <xdr:col>112</xdr:col>
      <xdr:colOff>38100</xdr:colOff>
      <xdr:row>64</xdr:row>
      <xdr:rowOff>54610</xdr:rowOff>
    </xdr:to>
    <xdr:sp macro="" textlink="">
      <xdr:nvSpPr>
        <xdr:cNvPr id="605" name="楕円 604">
          <a:extLst>
            <a:ext uri="{FF2B5EF4-FFF2-40B4-BE49-F238E27FC236}">
              <a16:creationId xmlns:a16="http://schemas.microsoft.com/office/drawing/2014/main" id="{BBB0AB44-13EC-4727-84CA-3ACE71A99B60}"/>
            </a:ext>
          </a:extLst>
        </xdr:cNvPr>
        <xdr:cNvSpPr/>
      </xdr:nvSpPr>
      <xdr:spPr>
        <a:xfrm>
          <a:off x="19157950" y="105321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3810</xdr:rowOff>
    </xdr:from>
    <xdr:to>
      <xdr:col>116</xdr:col>
      <xdr:colOff>63500</xdr:colOff>
      <xdr:row>64</xdr:row>
      <xdr:rowOff>4572</xdr:rowOff>
    </xdr:to>
    <xdr:cxnSp macro="">
      <xdr:nvCxnSpPr>
        <xdr:cNvPr id="606" name="直線コネクタ 605">
          <a:extLst>
            <a:ext uri="{FF2B5EF4-FFF2-40B4-BE49-F238E27FC236}">
              <a16:creationId xmlns:a16="http://schemas.microsoft.com/office/drawing/2014/main" id="{A9449376-2E05-47A1-95C2-32BF933AC803}"/>
            </a:ext>
          </a:extLst>
        </xdr:cNvPr>
        <xdr:cNvCxnSpPr/>
      </xdr:nvCxnSpPr>
      <xdr:spPr>
        <a:xfrm>
          <a:off x="19202400" y="10576560"/>
          <a:ext cx="7493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119888</xdr:rowOff>
    </xdr:from>
    <xdr:to>
      <xdr:col>107</xdr:col>
      <xdr:colOff>101600</xdr:colOff>
      <xdr:row>64</xdr:row>
      <xdr:rowOff>50038</xdr:rowOff>
    </xdr:to>
    <xdr:sp macro="" textlink="">
      <xdr:nvSpPr>
        <xdr:cNvPr id="607" name="楕円 606">
          <a:extLst>
            <a:ext uri="{FF2B5EF4-FFF2-40B4-BE49-F238E27FC236}">
              <a16:creationId xmlns:a16="http://schemas.microsoft.com/office/drawing/2014/main" id="{DABED2A8-C0D0-4D62-85E4-07DA53F10915}"/>
            </a:ext>
          </a:extLst>
        </xdr:cNvPr>
        <xdr:cNvSpPr/>
      </xdr:nvSpPr>
      <xdr:spPr>
        <a:xfrm>
          <a:off x="18345150" y="105275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170688</xdr:rowOff>
    </xdr:from>
    <xdr:to>
      <xdr:col>111</xdr:col>
      <xdr:colOff>177800</xdr:colOff>
      <xdr:row>64</xdr:row>
      <xdr:rowOff>3810</xdr:rowOff>
    </xdr:to>
    <xdr:cxnSp macro="">
      <xdr:nvCxnSpPr>
        <xdr:cNvPr id="608" name="直線コネクタ 607">
          <a:extLst>
            <a:ext uri="{FF2B5EF4-FFF2-40B4-BE49-F238E27FC236}">
              <a16:creationId xmlns:a16="http://schemas.microsoft.com/office/drawing/2014/main" id="{687685AA-81B3-44C0-B758-69D013520842}"/>
            </a:ext>
          </a:extLst>
        </xdr:cNvPr>
        <xdr:cNvCxnSpPr/>
      </xdr:nvCxnSpPr>
      <xdr:spPr>
        <a:xfrm>
          <a:off x="18395950" y="10571988"/>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119126</xdr:rowOff>
    </xdr:from>
    <xdr:to>
      <xdr:col>102</xdr:col>
      <xdr:colOff>165100</xdr:colOff>
      <xdr:row>64</xdr:row>
      <xdr:rowOff>49276</xdr:rowOff>
    </xdr:to>
    <xdr:sp macro="" textlink="">
      <xdr:nvSpPr>
        <xdr:cNvPr id="609" name="楕円 608">
          <a:extLst>
            <a:ext uri="{FF2B5EF4-FFF2-40B4-BE49-F238E27FC236}">
              <a16:creationId xmlns:a16="http://schemas.microsoft.com/office/drawing/2014/main" id="{F76A81C8-0966-44B0-A3EB-13E34CC8A9E8}"/>
            </a:ext>
          </a:extLst>
        </xdr:cNvPr>
        <xdr:cNvSpPr/>
      </xdr:nvSpPr>
      <xdr:spPr>
        <a:xfrm>
          <a:off x="17551400" y="105267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169926</xdr:rowOff>
    </xdr:from>
    <xdr:to>
      <xdr:col>107</xdr:col>
      <xdr:colOff>50800</xdr:colOff>
      <xdr:row>63</xdr:row>
      <xdr:rowOff>170688</xdr:rowOff>
    </xdr:to>
    <xdr:cxnSp macro="">
      <xdr:nvCxnSpPr>
        <xdr:cNvPr id="610" name="直線コネクタ 609">
          <a:extLst>
            <a:ext uri="{FF2B5EF4-FFF2-40B4-BE49-F238E27FC236}">
              <a16:creationId xmlns:a16="http://schemas.microsoft.com/office/drawing/2014/main" id="{71801CE2-46C8-4B06-A470-A2D969BAA537}"/>
            </a:ext>
          </a:extLst>
        </xdr:cNvPr>
        <xdr:cNvCxnSpPr/>
      </xdr:nvCxnSpPr>
      <xdr:spPr>
        <a:xfrm>
          <a:off x="17602200" y="10571226"/>
          <a:ext cx="7937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121412</xdr:rowOff>
    </xdr:from>
    <xdr:to>
      <xdr:col>98</xdr:col>
      <xdr:colOff>38100</xdr:colOff>
      <xdr:row>64</xdr:row>
      <xdr:rowOff>51562</xdr:rowOff>
    </xdr:to>
    <xdr:sp macro="" textlink="">
      <xdr:nvSpPr>
        <xdr:cNvPr id="611" name="楕円 610">
          <a:extLst>
            <a:ext uri="{FF2B5EF4-FFF2-40B4-BE49-F238E27FC236}">
              <a16:creationId xmlns:a16="http://schemas.microsoft.com/office/drawing/2014/main" id="{AC3DE93F-328B-4F81-966E-A23A30E6F215}"/>
            </a:ext>
          </a:extLst>
        </xdr:cNvPr>
        <xdr:cNvSpPr/>
      </xdr:nvSpPr>
      <xdr:spPr>
        <a:xfrm>
          <a:off x="16757650" y="105290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169926</xdr:rowOff>
    </xdr:from>
    <xdr:to>
      <xdr:col>102</xdr:col>
      <xdr:colOff>114300</xdr:colOff>
      <xdr:row>64</xdr:row>
      <xdr:rowOff>762</xdr:rowOff>
    </xdr:to>
    <xdr:cxnSp macro="">
      <xdr:nvCxnSpPr>
        <xdr:cNvPr id="612" name="直線コネクタ 611">
          <a:extLst>
            <a:ext uri="{FF2B5EF4-FFF2-40B4-BE49-F238E27FC236}">
              <a16:creationId xmlns:a16="http://schemas.microsoft.com/office/drawing/2014/main" id="{7F4BDB1C-9809-46CD-B0FA-22280616F6B3}"/>
            </a:ext>
          </a:extLst>
        </xdr:cNvPr>
        <xdr:cNvCxnSpPr/>
      </xdr:nvCxnSpPr>
      <xdr:spPr>
        <a:xfrm flipV="1">
          <a:off x="16802100" y="1057122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C02B9FC9-4434-4C01-B512-CD23079FD4B5}"/>
            </a:ext>
          </a:extLst>
        </xdr:cNvPr>
        <xdr:cNvSpPr txBox="1"/>
      </xdr:nvSpPr>
      <xdr:spPr>
        <a:xfrm>
          <a:off x="18980227" y="987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5BB265DD-6C63-44D9-A14A-468625323C57}"/>
            </a:ext>
          </a:extLst>
        </xdr:cNvPr>
        <xdr:cNvSpPr txBox="1"/>
      </xdr:nvSpPr>
      <xdr:spPr>
        <a:xfrm>
          <a:off x="18180127" y="988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5D4AC193-864B-4641-9AAB-11C31D919CB5}"/>
            </a:ext>
          </a:extLst>
        </xdr:cNvPr>
        <xdr:cNvSpPr txBox="1"/>
      </xdr:nvSpPr>
      <xdr:spPr>
        <a:xfrm>
          <a:off x="17386377" y="987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D2A1B573-D75E-4A80-94F8-9F034883CC21}"/>
            </a:ext>
          </a:extLst>
        </xdr:cNvPr>
        <xdr:cNvSpPr txBox="1"/>
      </xdr:nvSpPr>
      <xdr:spPr>
        <a:xfrm>
          <a:off x="16592627" y="990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45737</xdr:rowOff>
    </xdr:from>
    <xdr:ext cx="469744" cy="259045"/>
    <xdr:sp macro="" textlink="">
      <xdr:nvSpPr>
        <xdr:cNvPr id="617" name="n_1mainValue【学校施設】&#10;一人当たり面積">
          <a:extLst>
            <a:ext uri="{FF2B5EF4-FFF2-40B4-BE49-F238E27FC236}">
              <a16:creationId xmlns:a16="http://schemas.microsoft.com/office/drawing/2014/main" id="{CADAAC7D-2E32-44F1-956F-2F0B0D46C4DD}"/>
            </a:ext>
          </a:extLst>
        </xdr:cNvPr>
        <xdr:cNvSpPr txBox="1"/>
      </xdr:nvSpPr>
      <xdr:spPr>
        <a:xfrm>
          <a:off x="18980227" y="1061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41165</xdr:rowOff>
    </xdr:from>
    <xdr:ext cx="469744" cy="259045"/>
    <xdr:sp macro="" textlink="">
      <xdr:nvSpPr>
        <xdr:cNvPr id="618" name="n_2mainValue【学校施設】&#10;一人当たり面積">
          <a:extLst>
            <a:ext uri="{FF2B5EF4-FFF2-40B4-BE49-F238E27FC236}">
              <a16:creationId xmlns:a16="http://schemas.microsoft.com/office/drawing/2014/main" id="{0BE982C7-B2BC-4D46-BB96-B4B099F702EC}"/>
            </a:ext>
          </a:extLst>
        </xdr:cNvPr>
        <xdr:cNvSpPr txBox="1"/>
      </xdr:nvSpPr>
      <xdr:spPr>
        <a:xfrm>
          <a:off x="18180127" y="1061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40403</xdr:rowOff>
    </xdr:from>
    <xdr:ext cx="469744" cy="259045"/>
    <xdr:sp macro="" textlink="">
      <xdr:nvSpPr>
        <xdr:cNvPr id="619" name="n_3mainValue【学校施設】&#10;一人当たり面積">
          <a:extLst>
            <a:ext uri="{FF2B5EF4-FFF2-40B4-BE49-F238E27FC236}">
              <a16:creationId xmlns:a16="http://schemas.microsoft.com/office/drawing/2014/main" id="{A977FEEC-559E-4A09-8D2E-F321F8BF9F6D}"/>
            </a:ext>
          </a:extLst>
        </xdr:cNvPr>
        <xdr:cNvSpPr txBox="1"/>
      </xdr:nvSpPr>
      <xdr:spPr>
        <a:xfrm>
          <a:off x="17386377" y="10613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42689</xdr:rowOff>
    </xdr:from>
    <xdr:ext cx="469744" cy="259045"/>
    <xdr:sp macro="" textlink="">
      <xdr:nvSpPr>
        <xdr:cNvPr id="620" name="n_4mainValue【学校施設】&#10;一人当たり面積">
          <a:extLst>
            <a:ext uri="{FF2B5EF4-FFF2-40B4-BE49-F238E27FC236}">
              <a16:creationId xmlns:a16="http://schemas.microsoft.com/office/drawing/2014/main" id="{461982E9-D352-49E7-87D0-BBF1B608A412}"/>
            </a:ext>
          </a:extLst>
        </xdr:cNvPr>
        <xdr:cNvSpPr txBox="1"/>
      </xdr:nvSpPr>
      <xdr:spPr>
        <a:xfrm>
          <a:off x="16592627" y="1061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B373EF60-F6A2-4948-A3DC-F813C4BAE99C}"/>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A13FDE61-2FFE-4B52-BF1D-EAB2FDC939D5}"/>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3742ADF0-E04A-49AE-8638-28E851D6D11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66BD63DA-6C6C-42C7-8CC5-BB569E43256B}"/>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1F8B16FD-6C3A-49A1-8ACD-6502EBA9EEDE}"/>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B7EF38D-8F8C-46C5-A00D-E3DFDD37BC5D}"/>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2B26DF57-1993-47A8-8310-9788A75AEBD9}"/>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A3322C46-0A4C-44EA-8620-A31A09A0FBD6}"/>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FF33FDB7-8810-44E2-A472-CD367478EEEB}"/>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A51C1D8C-424D-4D4B-8E47-8518078DC757}"/>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45EB8F93-D068-47CA-95E2-DC207E6AFD36}"/>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7392EFA0-94B3-41FC-9B00-42F1F217FEC5}"/>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BDE21BBB-532D-4B5B-B477-06024601BEE4}"/>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AC04047B-F0D3-4322-AB37-D1AABBFEA08F}"/>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DBF5ECA0-07C2-435E-B018-E008D8EA814E}"/>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C1D5F03B-B491-4546-9172-ABD955D47891}"/>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A990E590-FD55-4139-AD0A-2ABED0E8BA3B}"/>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38B67B92-9550-46AD-8844-1FB93899AE0F}"/>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009532CD-591B-48B7-AD73-9F48A702A3C6}"/>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1B2B85E8-11E9-4500-B5EB-7599F4625483}"/>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872801AC-D8C8-42A9-BB89-8884D8034577}"/>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1EB36486-674F-474A-93F5-1C8E9D9B4F8C}"/>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E69DE5EF-6BF0-44EC-8868-92DB18BFC8C7}"/>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29C9F4F8-EEE4-429C-8D55-F6039E21D30E}"/>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EFAE0D0F-C21F-4D15-8738-E2B5D2C1A1B6}"/>
            </a:ext>
          </a:extLst>
        </xdr:cNvPr>
        <xdr:cNvCxnSpPr/>
      </xdr:nvCxnSpPr>
      <xdr:spPr>
        <a:xfrm flipV="1">
          <a:off x="14699614" y="1302893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93F803C0-D26A-48F1-ADCE-39F1D541F7C6}"/>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05E7654F-188F-4CD0-8F06-18DAF2695B48}"/>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3A47014E-3B80-4D02-B33A-3A6EB91E4AEC}"/>
            </a:ext>
          </a:extLst>
        </xdr:cNvPr>
        <xdr:cNvSpPr txBox="1"/>
      </xdr:nvSpPr>
      <xdr:spPr>
        <a:xfrm>
          <a:off x="14738350" y="1281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DA4A0C05-A023-43F4-BC8C-530B62488654}"/>
            </a:ext>
          </a:extLst>
        </xdr:cNvPr>
        <xdr:cNvCxnSpPr/>
      </xdr:nvCxnSpPr>
      <xdr:spPr>
        <a:xfrm>
          <a:off x="14611350" y="130289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4C215E78-46AD-44F8-A68F-97D5C0328051}"/>
            </a:ext>
          </a:extLst>
        </xdr:cNvPr>
        <xdr:cNvSpPr txBox="1"/>
      </xdr:nvSpPr>
      <xdr:spPr>
        <a:xfrm>
          <a:off x="14738350" y="1360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F0A1901B-3235-48C7-957A-7D42BC88E1CD}"/>
            </a:ext>
          </a:extLst>
        </xdr:cNvPr>
        <xdr:cNvSpPr/>
      </xdr:nvSpPr>
      <xdr:spPr>
        <a:xfrm>
          <a:off x="14649450" y="137445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4FA1FACE-4F03-4E43-A9A1-F5726F2A0E9F}"/>
            </a:ext>
          </a:extLst>
        </xdr:cNvPr>
        <xdr:cNvSpPr/>
      </xdr:nvSpPr>
      <xdr:spPr>
        <a:xfrm>
          <a:off x="13887450" y="1373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9DE87DEF-0E4F-4676-8F34-9972BA7030F0}"/>
            </a:ext>
          </a:extLst>
        </xdr:cNvPr>
        <xdr:cNvSpPr/>
      </xdr:nvSpPr>
      <xdr:spPr>
        <a:xfrm>
          <a:off x="13093700" y="1372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E7B9301D-A4A6-43EF-9C95-5C279221D415}"/>
            </a:ext>
          </a:extLst>
        </xdr:cNvPr>
        <xdr:cNvSpPr/>
      </xdr:nvSpPr>
      <xdr:spPr>
        <a:xfrm>
          <a:off x="12299950" y="13712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E26E2A9B-CED4-4D81-98B9-2DD82DA8D904}"/>
            </a:ext>
          </a:extLst>
        </xdr:cNvPr>
        <xdr:cNvSpPr/>
      </xdr:nvSpPr>
      <xdr:spPr>
        <a:xfrm>
          <a:off x="11487150" y="13659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958FC868-27F9-45C2-960D-0694431AD2FE}"/>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8FB536D-71C8-453A-8D45-D9D699EA60E2}"/>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D08BAB1-6952-4897-9C45-F59B60F1AC94}"/>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57BA106-5C37-4E04-8DE7-DBC63D445BDD}"/>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C8A2CF8-A22B-4C63-9A50-11F98110DC0C}"/>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61" name="楕円 660">
          <a:extLst>
            <a:ext uri="{FF2B5EF4-FFF2-40B4-BE49-F238E27FC236}">
              <a16:creationId xmlns:a16="http://schemas.microsoft.com/office/drawing/2014/main" id="{1ABB1F7B-9E85-4BBF-8D70-655977D8C45C}"/>
            </a:ext>
          </a:extLst>
        </xdr:cNvPr>
        <xdr:cNvSpPr/>
      </xdr:nvSpPr>
      <xdr:spPr>
        <a:xfrm>
          <a:off x="14649450" y="142684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62" name="【児童館】&#10;有形固定資産減価償却率該当値テキスト">
          <a:extLst>
            <a:ext uri="{FF2B5EF4-FFF2-40B4-BE49-F238E27FC236}">
              <a16:creationId xmlns:a16="http://schemas.microsoft.com/office/drawing/2014/main" id="{7C8CDE05-5366-4477-9D30-AE29D0756FC5}"/>
            </a:ext>
          </a:extLst>
        </xdr:cNvPr>
        <xdr:cNvSpPr txBox="1"/>
      </xdr:nvSpPr>
      <xdr:spPr>
        <a:xfrm>
          <a:off x="14738350"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3" name="楕円 662">
          <a:extLst>
            <a:ext uri="{FF2B5EF4-FFF2-40B4-BE49-F238E27FC236}">
              <a16:creationId xmlns:a16="http://schemas.microsoft.com/office/drawing/2014/main" id="{37E11ACE-A984-401A-8351-275DEAD85C15}"/>
            </a:ext>
          </a:extLst>
        </xdr:cNvPr>
        <xdr:cNvSpPr/>
      </xdr:nvSpPr>
      <xdr:spPr>
        <a:xfrm>
          <a:off x="1388745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64" name="直線コネクタ 663">
          <a:extLst>
            <a:ext uri="{FF2B5EF4-FFF2-40B4-BE49-F238E27FC236}">
              <a16:creationId xmlns:a16="http://schemas.microsoft.com/office/drawing/2014/main" id="{B67FB981-7B1C-418C-AB35-9D608C704C1E}"/>
            </a:ext>
          </a:extLst>
        </xdr:cNvPr>
        <xdr:cNvCxnSpPr/>
      </xdr:nvCxnSpPr>
      <xdr:spPr>
        <a:xfrm>
          <a:off x="13938250" y="143192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65" name="楕円 664">
          <a:extLst>
            <a:ext uri="{FF2B5EF4-FFF2-40B4-BE49-F238E27FC236}">
              <a16:creationId xmlns:a16="http://schemas.microsoft.com/office/drawing/2014/main" id="{70E360D6-3BDB-4D97-8B74-A9A4F80C97E8}"/>
            </a:ext>
          </a:extLst>
        </xdr:cNvPr>
        <xdr:cNvSpPr/>
      </xdr:nvSpPr>
      <xdr:spPr>
        <a:xfrm>
          <a:off x="1309370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66" name="直線コネクタ 665">
          <a:extLst>
            <a:ext uri="{FF2B5EF4-FFF2-40B4-BE49-F238E27FC236}">
              <a16:creationId xmlns:a16="http://schemas.microsoft.com/office/drawing/2014/main" id="{A7604F2A-1339-4ED6-8240-C97C1CFCA8D6}"/>
            </a:ext>
          </a:extLst>
        </xdr:cNvPr>
        <xdr:cNvCxnSpPr/>
      </xdr:nvCxnSpPr>
      <xdr:spPr>
        <a:xfrm>
          <a:off x="13144500" y="143192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44450</xdr:rowOff>
    </xdr:from>
    <xdr:to>
      <xdr:col>72</xdr:col>
      <xdr:colOff>38100</xdr:colOff>
      <xdr:row>86</xdr:row>
      <xdr:rowOff>146050</xdr:rowOff>
    </xdr:to>
    <xdr:sp macro="" textlink="">
      <xdr:nvSpPr>
        <xdr:cNvPr id="667" name="楕円 666">
          <a:extLst>
            <a:ext uri="{FF2B5EF4-FFF2-40B4-BE49-F238E27FC236}">
              <a16:creationId xmlns:a16="http://schemas.microsoft.com/office/drawing/2014/main" id="{E85716CF-3779-480A-8B11-E5CE97724E09}"/>
            </a:ext>
          </a:extLst>
        </xdr:cNvPr>
        <xdr:cNvSpPr/>
      </xdr:nvSpPr>
      <xdr:spPr>
        <a:xfrm>
          <a:off x="12299950" y="14249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95250</xdr:rowOff>
    </xdr:from>
    <xdr:to>
      <xdr:col>76</xdr:col>
      <xdr:colOff>114300</xdr:colOff>
      <xdr:row>86</xdr:row>
      <xdr:rowOff>114300</xdr:rowOff>
    </xdr:to>
    <xdr:cxnSp macro="">
      <xdr:nvCxnSpPr>
        <xdr:cNvPr id="668" name="直線コネクタ 667">
          <a:extLst>
            <a:ext uri="{FF2B5EF4-FFF2-40B4-BE49-F238E27FC236}">
              <a16:creationId xmlns:a16="http://schemas.microsoft.com/office/drawing/2014/main" id="{0387E9F9-E15F-4154-B6E4-E03BE4B73635}"/>
            </a:ext>
          </a:extLst>
        </xdr:cNvPr>
        <xdr:cNvCxnSpPr/>
      </xdr:nvCxnSpPr>
      <xdr:spPr>
        <a:xfrm>
          <a:off x="12344400" y="1430020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2539</xdr:rowOff>
    </xdr:from>
    <xdr:to>
      <xdr:col>67</xdr:col>
      <xdr:colOff>101600</xdr:colOff>
      <xdr:row>86</xdr:row>
      <xdr:rowOff>104139</xdr:rowOff>
    </xdr:to>
    <xdr:sp macro="" textlink="">
      <xdr:nvSpPr>
        <xdr:cNvPr id="669" name="楕円 668">
          <a:extLst>
            <a:ext uri="{FF2B5EF4-FFF2-40B4-BE49-F238E27FC236}">
              <a16:creationId xmlns:a16="http://schemas.microsoft.com/office/drawing/2014/main" id="{98161A44-DA01-4605-8862-76D12533A937}"/>
            </a:ext>
          </a:extLst>
        </xdr:cNvPr>
        <xdr:cNvSpPr/>
      </xdr:nvSpPr>
      <xdr:spPr>
        <a:xfrm>
          <a:off x="11487150" y="1420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53339</xdr:rowOff>
    </xdr:from>
    <xdr:to>
      <xdr:col>71</xdr:col>
      <xdr:colOff>177800</xdr:colOff>
      <xdr:row>86</xdr:row>
      <xdr:rowOff>95250</xdr:rowOff>
    </xdr:to>
    <xdr:cxnSp macro="">
      <xdr:nvCxnSpPr>
        <xdr:cNvPr id="670" name="直線コネクタ 669">
          <a:extLst>
            <a:ext uri="{FF2B5EF4-FFF2-40B4-BE49-F238E27FC236}">
              <a16:creationId xmlns:a16="http://schemas.microsoft.com/office/drawing/2014/main" id="{876180CB-15AC-4A49-B043-8545DF4FFA1A}"/>
            </a:ext>
          </a:extLst>
        </xdr:cNvPr>
        <xdr:cNvCxnSpPr/>
      </xdr:nvCxnSpPr>
      <xdr:spPr>
        <a:xfrm>
          <a:off x="11537950" y="14258289"/>
          <a:ext cx="8064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066F7E08-A7A6-48CE-9CB8-7FDE468D33AA}"/>
            </a:ext>
          </a:extLst>
        </xdr:cNvPr>
        <xdr:cNvSpPr txBox="1"/>
      </xdr:nvSpPr>
      <xdr:spPr>
        <a:xfrm>
          <a:off x="13742044" y="1352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6C138C19-2B78-4B7C-86DF-FC339702126D}"/>
            </a:ext>
          </a:extLst>
        </xdr:cNvPr>
        <xdr:cNvSpPr txBox="1"/>
      </xdr:nvSpPr>
      <xdr:spPr>
        <a:xfrm>
          <a:off x="12960994" y="13515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485D05DD-6D27-4CFC-83C1-9CF73B38E2F2}"/>
            </a:ext>
          </a:extLst>
        </xdr:cNvPr>
        <xdr:cNvSpPr txBox="1"/>
      </xdr:nvSpPr>
      <xdr:spPr>
        <a:xfrm>
          <a:off x="12167244" y="1350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B7EFF7C3-3794-4911-8C0C-3806EA33D367}"/>
            </a:ext>
          </a:extLst>
        </xdr:cNvPr>
        <xdr:cNvSpPr txBox="1"/>
      </xdr:nvSpPr>
      <xdr:spPr>
        <a:xfrm>
          <a:off x="11354444" y="13441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75" name="n_1mainValue【児童館】&#10;有形固定資産減価償却率">
          <a:extLst>
            <a:ext uri="{FF2B5EF4-FFF2-40B4-BE49-F238E27FC236}">
              <a16:creationId xmlns:a16="http://schemas.microsoft.com/office/drawing/2014/main" id="{16078262-2E80-4F9D-BD63-B922B39804A9}"/>
            </a:ext>
          </a:extLst>
        </xdr:cNvPr>
        <xdr:cNvSpPr txBox="1"/>
      </xdr:nvSpPr>
      <xdr:spPr>
        <a:xfrm>
          <a:off x="1371607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76" name="n_2mainValue【児童館】&#10;有形固定資産減価償却率">
          <a:extLst>
            <a:ext uri="{FF2B5EF4-FFF2-40B4-BE49-F238E27FC236}">
              <a16:creationId xmlns:a16="http://schemas.microsoft.com/office/drawing/2014/main" id="{0DBD8C0F-3F26-43F7-A516-3F0D129D278D}"/>
            </a:ext>
          </a:extLst>
        </xdr:cNvPr>
        <xdr:cNvSpPr txBox="1"/>
      </xdr:nvSpPr>
      <xdr:spPr>
        <a:xfrm>
          <a:off x="1292867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137177</xdr:rowOff>
    </xdr:from>
    <xdr:ext cx="405111" cy="259045"/>
    <xdr:sp macro="" textlink="">
      <xdr:nvSpPr>
        <xdr:cNvPr id="677" name="n_3mainValue【児童館】&#10;有形固定資産減価償却率">
          <a:extLst>
            <a:ext uri="{FF2B5EF4-FFF2-40B4-BE49-F238E27FC236}">
              <a16:creationId xmlns:a16="http://schemas.microsoft.com/office/drawing/2014/main" id="{7D2D0383-6DD0-48E7-B1C4-8A652EFB52BD}"/>
            </a:ext>
          </a:extLst>
        </xdr:cNvPr>
        <xdr:cNvSpPr txBox="1"/>
      </xdr:nvSpPr>
      <xdr:spPr>
        <a:xfrm>
          <a:off x="12167244" y="1434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95266</xdr:rowOff>
    </xdr:from>
    <xdr:ext cx="405111" cy="259045"/>
    <xdr:sp macro="" textlink="">
      <xdr:nvSpPr>
        <xdr:cNvPr id="678" name="n_4mainValue【児童館】&#10;有形固定資産減価償却率">
          <a:extLst>
            <a:ext uri="{FF2B5EF4-FFF2-40B4-BE49-F238E27FC236}">
              <a16:creationId xmlns:a16="http://schemas.microsoft.com/office/drawing/2014/main" id="{2DE1EB93-E4E1-432F-9D83-53489D65828F}"/>
            </a:ext>
          </a:extLst>
        </xdr:cNvPr>
        <xdr:cNvSpPr txBox="1"/>
      </xdr:nvSpPr>
      <xdr:spPr>
        <a:xfrm>
          <a:off x="11354444" y="1430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896BE590-558F-4CF8-A44A-CCB7869B7105}"/>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54F5AAB0-0526-4371-A5A5-B1ADC1957B60}"/>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5F3D747A-86BD-457E-82F8-C2204ACF767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B8FF35D7-FD1F-4E7B-8482-6500CBD5E127}"/>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5A534D1E-F897-4B38-AA6C-6DB8B6FFE49A}"/>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A3DECD78-940A-4DD2-933C-5A09C78D5061}"/>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F9986507-2C45-4895-8823-DD057236751C}"/>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ACA25540-0BA3-4D93-B6C7-5A2EA190C3C1}"/>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E87F5586-1CF5-4DBD-AED2-C02798DFB6DC}"/>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17478D23-6A41-4154-8512-F1106ADA776E}"/>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33CE5061-AFA3-4C7E-9829-41A423B8B1F1}"/>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8ACC0FCB-9627-426A-81D4-EEED90FB3444}"/>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D8CEE991-22AB-430C-9DD0-135268825063}"/>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485A972B-C88E-4AC4-936F-F1613D5F0850}"/>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6C64ACCE-D66F-4C0F-9544-BF3F69AFE05B}"/>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51207112-3B00-4890-BE4E-26FE0463DA42}"/>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E7035C28-38DF-4852-8F9E-753F6ABD0374}"/>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59A86851-9DB3-494D-B7E1-44DED0B1418D}"/>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CA9C7D7A-3E66-421F-A7BC-5FADF11C5296}"/>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7B48B8B4-C7A5-40E8-99F5-8614F9346BEB}"/>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7F3A86C4-2F47-49E1-9A64-E761275AE300}"/>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D1701333-2420-4290-8B3F-301B993C95EF}"/>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2CC47E71-99FC-4E87-A9F8-88E65F76EB32}"/>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B21CEFA-C89B-4EC8-8A9A-67B955D4FD46}"/>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E1B11A3D-DFB1-4C5D-8633-6B58AB9E2736}"/>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CDA4C704-4677-4547-ADC8-2CE04775A61D}"/>
            </a:ext>
          </a:extLst>
        </xdr:cNvPr>
        <xdr:cNvCxnSpPr/>
      </xdr:nvCxnSpPr>
      <xdr:spPr>
        <a:xfrm flipV="1">
          <a:off x="19951064" y="1292225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97C05EA8-8A21-4D75-A3D4-1C6B8F04D8B4}"/>
            </a:ext>
          </a:extLst>
        </xdr:cNvPr>
        <xdr:cNvSpPr txBox="1"/>
      </xdr:nvSpPr>
      <xdr:spPr>
        <a:xfrm>
          <a:off x="19989800"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45DAD6EF-B2D0-4B90-A3F3-F3AC0140D47D}"/>
            </a:ext>
          </a:extLst>
        </xdr:cNvPr>
        <xdr:cNvCxnSpPr/>
      </xdr:nvCxnSpPr>
      <xdr:spPr>
        <a:xfrm>
          <a:off x="19881850" y="1435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D107D1A8-183E-400F-9748-BD3466DC0EB0}"/>
            </a:ext>
          </a:extLst>
        </xdr:cNvPr>
        <xdr:cNvSpPr txBox="1"/>
      </xdr:nvSpPr>
      <xdr:spPr>
        <a:xfrm>
          <a:off x="1998980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4320A5A2-BDBC-40A9-8B96-C56AB5DFC6CA}"/>
            </a:ext>
          </a:extLst>
        </xdr:cNvPr>
        <xdr:cNvCxnSpPr/>
      </xdr:nvCxnSpPr>
      <xdr:spPr>
        <a:xfrm>
          <a:off x="19881850" y="12922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CD6DE514-B2D3-4B09-BCD9-1087D198C29D}"/>
            </a:ext>
          </a:extLst>
        </xdr:cNvPr>
        <xdr:cNvSpPr txBox="1"/>
      </xdr:nvSpPr>
      <xdr:spPr>
        <a:xfrm>
          <a:off x="19989800" y="13752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B128BD56-E55D-48C7-B6BC-D79DF9CB273D}"/>
            </a:ext>
          </a:extLst>
        </xdr:cNvPr>
        <xdr:cNvSpPr/>
      </xdr:nvSpPr>
      <xdr:spPr>
        <a:xfrm>
          <a:off x="19900900" y="1389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1EFE11C7-55F1-42BE-92EA-35DB7BDA5364}"/>
            </a:ext>
          </a:extLst>
        </xdr:cNvPr>
        <xdr:cNvSpPr/>
      </xdr:nvSpPr>
      <xdr:spPr>
        <a:xfrm>
          <a:off x="19157950" y="139110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96CEC4F6-D11B-43D4-8D54-F481BAF06C9D}"/>
            </a:ext>
          </a:extLst>
        </xdr:cNvPr>
        <xdr:cNvSpPr/>
      </xdr:nvSpPr>
      <xdr:spPr>
        <a:xfrm>
          <a:off x="18345150" y="1391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824A7472-58D2-4DA2-A1E6-4F792F6060B9}"/>
            </a:ext>
          </a:extLst>
        </xdr:cNvPr>
        <xdr:cNvSpPr/>
      </xdr:nvSpPr>
      <xdr:spPr>
        <a:xfrm>
          <a:off x="17551400" y="13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1D841146-21FC-4C6E-BDB4-A93AA66A08EE}"/>
            </a:ext>
          </a:extLst>
        </xdr:cNvPr>
        <xdr:cNvSpPr/>
      </xdr:nvSpPr>
      <xdr:spPr>
        <a:xfrm>
          <a:off x="16757650" y="139436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41FAEA2E-6EAD-45A0-B1DB-6208DDE7CC31}"/>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D0A8652-09C3-47C6-955E-179977949331}"/>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60323DC-C0F4-419E-9A0E-E307F584EEFE}"/>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194104A-0A77-45E2-B51C-A0694261539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BC40ECA-70A7-4996-8598-537A27CF6BE5}"/>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36286</xdr:rowOff>
    </xdr:from>
    <xdr:to>
      <xdr:col>116</xdr:col>
      <xdr:colOff>114300</xdr:colOff>
      <xdr:row>86</xdr:row>
      <xdr:rowOff>137886</xdr:rowOff>
    </xdr:to>
    <xdr:sp macro="" textlink="">
      <xdr:nvSpPr>
        <xdr:cNvPr id="720" name="楕円 719">
          <a:extLst>
            <a:ext uri="{FF2B5EF4-FFF2-40B4-BE49-F238E27FC236}">
              <a16:creationId xmlns:a16="http://schemas.microsoft.com/office/drawing/2014/main" id="{B5D529AB-AC4B-4CA2-BF07-9DAF696A6AAE}"/>
            </a:ext>
          </a:extLst>
        </xdr:cNvPr>
        <xdr:cNvSpPr/>
      </xdr:nvSpPr>
      <xdr:spPr>
        <a:xfrm>
          <a:off x="19900900" y="1424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122663</xdr:rowOff>
    </xdr:from>
    <xdr:ext cx="469744" cy="259045"/>
    <xdr:sp macro="" textlink="">
      <xdr:nvSpPr>
        <xdr:cNvPr id="721" name="【児童館】&#10;一人当たり面積該当値テキスト">
          <a:extLst>
            <a:ext uri="{FF2B5EF4-FFF2-40B4-BE49-F238E27FC236}">
              <a16:creationId xmlns:a16="http://schemas.microsoft.com/office/drawing/2014/main" id="{70F4DE64-672C-4FFE-A96F-4820158E35F1}"/>
            </a:ext>
          </a:extLst>
        </xdr:cNvPr>
        <xdr:cNvSpPr txBox="1"/>
      </xdr:nvSpPr>
      <xdr:spPr>
        <a:xfrm>
          <a:off x="19989800" y="1416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36286</xdr:rowOff>
    </xdr:from>
    <xdr:to>
      <xdr:col>112</xdr:col>
      <xdr:colOff>38100</xdr:colOff>
      <xdr:row>86</xdr:row>
      <xdr:rowOff>137886</xdr:rowOff>
    </xdr:to>
    <xdr:sp macro="" textlink="">
      <xdr:nvSpPr>
        <xdr:cNvPr id="722" name="楕円 721">
          <a:extLst>
            <a:ext uri="{FF2B5EF4-FFF2-40B4-BE49-F238E27FC236}">
              <a16:creationId xmlns:a16="http://schemas.microsoft.com/office/drawing/2014/main" id="{813312CC-6168-406F-88BA-56E0955F9DBD}"/>
            </a:ext>
          </a:extLst>
        </xdr:cNvPr>
        <xdr:cNvSpPr/>
      </xdr:nvSpPr>
      <xdr:spPr>
        <a:xfrm>
          <a:off x="19157950" y="142412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87086</xdr:rowOff>
    </xdr:from>
    <xdr:to>
      <xdr:col>116</xdr:col>
      <xdr:colOff>63500</xdr:colOff>
      <xdr:row>86</xdr:row>
      <xdr:rowOff>87086</xdr:rowOff>
    </xdr:to>
    <xdr:cxnSp macro="">
      <xdr:nvCxnSpPr>
        <xdr:cNvPr id="723" name="直線コネクタ 722">
          <a:extLst>
            <a:ext uri="{FF2B5EF4-FFF2-40B4-BE49-F238E27FC236}">
              <a16:creationId xmlns:a16="http://schemas.microsoft.com/office/drawing/2014/main" id="{85B5A33E-2608-40DD-876A-1F2BD4F56D9D}"/>
            </a:ext>
          </a:extLst>
        </xdr:cNvPr>
        <xdr:cNvCxnSpPr/>
      </xdr:nvCxnSpPr>
      <xdr:spPr>
        <a:xfrm>
          <a:off x="19202400" y="14292036"/>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36286</xdr:rowOff>
    </xdr:from>
    <xdr:to>
      <xdr:col>107</xdr:col>
      <xdr:colOff>101600</xdr:colOff>
      <xdr:row>86</xdr:row>
      <xdr:rowOff>137886</xdr:rowOff>
    </xdr:to>
    <xdr:sp macro="" textlink="">
      <xdr:nvSpPr>
        <xdr:cNvPr id="724" name="楕円 723">
          <a:extLst>
            <a:ext uri="{FF2B5EF4-FFF2-40B4-BE49-F238E27FC236}">
              <a16:creationId xmlns:a16="http://schemas.microsoft.com/office/drawing/2014/main" id="{FBEAE3B2-92AF-44E2-A7A9-4B6C6D8F1298}"/>
            </a:ext>
          </a:extLst>
        </xdr:cNvPr>
        <xdr:cNvSpPr/>
      </xdr:nvSpPr>
      <xdr:spPr>
        <a:xfrm>
          <a:off x="18345150" y="1424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87086</xdr:rowOff>
    </xdr:from>
    <xdr:to>
      <xdr:col>111</xdr:col>
      <xdr:colOff>177800</xdr:colOff>
      <xdr:row>86</xdr:row>
      <xdr:rowOff>87086</xdr:rowOff>
    </xdr:to>
    <xdr:cxnSp macro="">
      <xdr:nvCxnSpPr>
        <xdr:cNvPr id="725" name="直線コネクタ 724">
          <a:extLst>
            <a:ext uri="{FF2B5EF4-FFF2-40B4-BE49-F238E27FC236}">
              <a16:creationId xmlns:a16="http://schemas.microsoft.com/office/drawing/2014/main" id="{D07FB760-9AD2-41E0-BE44-4D9B26E74924}"/>
            </a:ext>
          </a:extLst>
        </xdr:cNvPr>
        <xdr:cNvCxnSpPr/>
      </xdr:nvCxnSpPr>
      <xdr:spPr>
        <a:xfrm>
          <a:off x="18395950" y="1429203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36286</xdr:rowOff>
    </xdr:from>
    <xdr:to>
      <xdr:col>102</xdr:col>
      <xdr:colOff>165100</xdr:colOff>
      <xdr:row>86</xdr:row>
      <xdr:rowOff>137886</xdr:rowOff>
    </xdr:to>
    <xdr:sp macro="" textlink="">
      <xdr:nvSpPr>
        <xdr:cNvPr id="726" name="楕円 725">
          <a:extLst>
            <a:ext uri="{FF2B5EF4-FFF2-40B4-BE49-F238E27FC236}">
              <a16:creationId xmlns:a16="http://schemas.microsoft.com/office/drawing/2014/main" id="{0363CB6C-2502-4C4D-A72F-5FF7AF6E3E5B}"/>
            </a:ext>
          </a:extLst>
        </xdr:cNvPr>
        <xdr:cNvSpPr/>
      </xdr:nvSpPr>
      <xdr:spPr>
        <a:xfrm>
          <a:off x="17551400" y="1424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87086</xdr:rowOff>
    </xdr:from>
    <xdr:to>
      <xdr:col>107</xdr:col>
      <xdr:colOff>50800</xdr:colOff>
      <xdr:row>86</xdr:row>
      <xdr:rowOff>87086</xdr:rowOff>
    </xdr:to>
    <xdr:cxnSp macro="">
      <xdr:nvCxnSpPr>
        <xdr:cNvPr id="727" name="直線コネクタ 726">
          <a:extLst>
            <a:ext uri="{FF2B5EF4-FFF2-40B4-BE49-F238E27FC236}">
              <a16:creationId xmlns:a16="http://schemas.microsoft.com/office/drawing/2014/main" id="{D85147A2-A9E5-4FD3-9C75-E5A7F3646194}"/>
            </a:ext>
          </a:extLst>
        </xdr:cNvPr>
        <xdr:cNvCxnSpPr/>
      </xdr:nvCxnSpPr>
      <xdr:spPr>
        <a:xfrm>
          <a:off x="17602200" y="1429203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36286</xdr:rowOff>
    </xdr:from>
    <xdr:to>
      <xdr:col>98</xdr:col>
      <xdr:colOff>38100</xdr:colOff>
      <xdr:row>86</xdr:row>
      <xdr:rowOff>137886</xdr:rowOff>
    </xdr:to>
    <xdr:sp macro="" textlink="">
      <xdr:nvSpPr>
        <xdr:cNvPr id="728" name="楕円 727">
          <a:extLst>
            <a:ext uri="{FF2B5EF4-FFF2-40B4-BE49-F238E27FC236}">
              <a16:creationId xmlns:a16="http://schemas.microsoft.com/office/drawing/2014/main" id="{EFC3560D-2EAC-43E7-A716-73A49186E98B}"/>
            </a:ext>
          </a:extLst>
        </xdr:cNvPr>
        <xdr:cNvSpPr/>
      </xdr:nvSpPr>
      <xdr:spPr>
        <a:xfrm>
          <a:off x="16757650" y="142412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87086</xdr:rowOff>
    </xdr:from>
    <xdr:to>
      <xdr:col>102</xdr:col>
      <xdr:colOff>114300</xdr:colOff>
      <xdr:row>86</xdr:row>
      <xdr:rowOff>87086</xdr:rowOff>
    </xdr:to>
    <xdr:cxnSp macro="">
      <xdr:nvCxnSpPr>
        <xdr:cNvPr id="729" name="直線コネクタ 728">
          <a:extLst>
            <a:ext uri="{FF2B5EF4-FFF2-40B4-BE49-F238E27FC236}">
              <a16:creationId xmlns:a16="http://schemas.microsoft.com/office/drawing/2014/main" id="{7E6D7F2F-335B-45CF-B599-C2D2877A1E21}"/>
            </a:ext>
          </a:extLst>
        </xdr:cNvPr>
        <xdr:cNvCxnSpPr/>
      </xdr:nvCxnSpPr>
      <xdr:spPr>
        <a:xfrm>
          <a:off x="16802100" y="142920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4A96306A-D971-4A02-B276-5FC8EE474E86}"/>
            </a:ext>
          </a:extLst>
        </xdr:cNvPr>
        <xdr:cNvSpPr txBox="1"/>
      </xdr:nvSpPr>
      <xdr:spPr>
        <a:xfrm>
          <a:off x="18980227" y="136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3EC4975A-0D20-4C5C-A474-5707EB466435}"/>
            </a:ext>
          </a:extLst>
        </xdr:cNvPr>
        <xdr:cNvSpPr txBox="1"/>
      </xdr:nvSpPr>
      <xdr:spPr>
        <a:xfrm>
          <a:off x="18180127" y="136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15734889-B258-4268-B830-BA2A9AC7C20C}"/>
            </a:ext>
          </a:extLst>
        </xdr:cNvPr>
        <xdr:cNvSpPr txBox="1"/>
      </xdr:nvSpPr>
      <xdr:spPr>
        <a:xfrm>
          <a:off x="17386377" y="1370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EF7A7F84-85F3-48D2-B9FC-D28B33BFACDD}"/>
            </a:ext>
          </a:extLst>
        </xdr:cNvPr>
        <xdr:cNvSpPr txBox="1"/>
      </xdr:nvSpPr>
      <xdr:spPr>
        <a:xfrm>
          <a:off x="16592627" y="1372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129013</xdr:rowOff>
    </xdr:from>
    <xdr:ext cx="469744" cy="259045"/>
    <xdr:sp macro="" textlink="">
      <xdr:nvSpPr>
        <xdr:cNvPr id="734" name="n_1mainValue【児童館】&#10;一人当たり面積">
          <a:extLst>
            <a:ext uri="{FF2B5EF4-FFF2-40B4-BE49-F238E27FC236}">
              <a16:creationId xmlns:a16="http://schemas.microsoft.com/office/drawing/2014/main" id="{4DE027CC-B126-4FC1-A2CE-7EDBB70CEC15}"/>
            </a:ext>
          </a:extLst>
        </xdr:cNvPr>
        <xdr:cNvSpPr txBox="1"/>
      </xdr:nvSpPr>
      <xdr:spPr>
        <a:xfrm>
          <a:off x="18980227" y="1433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129013</xdr:rowOff>
    </xdr:from>
    <xdr:ext cx="469744" cy="259045"/>
    <xdr:sp macro="" textlink="">
      <xdr:nvSpPr>
        <xdr:cNvPr id="735" name="n_2mainValue【児童館】&#10;一人当たり面積">
          <a:extLst>
            <a:ext uri="{FF2B5EF4-FFF2-40B4-BE49-F238E27FC236}">
              <a16:creationId xmlns:a16="http://schemas.microsoft.com/office/drawing/2014/main" id="{C7D9D052-3071-4DC3-9FBA-03B41E62D7EB}"/>
            </a:ext>
          </a:extLst>
        </xdr:cNvPr>
        <xdr:cNvSpPr txBox="1"/>
      </xdr:nvSpPr>
      <xdr:spPr>
        <a:xfrm>
          <a:off x="18180127" y="1433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129013</xdr:rowOff>
    </xdr:from>
    <xdr:ext cx="469744" cy="259045"/>
    <xdr:sp macro="" textlink="">
      <xdr:nvSpPr>
        <xdr:cNvPr id="736" name="n_3mainValue【児童館】&#10;一人当たり面積">
          <a:extLst>
            <a:ext uri="{FF2B5EF4-FFF2-40B4-BE49-F238E27FC236}">
              <a16:creationId xmlns:a16="http://schemas.microsoft.com/office/drawing/2014/main" id="{1E619F1F-7198-4960-9845-766F8B4DB7FD}"/>
            </a:ext>
          </a:extLst>
        </xdr:cNvPr>
        <xdr:cNvSpPr txBox="1"/>
      </xdr:nvSpPr>
      <xdr:spPr>
        <a:xfrm>
          <a:off x="17386377" y="1433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129013</xdr:rowOff>
    </xdr:from>
    <xdr:ext cx="469744" cy="259045"/>
    <xdr:sp macro="" textlink="">
      <xdr:nvSpPr>
        <xdr:cNvPr id="737" name="n_4mainValue【児童館】&#10;一人当たり面積">
          <a:extLst>
            <a:ext uri="{FF2B5EF4-FFF2-40B4-BE49-F238E27FC236}">
              <a16:creationId xmlns:a16="http://schemas.microsoft.com/office/drawing/2014/main" id="{30D057C4-5A76-4879-A81C-3D3D6F065723}"/>
            </a:ext>
          </a:extLst>
        </xdr:cNvPr>
        <xdr:cNvSpPr txBox="1"/>
      </xdr:nvSpPr>
      <xdr:spPr>
        <a:xfrm>
          <a:off x="16592627" y="1433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4599457B-9201-4E4B-B457-FD0DB571822B}"/>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45A29FF9-55DD-498E-B109-47F5159E9046}"/>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A92248D6-7CB3-4F38-A7F4-9A2325462E40}"/>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DCF16C9C-1905-4875-A2AC-7B3CBC4736DA}"/>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D1B6A225-0F77-4DB9-93FA-5BD48731420E}"/>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A6FAADB8-4D8E-48AF-BDF5-80CCBA24BA9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9ABA155A-BD69-46FE-8206-019B4CBD066C}"/>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F4608C76-28F4-4B7A-AB6A-C3FA63C08058}"/>
            </a:ext>
          </a:extLst>
        </xdr:cNvPr>
        <xdr:cNvSpPr/>
      </xdr:nvSpPr>
      <xdr:spPr>
        <a:xfrm>
          <a:off x="1120775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6" name="正方形/長方形 745">
          <a:extLst>
            <a:ext uri="{FF2B5EF4-FFF2-40B4-BE49-F238E27FC236}">
              <a16:creationId xmlns:a16="http://schemas.microsoft.com/office/drawing/2014/main" id="{93FDAECA-B8ED-4D56-BDFF-93EC709852A5}"/>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7" name="正方形/長方形 746">
          <a:extLst>
            <a:ext uri="{FF2B5EF4-FFF2-40B4-BE49-F238E27FC236}">
              <a16:creationId xmlns:a16="http://schemas.microsoft.com/office/drawing/2014/main" id="{FC8BF372-3370-45F4-BB3D-518EBDD3BB55}"/>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8" name="正方形/長方形 747">
          <a:extLst>
            <a:ext uri="{FF2B5EF4-FFF2-40B4-BE49-F238E27FC236}">
              <a16:creationId xmlns:a16="http://schemas.microsoft.com/office/drawing/2014/main" id="{729477E1-53EC-4136-B45F-ED8EC20038A9}"/>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9" name="正方形/長方形 748">
          <a:extLst>
            <a:ext uri="{FF2B5EF4-FFF2-40B4-BE49-F238E27FC236}">
              <a16:creationId xmlns:a16="http://schemas.microsoft.com/office/drawing/2014/main" id="{05767D4D-40D1-433C-A8AD-5310742D303D}"/>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0" name="正方形/長方形 749">
          <a:extLst>
            <a:ext uri="{FF2B5EF4-FFF2-40B4-BE49-F238E27FC236}">
              <a16:creationId xmlns:a16="http://schemas.microsoft.com/office/drawing/2014/main" id="{EBC3733C-9FFA-4E9D-B711-A43E84C7B76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1" name="正方形/長方形 750">
          <a:extLst>
            <a:ext uri="{FF2B5EF4-FFF2-40B4-BE49-F238E27FC236}">
              <a16:creationId xmlns:a16="http://schemas.microsoft.com/office/drawing/2014/main" id="{15DDBE26-53D6-45C8-94F4-5F211AFB108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2" name="正方形/長方形 751">
          <a:extLst>
            <a:ext uri="{FF2B5EF4-FFF2-40B4-BE49-F238E27FC236}">
              <a16:creationId xmlns:a16="http://schemas.microsoft.com/office/drawing/2014/main" id="{FA8F8E9C-35A3-4267-BC0E-2F3B0F51D1B6}"/>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3" name="正方形/長方形 752">
          <a:extLst>
            <a:ext uri="{FF2B5EF4-FFF2-40B4-BE49-F238E27FC236}">
              <a16:creationId xmlns:a16="http://schemas.microsoft.com/office/drawing/2014/main" id="{A02C1F41-0FC1-4984-8D15-CB3A6D4FAB8D}"/>
            </a:ext>
          </a:extLst>
        </xdr:cNvPr>
        <xdr:cNvSpPr/>
      </xdr:nvSpPr>
      <xdr:spPr>
        <a:xfrm>
          <a:off x="164592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A1A6C6F6-5BDF-4093-BD84-5E9656C6C80B}"/>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63373308-91A8-478A-ADAF-172F97DF7B34}"/>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4BEF71C5-FFEA-482C-A16D-9907AA970F90}"/>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道路及び認定こども園・幼稚園・保育所の有形固定資産減価償却率は、類似団体平均をやや下回る水準を維持している。認定こども園・幼稚園・保育所については、令和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実施したあじさい保育園整備工事により、有形固定資産減価償却率が低下し、類似団体平均を下回る状況となっている。道路については、類似団体平均を下回っているものの、上昇傾向が続いている。これら以外の資産については、類似団体平均を上回る有形固定資産減価償却率となっており、特に児童館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と最も高い水準にある。児童館については、施設の老朽化が著しく進行している状況にあることから、今後の利活用のあり方や更新の必要性を十分に検討し、適切な対応を図っていく必要がある。</a:t>
          </a:r>
        </a:p>
        <a:p>
          <a:r>
            <a:rPr kumimoji="1" lang="ja-JP" altLang="en-US" sz="1300">
              <a:latin typeface="ＭＳ Ｐゴシック" panose="020B0600070205080204" pitchFamily="50" charset="-128"/>
              <a:ea typeface="ＭＳ Ｐゴシック" panose="020B0600070205080204" pitchFamily="50" charset="-128"/>
            </a:rPr>
            <a:t>公共施設のうち、小中学校などの学校施設は、資産総量に占める割合が大きく、現在は長寿命化に取り組んでいることから、有形固定資産減価償却率の上昇は比較的緩やかなものとなっている。今後の建て替え等に当たっては、児童生徒数の推計を踏まえ、地域の実情に応じた教育環境の整備を進める必要がある。また、道路・橋りょう等のインフラ施設についても老朽化が進行していることから、事業用施設と同様に計画的な修繕・改修を実施し、安全性の確保に努め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A58ADB-0168-4B6F-8BF9-A33E877C89FE}"/>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49B635B-C6C6-4D8D-81F9-F99EAAC79269}"/>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4338F33-2463-4C90-847B-B6FB7FBE3463}"/>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78A1078-CD71-4AFB-90F8-550D374CB30F}"/>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岐阜県美濃加茂市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8DB11A7-01E6-46F4-997D-D62A00CA1A55}"/>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B5DD6C-5B33-40F7-BE11-33652B28AFEF}"/>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BE64A06-DE16-4EE5-B38F-CDBD16F039B2}"/>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743A0DE-C6F2-438E-A5F9-27EA320773B9}"/>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A101FE9-854F-42A8-93D8-4E536B9F4C24}"/>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EC3EE5E-4631-4829-AD3E-4747ACDBD9F9}"/>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57,595
51,433
74.81
26,619,318
25,111,464
1,418,942
13,168,592
14,455,491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FD7503-7F90-4DDC-83A7-B762FEDAEE2A}"/>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E61AEB4-5351-4EEE-A341-DFEF9AAE6A32}"/>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152AE4-61D1-4796-ABFF-D28258ABC456}"/>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34A0B0D-33FF-4919-A99B-DE73E5FC1E77}"/>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D2B0900-8365-4846-8A12-E1D88216BC66}"/>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17BBC0D-5D68-435E-A189-47FA1F8D00FC}"/>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756EA9A-2754-4FF6-A29F-CA8716132EA3}"/>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0691C9C-B2F2-42F4-82E0-E5A628EC0170}"/>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748F4E9-3292-49F6-9E23-652A883A14E0}"/>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725557E-DB0D-4885-A950-74F07420A9DA}"/>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E09F1F3-CAAD-44FF-9520-E7E8B0A3A154}"/>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139EF2-231A-4C60-976E-60FC8BD78126}"/>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3C0B3E-D1E8-42FF-88D7-313F0C18438A}"/>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91591D-7001-40BC-B283-BAA3AA2770EA}"/>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A8DD612-04C7-4A27-91CB-7F6D8ACDCD33}"/>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9C53327-7088-4D89-BCB6-A03DC410C870}"/>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CCE9B4-C870-499F-833E-0FBE9D568CC4}"/>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F4B1528-A776-43B0-A7FE-C4DB92D4C370}"/>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043A15A-FBD4-47B4-95AC-579FBB9D325C}"/>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BD8D6B8-6B95-48C4-856A-568F931BDE6D}"/>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59AF8C0-75DB-473D-8BD5-3135A3875AE0}"/>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2B22613-F869-4077-8B77-75FA6DF8A40A}"/>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3D75D26-8C45-4B1C-AD1A-88DF0DD93A08}"/>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4C7EFB1-C4B0-48DD-93FB-A98A88E332C4}"/>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1B7F32C-73B9-4894-AC2B-1F9406689499}"/>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6FC641-C755-42FB-A403-A659AFB91D6D}"/>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4C1BD0-2BD4-4020-819F-E1265BE28E4D}"/>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E342238-D894-45E8-81B9-41A43CBD0B9A}"/>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765282-FCF8-42A0-8AC9-E6218A90246F}"/>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FC62AC1-3EBF-4566-899C-B7D75EB2B07E}"/>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88E5A04-9CCD-4BB3-AF7F-6A18FF397877}"/>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B6FAC4F-A6D1-4DC4-A6FB-ABF46837DFE4}"/>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969CFF7-9BDC-4D20-8019-CF0C179E9DD8}"/>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AC0F35D-329D-4AD9-9F9B-81A0C7A01C3B}"/>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8E8A0C6-61D6-43F1-B73B-1106A780A482}"/>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25D1CE1-0B4A-47BC-9DB2-A3DCD3E0A125}"/>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310C513-E488-4F08-B70A-B51A772EEC46}"/>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F8B052D-4B3D-4906-AF29-E8188EC56EE5}"/>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9C7C75A-761B-4CC5-9A33-6B58AA983856}"/>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F7FF5DB-13BD-46EC-9278-A9712F2D279D}"/>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B824D6F-8275-4DD2-AD12-E6E2FBC06E2D}"/>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670728C-18BC-472C-8148-CF5C1301EA09}"/>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83B1680-5C82-48CC-AEAB-76BEEB091416}"/>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44AA0DA-203A-4CEE-95BA-46151EA9E08E}"/>
            </a:ext>
          </a:extLst>
        </xdr:cNvPr>
        <xdr:cNvSpPr txBox="1"/>
      </xdr:nvSpPr>
      <xdr:spPr>
        <a:xfrm>
          <a:off x="38496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C86BEB9-D28D-417A-9285-2B36E47F4A93}"/>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8818737-BA43-4B5F-8BEA-5689B816C5B1}"/>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4EE47278-E1FA-4F09-AE0D-2B083CA7037C}"/>
            </a:ext>
          </a:extLst>
        </xdr:cNvPr>
        <xdr:cNvCxnSpPr/>
      </xdr:nvCxnSpPr>
      <xdr:spPr>
        <a:xfrm flipV="1">
          <a:off x="4177665" y="5562056"/>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302AE090-CE21-44C4-ACF9-4EDDEA736375}"/>
            </a:ext>
          </a:extLst>
        </xdr:cNvPr>
        <xdr:cNvSpPr txBox="1"/>
      </xdr:nvSpPr>
      <xdr:spPr>
        <a:xfrm>
          <a:off x="4216400"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FF7782AA-8367-40BF-9EEA-6855E9066FE0}"/>
            </a:ext>
          </a:extLst>
        </xdr:cNvPr>
        <xdr:cNvCxnSpPr/>
      </xdr:nvCxnSpPr>
      <xdr:spPr>
        <a:xfrm>
          <a:off x="4108450" y="6964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953E8B19-4B48-4CA8-9AEB-EEC7959F41C7}"/>
            </a:ext>
          </a:extLst>
        </xdr:cNvPr>
        <xdr:cNvSpPr txBox="1"/>
      </xdr:nvSpPr>
      <xdr:spPr>
        <a:xfrm>
          <a:off x="4216400" y="53436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F540FCC4-E96B-4225-BAE0-311940EF3513}"/>
            </a:ext>
          </a:extLst>
        </xdr:cNvPr>
        <xdr:cNvCxnSpPr/>
      </xdr:nvCxnSpPr>
      <xdr:spPr>
        <a:xfrm>
          <a:off x="4108450" y="55620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7E8A1331-16A0-4939-81C5-AD2D0213F9D6}"/>
            </a:ext>
          </a:extLst>
        </xdr:cNvPr>
        <xdr:cNvSpPr txBox="1"/>
      </xdr:nvSpPr>
      <xdr:spPr>
        <a:xfrm>
          <a:off x="4216400" y="60849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4488C62C-8E7F-4B24-93E4-2866FEC45FDA}"/>
            </a:ext>
          </a:extLst>
        </xdr:cNvPr>
        <xdr:cNvSpPr/>
      </xdr:nvSpPr>
      <xdr:spPr>
        <a:xfrm>
          <a:off x="4127500" y="62271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BDF8F8D7-AF52-4261-9A8A-5ADF1C96E683}"/>
            </a:ext>
          </a:extLst>
        </xdr:cNvPr>
        <xdr:cNvSpPr/>
      </xdr:nvSpPr>
      <xdr:spPr>
        <a:xfrm>
          <a:off x="3384550" y="61716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D51E11D9-0E89-4547-9E20-D187F02D36E0}"/>
            </a:ext>
          </a:extLst>
        </xdr:cNvPr>
        <xdr:cNvSpPr/>
      </xdr:nvSpPr>
      <xdr:spPr>
        <a:xfrm>
          <a:off x="2571750" y="6174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1E65F11F-1DE8-4B75-A76D-D81606AF1E30}"/>
            </a:ext>
          </a:extLst>
        </xdr:cNvPr>
        <xdr:cNvSpPr/>
      </xdr:nvSpPr>
      <xdr:spPr>
        <a:xfrm>
          <a:off x="17780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2C8A3FBB-7D18-48F5-913C-1F9EA09B1D5B}"/>
            </a:ext>
          </a:extLst>
        </xdr:cNvPr>
        <xdr:cNvSpPr/>
      </xdr:nvSpPr>
      <xdr:spPr>
        <a:xfrm>
          <a:off x="984250" y="61324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05FB75F-3F19-49A5-8091-AC5D0510B507}"/>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45B5D03-2119-4231-9C2B-DB8F4AA30300}"/>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649A8EF-9285-4B5F-BEA0-EE0CEE41286A}"/>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74FB46E-CAE1-4234-8857-FE59BD476682}"/>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A7B85ED-4808-4069-AE6E-E31FB15A8058}"/>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97246</xdr:rowOff>
    </xdr:from>
    <xdr:to>
      <xdr:col>24</xdr:col>
      <xdr:colOff>114300</xdr:colOff>
      <xdr:row>39</xdr:row>
      <xdr:rowOff>27396</xdr:rowOff>
    </xdr:to>
    <xdr:sp macro="" textlink="">
      <xdr:nvSpPr>
        <xdr:cNvPr id="74" name="楕円 73">
          <a:extLst>
            <a:ext uri="{FF2B5EF4-FFF2-40B4-BE49-F238E27FC236}">
              <a16:creationId xmlns:a16="http://schemas.microsoft.com/office/drawing/2014/main" id="{27AC7EA2-8CFE-4E62-98B0-1068526524FD}"/>
            </a:ext>
          </a:extLst>
        </xdr:cNvPr>
        <xdr:cNvSpPr/>
      </xdr:nvSpPr>
      <xdr:spPr>
        <a:xfrm>
          <a:off x="4127500" y="63710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75673</xdr:rowOff>
    </xdr:from>
    <xdr:ext cx="405111" cy="259045"/>
    <xdr:sp macro="" textlink="">
      <xdr:nvSpPr>
        <xdr:cNvPr id="75" name="【図書館】&#10;有形固定資産減価償却率該当値テキスト">
          <a:extLst>
            <a:ext uri="{FF2B5EF4-FFF2-40B4-BE49-F238E27FC236}">
              <a16:creationId xmlns:a16="http://schemas.microsoft.com/office/drawing/2014/main" id="{CE80A591-04D1-4C30-8017-28032023FF2E}"/>
            </a:ext>
          </a:extLst>
        </xdr:cNvPr>
        <xdr:cNvSpPr txBox="1"/>
      </xdr:nvSpPr>
      <xdr:spPr>
        <a:xfrm>
          <a:off x="4216400" y="634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76019</xdr:rowOff>
    </xdr:from>
    <xdr:to>
      <xdr:col>20</xdr:col>
      <xdr:colOff>38100</xdr:colOff>
      <xdr:row>39</xdr:row>
      <xdr:rowOff>6169</xdr:rowOff>
    </xdr:to>
    <xdr:sp macro="" textlink="">
      <xdr:nvSpPr>
        <xdr:cNvPr id="76" name="楕円 75">
          <a:extLst>
            <a:ext uri="{FF2B5EF4-FFF2-40B4-BE49-F238E27FC236}">
              <a16:creationId xmlns:a16="http://schemas.microsoft.com/office/drawing/2014/main" id="{9058D4AC-5EA1-486C-9D2D-156A2894CA27}"/>
            </a:ext>
          </a:extLst>
        </xdr:cNvPr>
        <xdr:cNvSpPr/>
      </xdr:nvSpPr>
      <xdr:spPr>
        <a:xfrm>
          <a:off x="3384550" y="63498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126819</xdr:rowOff>
    </xdr:from>
    <xdr:to>
      <xdr:col>24</xdr:col>
      <xdr:colOff>63500</xdr:colOff>
      <xdr:row>38</xdr:row>
      <xdr:rowOff>148046</xdr:rowOff>
    </xdr:to>
    <xdr:cxnSp macro="">
      <xdr:nvCxnSpPr>
        <xdr:cNvPr id="77" name="直線コネクタ 76">
          <a:extLst>
            <a:ext uri="{FF2B5EF4-FFF2-40B4-BE49-F238E27FC236}">
              <a16:creationId xmlns:a16="http://schemas.microsoft.com/office/drawing/2014/main" id="{F66C177F-5AB6-467C-8A4A-154E093A8F99}"/>
            </a:ext>
          </a:extLst>
        </xdr:cNvPr>
        <xdr:cNvCxnSpPr/>
      </xdr:nvCxnSpPr>
      <xdr:spPr>
        <a:xfrm>
          <a:off x="3429000" y="6400619"/>
          <a:ext cx="7493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79284</xdr:rowOff>
    </xdr:from>
    <xdr:to>
      <xdr:col>15</xdr:col>
      <xdr:colOff>101600</xdr:colOff>
      <xdr:row>39</xdr:row>
      <xdr:rowOff>9434</xdr:rowOff>
    </xdr:to>
    <xdr:sp macro="" textlink="">
      <xdr:nvSpPr>
        <xdr:cNvPr id="78" name="楕円 77">
          <a:extLst>
            <a:ext uri="{FF2B5EF4-FFF2-40B4-BE49-F238E27FC236}">
              <a16:creationId xmlns:a16="http://schemas.microsoft.com/office/drawing/2014/main" id="{318EDC81-78EC-41E1-9874-8529390D71CB}"/>
            </a:ext>
          </a:extLst>
        </xdr:cNvPr>
        <xdr:cNvSpPr/>
      </xdr:nvSpPr>
      <xdr:spPr>
        <a:xfrm>
          <a:off x="2571750" y="63530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126819</xdr:rowOff>
    </xdr:from>
    <xdr:to>
      <xdr:col>19</xdr:col>
      <xdr:colOff>177800</xdr:colOff>
      <xdr:row>38</xdr:row>
      <xdr:rowOff>130084</xdr:rowOff>
    </xdr:to>
    <xdr:cxnSp macro="">
      <xdr:nvCxnSpPr>
        <xdr:cNvPr id="79" name="直線コネクタ 78">
          <a:extLst>
            <a:ext uri="{FF2B5EF4-FFF2-40B4-BE49-F238E27FC236}">
              <a16:creationId xmlns:a16="http://schemas.microsoft.com/office/drawing/2014/main" id="{B59CF97C-950E-46E1-A245-79A05BEBAA0C}"/>
            </a:ext>
          </a:extLst>
        </xdr:cNvPr>
        <xdr:cNvCxnSpPr/>
      </xdr:nvCxnSpPr>
      <xdr:spPr>
        <a:xfrm flipV="1">
          <a:off x="2622550" y="6400619"/>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44994</xdr:rowOff>
    </xdr:from>
    <xdr:to>
      <xdr:col>10</xdr:col>
      <xdr:colOff>165100</xdr:colOff>
      <xdr:row>38</xdr:row>
      <xdr:rowOff>146594</xdr:rowOff>
    </xdr:to>
    <xdr:sp macro="" textlink="">
      <xdr:nvSpPr>
        <xdr:cNvPr id="80" name="楕円 79">
          <a:extLst>
            <a:ext uri="{FF2B5EF4-FFF2-40B4-BE49-F238E27FC236}">
              <a16:creationId xmlns:a16="http://schemas.microsoft.com/office/drawing/2014/main" id="{7DD7A110-7EC5-4B7D-999C-26D0B84F9D16}"/>
            </a:ext>
          </a:extLst>
        </xdr:cNvPr>
        <xdr:cNvSpPr/>
      </xdr:nvSpPr>
      <xdr:spPr>
        <a:xfrm>
          <a:off x="1778000" y="631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95794</xdr:rowOff>
    </xdr:from>
    <xdr:to>
      <xdr:col>15</xdr:col>
      <xdr:colOff>50800</xdr:colOff>
      <xdr:row>38</xdr:row>
      <xdr:rowOff>130084</xdr:rowOff>
    </xdr:to>
    <xdr:cxnSp macro="">
      <xdr:nvCxnSpPr>
        <xdr:cNvPr id="81" name="直線コネクタ 80">
          <a:extLst>
            <a:ext uri="{FF2B5EF4-FFF2-40B4-BE49-F238E27FC236}">
              <a16:creationId xmlns:a16="http://schemas.microsoft.com/office/drawing/2014/main" id="{BEE5FB6E-8C46-462A-8A1A-74D61CD76538}"/>
            </a:ext>
          </a:extLst>
        </xdr:cNvPr>
        <xdr:cNvCxnSpPr/>
      </xdr:nvCxnSpPr>
      <xdr:spPr>
        <a:xfrm>
          <a:off x="1828800" y="6369594"/>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23767</xdr:rowOff>
    </xdr:from>
    <xdr:to>
      <xdr:col>6</xdr:col>
      <xdr:colOff>38100</xdr:colOff>
      <xdr:row>38</xdr:row>
      <xdr:rowOff>125367</xdr:rowOff>
    </xdr:to>
    <xdr:sp macro="" textlink="">
      <xdr:nvSpPr>
        <xdr:cNvPr id="82" name="楕円 81">
          <a:extLst>
            <a:ext uri="{FF2B5EF4-FFF2-40B4-BE49-F238E27FC236}">
              <a16:creationId xmlns:a16="http://schemas.microsoft.com/office/drawing/2014/main" id="{CDAB3418-13B3-46A9-880F-81040314A68B}"/>
            </a:ext>
          </a:extLst>
        </xdr:cNvPr>
        <xdr:cNvSpPr/>
      </xdr:nvSpPr>
      <xdr:spPr>
        <a:xfrm>
          <a:off x="984250" y="62975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74567</xdr:rowOff>
    </xdr:from>
    <xdr:to>
      <xdr:col>10</xdr:col>
      <xdr:colOff>114300</xdr:colOff>
      <xdr:row>38</xdr:row>
      <xdr:rowOff>95794</xdr:rowOff>
    </xdr:to>
    <xdr:cxnSp macro="">
      <xdr:nvCxnSpPr>
        <xdr:cNvPr id="83" name="直線コネクタ 82">
          <a:extLst>
            <a:ext uri="{FF2B5EF4-FFF2-40B4-BE49-F238E27FC236}">
              <a16:creationId xmlns:a16="http://schemas.microsoft.com/office/drawing/2014/main" id="{E719AA89-163D-4BE1-B66D-6A23794EF4C1}"/>
            </a:ext>
          </a:extLst>
        </xdr:cNvPr>
        <xdr:cNvCxnSpPr/>
      </xdr:nvCxnSpPr>
      <xdr:spPr>
        <a:xfrm>
          <a:off x="1028700" y="6348367"/>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A5857EC0-E007-4170-AFD4-0E34D1F250C9}"/>
            </a:ext>
          </a:extLst>
        </xdr:cNvPr>
        <xdr:cNvSpPr txBox="1"/>
      </xdr:nvSpPr>
      <xdr:spPr>
        <a:xfrm>
          <a:off x="3239144" y="595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C6AE2D2A-EED9-4BB9-B85D-8AC11E2E3A19}"/>
            </a:ext>
          </a:extLst>
        </xdr:cNvPr>
        <xdr:cNvSpPr txBox="1"/>
      </xdr:nvSpPr>
      <xdr:spPr>
        <a:xfrm>
          <a:off x="2439044" y="595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FDEFD03C-3163-4B79-8319-8C4FA5CB3BAE}"/>
            </a:ext>
          </a:extLst>
        </xdr:cNvPr>
        <xdr:cNvSpPr txBox="1"/>
      </xdr:nvSpPr>
      <xdr:spPr>
        <a:xfrm>
          <a:off x="1645294" y="5935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4D149663-7963-42C4-8FCD-651B208BB036}"/>
            </a:ext>
          </a:extLst>
        </xdr:cNvPr>
        <xdr:cNvSpPr txBox="1"/>
      </xdr:nvSpPr>
      <xdr:spPr>
        <a:xfrm>
          <a:off x="851544" y="5920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168746</xdr:rowOff>
    </xdr:from>
    <xdr:ext cx="405111" cy="259045"/>
    <xdr:sp macro="" textlink="">
      <xdr:nvSpPr>
        <xdr:cNvPr id="88" name="n_1mainValue【図書館】&#10;有形固定資産減価償却率">
          <a:extLst>
            <a:ext uri="{FF2B5EF4-FFF2-40B4-BE49-F238E27FC236}">
              <a16:creationId xmlns:a16="http://schemas.microsoft.com/office/drawing/2014/main" id="{D174C3A2-A6D9-49AF-B971-798B8D6FE073}"/>
            </a:ext>
          </a:extLst>
        </xdr:cNvPr>
        <xdr:cNvSpPr txBox="1"/>
      </xdr:nvSpPr>
      <xdr:spPr>
        <a:xfrm>
          <a:off x="3239144" y="643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561</xdr:rowOff>
    </xdr:from>
    <xdr:ext cx="405111" cy="259045"/>
    <xdr:sp macro="" textlink="">
      <xdr:nvSpPr>
        <xdr:cNvPr id="89" name="n_2mainValue【図書館】&#10;有形固定資産減価償却率">
          <a:extLst>
            <a:ext uri="{FF2B5EF4-FFF2-40B4-BE49-F238E27FC236}">
              <a16:creationId xmlns:a16="http://schemas.microsoft.com/office/drawing/2014/main" id="{1D70633A-F13F-4D93-912C-C881F6C09051}"/>
            </a:ext>
          </a:extLst>
        </xdr:cNvPr>
        <xdr:cNvSpPr txBox="1"/>
      </xdr:nvSpPr>
      <xdr:spPr>
        <a:xfrm>
          <a:off x="2439044" y="643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137721</xdr:rowOff>
    </xdr:from>
    <xdr:ext cx="405111" cy="259045"/>
    <xdr:sp macro="" textlink="">
      <xdr:nvSpPr>
        <xdr:cNvPr id="90" name="n_3mainValue【図書館】&#10;有形固定資産減価償却率">
          <a:extLst>
            <a:ext uri="{FF2B5EF4-FFF2-40B4-BE49-F238E27FC236}">
              <a16:creationId xmlns:a16="http://schemas.microsoft.com/office/drawing/2014/main" id="{E8E6AF32-EAEB-488D-8925-17E31D8C42CE}"/>
            </a:ext>
          </a:extLst>
        </xdr:cNvPr>
        <xdr:cNvSpPr txBox="1"/>
      </xdr:nvSpPr>
      <xdr:spPr>
        <a:xfrm>
          <a:off x="1645294" y="641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116494</xdr:rowOff>
    </xdr:from>
    <xdr:ext cx="405111" cy="259045"/>
    <xdr:sp macro="" textlink="">
      <xdr:nvSpPr>
        <xdr:cNvPr id="91" name="n_4mainValue【図書館】&#10;有形固定資産減価償却率">
          <a:extLst>
            <a:ext uri="{FF2B5EF4-FFF2-40B4-BE49-F238E27FC236}">
              <a16:creationId xmlns:a16="http://schemas.microsoft.com/office/drawing/2014/main" id="{0E93CB03-99FB-43D0-AF20-603D9E9031C8}"/>
            </a:ext>
          </a:extLst>
        </xdr:cNvPr>
        <xdr:cNvSpPr txBox="1"/>
      </xdr:nvSpPr>
      <xdr:spPr>
        <a:xfrm>
          <a:off x="851544" y="639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A54CA44-DB11-4C12-834F-90FD4DE09780}"/>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2BFCCA1-14CF-4A7E-9722-59253898B61B}"/>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1FC5FE6-A99C-4B33-872A-F5C072FBAFA9}"/>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F774EA6-92E2-4BE0-91FF-F843FCA689B4}"/>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17E97F3-D70D-4A46-B8C9-F8BA7D75FDB4}"/>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A29A64C-7630-4445-A68D-96A4F332DF2B}"/>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9671F2E-ECC9-46D5-8B30-5A3DE6125235}"/>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B465AF7-9515-4FAB-9F8C-292CAFC943D2}"/>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24F0949-5096-4A2E-8864-2CF0F533E9A3}"/>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E8AA174-F894-4214-8C82-EEE8D2C7FF56}"/>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916A94D-171A-4B55-A913-D7CE63B8746E}"/>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5163B9A-AC4F-404E-843D-E4D1613C95A0}"/>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D2ABCFB-4027-4F4A-8A4E-2E3E9780ACC0}"/>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8616929-3FA6-4869-BD9B-7979AA2A1CD0}"/>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0DF2BEA-C8AF-4307-9164-927944E4B84D}"/>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429B3A5-FDC5-41EB-985A-ABFE46970817}"/>
            </a:ext>
          </a:extLst>
        </xdr:cNvPr>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1C83E72-6B43-4496-88ED-72A0A5B362BE}"/>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711C340-3247-42AF-AE1E-AB43E1A70F2D}"/>
            </a:ext>
          </a:extLst>
        </xdr:cNvPr>
        <xdr:cNvSpPr txBox="1"/>
      </xdr:nvSpPr>
      <xdr:spPr>
        <a:xfrm>
          <a:off x="552722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99FB5B6-3103-41F8-A729-7DAB14EE00BF}"/>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62F1EEF-5157-472A-9AD3-9C60696473E7}"/>
            </a:ext>
          </a:extLst>
        </xdr:cNvPr>
        <xdr:cNvSpPr txBox="1"/>
      </xdr:nvSpPr>
      <xdr:spPr>
        <a:xfrm>
          <a:off x="552722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931BA68-6799-4CB1-8230-D0E1AFE4B421}"/>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32A5A54-7ECE-476C-B1F3-B058A402492A}"/>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C21EE27-BF79-47CD-A798-CED594403E2E}"/>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C254380C-8215-4DBD-8B84-F6FE207D8BE6}"/>
            </a:ext>
          </a:extLst>
        </xdr:cNvPr>
        <xdr:cNvCxnSpPr/>
      </xdr:nvCxnSpPr>
      <xdr:spPr>
        <a:xfrm flipV="1">
          <a:off x="9429115" y="555625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DA1B74F8-97F7-4EDF-9EA1-A16C0D2071BA}"/>
            </a:ext>
          </a:extLst>
        </xdr:cNvPr>
        <xdr:cNvSpPr txBox="1"/>
      </xdr:nvSpPr>
      <xdr:spPr>
        <a:xfrm>
          <a:off x="9467850"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EE1755F6-F014-4CEA-BAAC-69249345F9BB}"/>
            </a:ext>
          </a:extLst>
        </xdr:cNvPr>
        <xdr:cNvCxnSpPr/>
      </xdr:nvCxnSpPr>
      <xdr:spPr>
        <a:xfrm>
          <a:off x="9359900" y="6864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A4BF37CC-4202-4926-91A8-BC1340471076}"/>
            </a:ext>
          </a:extLst>
        </xdr:cNvPr>
        <xdr:cNvSpPr txBox="1"/>
      </xdr:nvSpPr>
      <xdr:spPr>
        <a:xfrm>
          <a:off x="9467850" y="533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C75CBFE1-D0AA-47E8-8F58-BC861A5CBC7E}"/>
            </a:ext>
          </a:extLst>
        </xdr:cNvPr>
        <xdr:cNvCxnSpPr/>
      </xdr:nvCxnSpPr>
      <xdr:spPr>
        <a:xfrm>
          <a:off x="9359900" y="5556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95F6C399-0A0E-44B3-B6E5-B1248CC2722C}"/>
            </a:ext>
          </a:extLst>
        </xdr:cNvPr>
        <xdr:cNvSpPr txBox="1"/>
      </xdr:nvSpPr>
      <xdr:spPr>
        <a:xfrm>
          <a:off x="9467850" y="6156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5240DC74-44DD-48F2-B936-13DF048AB275}"/>
            </a:ext>
          </a:extLst>
        </xdr:cNvPr>
        <xdr:cNvSpPr/>
      </xdr:nvSpPr>
      <xdr:spPr>
        <a:xfrm>
          <a:off x="9398000" y="629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F06FC54B-24B3-40B9-B4CA-91BE2E433944}"/>
            </a:ext>
          </a:extLst>
        </xdr:cNvPr>
        <xdr:cNvSpPr/>
      </xdr:nvSpPr>
      <xdr:spPr>
        <a:xfrm>
          <a:off x="8636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B74924C7-7810-4A24-A519-BEF7C5479A4A}"/>
            </a:ext>
          </a:extLst>
        </xdr:cNvPr>
        <xdr:cNvSpPr/>
      </xdr:nvSpPr>
      <xdr:spPr>
        <a:xfrm>
          <a:off x="7842250" y="632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89173C6C-3FF6-4483-9A31-F09EBB80E9ED}"/>
            </a:ext>
          </a:extLst>
        </xdr:cNvPr>
        <xdr:cNvSpPr/>
      </xdr:nvSpPr>
      <xdr:spPr>
        <a:xfrm>
          <a:off x="702945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4A00D50B-DAA5-4AFF-B31F-6A6636062A46}"/>
            </a:ext>
          </a:extLst>
        </xdr:cNvPr>
        <xdr:cNvSpPr/>
      </xdr:nvSpPr>
      <xdr:spPr>
        <a:xfrm>
          <a:off x="62357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91B46AE-30A6-4232-A978-C85D18DA970C}"/>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E25C7AE-28EA-4533-9833-6B13720409C5}"/>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A769497-D305-4A4F-BF6B-C3BB2BB89BDE}"/>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E4F65DC-95AB-45DE-B753-A4EDE1940F37}"/>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78FA3A0-3EED-443C-8265-EEB57F09C749}"/>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31" name="楕円 130">
          <a:extLst>
            <a:ext uri="{FF2B5EF4-FFF2-40B4-BE49-F238E27FC236}">
              <a16:creationId xmlns:a16="http://schemas.microsoft.com/office/drawing/2014/main" id="{1AA0300B-89CA-479A-8FC6-3F10733A2D05}"/>
            </a:ext>
          </a:extLst>
        </xdr:cNvPr>
        <xdr:cNvSpPr/>
      </xdr:nvSpPr>
      <xdr:spPr>
        <a:xfrm>
          <a:off x="9398000" y="63246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29227</xdr:rowOff>
    </xdr:from>
    <xdr:ext cx="469744" cy="259045"/>
    <xdr:sp macro="" textlink="">
      <xdr:nvSpPr>
        <xdr:cNvPr id="132" name="【図書館】&#10;一人当たり面積該当値テキスト">
          <a:extLst>
            <a:ext uri="{FF2B5EF4-FFF2-40B4-BE49-F238E27FC236}">
              <a16:creationId xmlns:a16="http://schemas.microsoft.com/office/drawing/2014/main" id="{44172EBF-5D9F-492C-A962-5F435DF4A8FA}"/>
            </a:ext>
          </a:extLst>
        </xdr:cNvPr>
        <xdr:cNvSpPr txBox="1"/>
      </xdr:nvSpPr>
      <xdr:spPr>
        <a:xfrm>
          <a:off x="9467850"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133" name="楕円 132">
          <a:extLst>
            <a:ext uri="{FF2B5EF4-FFF2-40B4-BE49-F238E27FC236}">
              <a16:creationId xmlns:a16="http://schemas.microsoft.com/office/drawing/2014/main" id="{393568CA-8CA0-469C-8DF7-D6083C61DB71}"/>
            </a:ext>
          </a:extLst>
        </xdr:cNvPr>
        <xdr:cNvSpPr/>
      </xdr:nvSpPr>
      <xdr:spPr>
        <a:xfrm>
          <a:off x="8636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101600</xdr:rowOff>
    </xdr:from>
    <xdr:to>
      <xdr:col>55</xdr:col>
      <xdr:colOff>0</xdr:colOff>
      <xdr:row>38</xdr:row>
      <xdr:rowOff>101600</xdr:rowOff>
    </xdr:to>
    <xdr:cxnSp macro="">
      <xdr:nvCxnSpPr>
        <xdr:cNvPr id="134" name="直線コネクタ 133">
          <a:extLst>
            <a:ext uri="{FF2B5EF4-FFF2-40B4-BE49-F238E27FC236}">
              <a16:creationId xmlns:a16="http://schemas.microsoft.com/office/drawing/2014/main" id="{E2E0B93D-D752-40B8-BD59-70B2D2FBE2F3}"/>
            </a:ext>
          </a:extLst>
        </xdr:cNvPr>
        <xdr:cNvCxnSpPr/>
      </xdr:nvCxnSpPr>
      <xdr:spPr>
        <a:xfrm>
          <a:off x="8686800" y="63754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35" name="楕円 134">
          <a:extLst>
            <a:ext uri="{FF2B5EF4-FFF2-40B4-BE49-F238E27FC236}">
              <a16:creationId xmlns:a16="http://schemas.microsoft.com/office/drawing/2014/main" id="{96683A7E-A9C3-4F79-8E38-F641CCE575B6}"/>
            </a:ext>
          </a:extLst>
        </xdr:cNvPr>
        <xdr:cNvSpPr/>
      </xdr:nvSpPr>
      <xdr:spPr>
        <a:xfrm>
          <a:off x="7842250" y="63246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101600</xdr:rowOff>
    </xdr:to>
    <xdr:cxnSp macro="">
      <xdr:nvCxnSpPr>
        <xdr:cNvPr id="136" name="直線コネクタ 135">
          <a:extLst>
            <a:ext uri="{FF2B5EF4-FFF2-40B4-BE49-F238E27FC236}">
              <a16:creationId xmlns:a16="http://schemas.microsoft.com/office/drawing/2014/main" id="{E2538C2C-6213-45F7-B9A1-51F4D880708F}"/>
            </a:ext>
          </a:extLst>
        </xdr:cNvPr>
        <xdr:cNvCxnSpPr/>
      </xdr:nvCxnSpPr>
      <xdr:spPr>
        <a:xfrm>
          <a:off x="7886700" y="6375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50800</xdr:rowOff>
    </xdr:from>
    <xdr:to>
      <xdr:col>41</xdr:col>
      <xdr:colOff>101600</xdr:colOff>
      <xdr:row>38</xdr:row>
      <xdr:rowOff>152400</xdr:rowOff>
    </xdr:to>
    <xdr:sp macro="" textlink="">
      <xdr:nvSpPr>
        <xdr:cNvPr id="137" name="楕円 136">
          <a:extLst>
            <a:ext uri="{FF2B5EF4-FFF2-40B4-BE49-F238E27FC236}">
              <a16:creationId xmlns:a16="http://schemas.microsoft.com/office/drawing/2014/main" id="{2F88EB62-C430-4653-A6AB-C1939BE59BC8}"/>
            </a:ext>
          </a:extLst>
        </xdr:cNvPr>
        <xdr:cNvSpPr/>
      </xdr:nvSpPr>
      <xdr:spPr>
        <a:xfrm>
          <a:off x="702945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101600</xdr:rowOff>
    </xdr:from>
    <xdr:to>
      <xdr:col>45</xdr:col>
      <xdr:colOff>177800</xdr:colOff>
      <xdr:row>38</xdr:row>
      <xdr:rowOff>101600</xdr:rowOff>
    </xdr:to>
    <xdr:cxnSp macro="">
      <xdr:nvCxnSpPr>
        <xdr:cNvPr id="138" name="直線コネクタ 137">
          <a:extLst>
            <a:ext uri="{FF2B5EF4-FFF2-40B4-BE49-F238E27FC236}">
              <a16:creationId xmlns:a16="http://schemas.microsoft.com/office/drawing/2014/main" id="{38B45A5C-C5DA-4F4A-B2C6-23E85CE5BD45}"/>
            </a:ext>
          </a:extLst>
        </xdr:cNvPr>
        <xdr:cNvCxnSpPr/>
      </xdr:nvCxnSpPr>
      <xdr:spPr>
        <a:xfrm>
          <a:off x="7080250" y="63754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50800</xdr:rowOff>
    </xdr:from>
    <xdr:to>
      <xdr:col>36</xdr:col>
      <xdr:colOff>165100</xdr:colOff>
      <xdr:row>38</xdr:row>
      <xdr:rowOff>152400</xdr:rowOff>
    </xdr:to>
    <xdr:sp macro="" textlink="">
      <xdr:nvSpPr>
        <xdr:cNvPr id="139" name="楕円 138">
          <a:extLst>
            <a:ext uri="{FF2B5EF4-FFF2-40B4-BE49-F238E27FC236}">
              <a16:creationId xmlns:a16="http://schemas.microsoft.com/office/drawing/2014/main" id="{890AD71D-CDD0-412B-8300-E76443654840}"/>
            </a:ext>
          </a:extLst>
        </xdr:cNvPr>
        <xdr:cNvSpPr/>
      </xdr:nvSpPr>
      <xdr:spPr>
        <a:xfrm>
          <a:off x="6235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101600</xdr:rowOff>
    </xdr:from>
    <xdr:to>
      <xdr:col>41</xdr:col>
      <xdr:colOff>50800</xdr:colOff>
      <xdr:row>38</xdr:row>
      <xdr:rowOff>101600</xdr:rowOff>
    </xdr:to>
    <xdr:cxnSp macro="">
      <xdr:nvCxnSpPr>
        <xdr:cNvPr id="140" name="直線コネクタ 139">
          <a:extLst>
            <a:ext uri="{FF2B5EF4-FFF2-40B4-BE49-F238E27FC236}">
              <a16:creationId xmlns:a16="http://schemas.microsoft.com/office/drawing/2014/main" id="{382D69D4-2822-415D-A88B-7D67336917C8}"/>
            </a:ext>
          </a:extLst>
        </xdr:cNvPr>
        <xdr:cNvCxnSpPr/>
      </xdr:nvCxnSpPr>
      <xdr:spPr>
        <a:xfrm>
          <a:off x="6286500" y="63754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1D457442-CBA0-40B0-AF08-8BF4F9A7E5F3}"/>
            </a:ext>
          </a:extLst>
        </xdr:cNvPr>
        <xdr:cNvSpPr txBox="1"/>
      </xdr:nvSpPr>
      <xdr:spPr>
        <a:xfrm>
          <a:off x="845827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F97D0E3C-7DA9-45E3-A79C-7621D5C54787}"/>
            </a:ext>
          </a:extLst>
        </xdr:cNvPr>
        <xdr:cNvSpPr txBox="1"/>
      </xdr:nvSpPr>
      <xdr:spPr>
        <a:xfrm>
          <a:off x="76772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3D3C856E-B16D-4E8B-976A-EFC752B0F066}"/>
            </a:ext>
          </a:extLst>
        </xdr:cNvPr>
        <xdr:cNvSpPr txBox="1"/>
      </xdr:nvSpPr>
      <xdr:spPr>
        <a:xfrm>
          <a:off x="6864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D7C4967E-3FED-427E-BDBD-67AA978D638A}"/>
            </a:ext>
          </a:extLst>
        </xdr:cNvPr>
        <xdr:cNvSpPr txBox="1"/>
      </xdr:nvSpPr>
      <xdr:spPr>
        <a:xfrm>
          <a:off x="607067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143527</xdr:rowOff>
    </xdr:from>
    <xdr:ext cx="469744" cy="259045"/>
    <xdr:sp macro="" textlink="">
      <xdr:nvSpPr>
        <xdr:cNvPr id="145" name="n_1mainValue【図書館】&#10;一人当たり面積">
          <a:extLst>
            <a:ext uri="{FF2B5EF4-FFF2-40B4-BE49-F238E27FC236}">
              <a16:creationId xmlns:a16="http://schemas.microsoft.com/office/drawing/2014/main" id="{7F6CAC2B-53A0-4AAB-99AD-1B7500C02FD6}"/>
            </a:ext>
          </a:extLst>
        </xdr:cNvPr>
        <xdr:cNvSpPr txBox="1"/>
      </xdr:nvSpPr>
      <xdr:spPr>
        <a:xfrm>
          <a:off x="845827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6" name="n_2mainValue【図書館】&#10;一人当たり面積">
          <a:extLst>
            <a:ext uri="{FF2B5EF4-FFF2-40B4-BE49-F238E27FC236}">
              <a16:creationId xmlns:a16="http://schemas.microsoft.com/office/drawing/2014/main" id="{8DB667BB-EA12-4207-BE85-9E216A3FC508}"/>
            </a:ext>
          </a:extLst>
        </xdr:cNvPr>
        <xdr:cNvSpPr txBox="1"/>
      </xdr:nvSpPr>
      <xdr:spPr>
        <a:xfrm>
          <a:off x="7677227"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7" name="n_3mainValue【図書館】&#10;一人当たり面積">
          <a:extLst>
            <a:ext uri="{FF2B5EF4-FFF2-40B4-BE49-F238E27FC236}">
              <a16:creationId xmlns:a16="http://schemas.microsoft.com/office/drawing/2014/main" id="{D0C987E9-204D-41D1-B576-67C0004A1575}"/>
            </a:ext>
          </a:extLst>
        </xdr:cNvPr>
        <xdr:cNvSpPr txBox="1"/>
      </xdr:nvSpPr>
      <xdr:spPr>
        <a:xfrm>
          <a:off x="6864427"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168927</xdr:rowOff>
    </xdr:from>
    <xdr:ext cx="469744" cy="259045"/>
    <xdr:sp macro="" textlink="">
      <xdr:nvSpPr>
        <xdr:cNvPr id="148" name="n_4mainValue【図書館】&#10;一人当たり面積">
          <a:extLst>
            <a:ext uri="{FF2B5EF4-FFF2-40B4-BE49-F238E27FC236}">
              <a16:creationId xmlns:a16="http://schemas.microsoft.com/office/drawing/2014/main" id="{E5F12984-A1E1-4E02-983F-72A2A710A4CA}"/>
            </a:ext>
          </a:extLst>
        </xdr:cNvPr>
        <xdr:cNvSpPr txBox="1"/>
      </xdr:nvSpPr>
      <xdr:spPr>
        <a:xfrm>
          <a:off x="6070677"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867C386-B4CF-4722-86D3-91DA121B4D25}"/>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311B43C-9C49-4041-B3FB-4A71D3CAF43E}"/>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8A531C7-484C-48D5-8EFC-B8E91675D227}"/>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6B0C9C3-ADB9-4396-8F5A-CF362D1C7A20}"/>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DB9600F-F483-4993-94D5-0EBFB03A5F21}"/>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C88E677-E170-4D4D-8146-63237C59B826}"/>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4720600-4152-4263-8B81-4406B9581378}"/>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0062EF7-D703-4897-B334-54A27B05CE24}"/>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28F8259-38CB-42F5-91F5-4E14C8D4BEDA}"/>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5959D6B-5CAF-4BD6-B7AB-EEB979BDD119}"/>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325DBDA-1F89-4CEC-8353-1CE881CF092A}"/>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C69BD1C-1C34-4931-AD72-D4DC12A6AC64}"/>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11C8D5BF-E570-40AC-A71D-3654A2D5F96C}"/>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69D72C0F-53B0-4893-806F-AC8BED19B439}"/>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1023007-08FC-431D-BEB8-892613B92F38}"/>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38B942D-BC13-4E9C-9FDD-1024BA37F124}"/>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5A23C07-5D17-4F6D-9AC0-2A417CE4BEC6}"/>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16C11B7-C3E4-43DA-BC14-81E7537C8F34}"/>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F2030123-E813-4BC9-86A6-A573540FF3BD}"/>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FE675806-91C1-49BB-9AA6-5D3D81CA5466}"/>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4ABCAFB3-927D-4AF0-8CB4-176FBE8115C0}"/>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9FD8586-010A-4081-AD1E-666A68814A44}"/>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2FA8E44-4C10-4146-AA15-9C4C849A5E4F}"/>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4F6DB213-EF8B-42CE-90CA-3C3C8D9C9627}"/>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40B78BF6-03F5-4818-BD7C-896A0C3622D7}"/>
            </a:ext>
          </a:extLst>
        </xdr:cNvPr>
        <xdr:cNvCxnSpPr/>
      </xdr:nvCxnSpPr>
      <xdr:spPr>
        <a:xfrm flipV="1">
          <a:off x="4177665" y="920051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2274804A-2763-44E8-BC76-32495E71E334}"/>
            </a:ext>
          </a:extLst>
        </xdr:cNvPr>
        <xdr:cNvSpPr txBox="1"/>
      </xdr:nvSpPr>
      <xdr:spPr>
        <a:xfrm>
          <a:off x="4216400" y="1058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C8C648B3-D5EB-4EC8-A1EE-B830AD7563E4}"/>
            </a:ext>
          </a:extLst>
        </xdr:cNvPr>
        <xdr:cNvCxnSpPr/>
      </xdr:nvCxnSpPr>
      <xdr:spPr>
        <a:xfrm>
          <a:off x="4108450" y="10577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852B7FF-2E5E-475A-A10A-63E48C282243}"/>
            </a:ext>
          </a:extLst>
        </xdr:cNvPr>
        <xdr:cNvSpPr txBox="1"/>
      </xdr:nvSpPr>
      <xdr:spPr>
        <a:xfrm>
          <a:off x="4216400" y="8982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37EF2704-2DEA-4EC7-AB0D-0D80DC9DDF3A}"/>
            </a:ext>
          </a:extLst>
        </xdr:cNvPr>
        <xdr:cNvCxnSpPr/>
      </xdr:nvCxnSpPr>
      <xdr:spPr>
        <a:xfrm>
          <a:off x="4108450" y="92005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E135663D-62C1-411B-A92B-2DB411E9C9FD}"/>
            </a:ext>
          </a:extLst>
        </xdr:cNvPr>
        <xdr:cNvSpPr txBox="1"/>
      </xdr:nvSpPr>
      <xdr:spPr>
        <a:xfrm>
          <a:off x="4216400" y="9844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6A45C504-30F4-4A7F-B782-9D8E73F1480C}"/>
            </a:ext>
          </a:extLst>
        </xdr:cNvPr>
        <xdr:cNvSpPr/>
      </xdr:nvSpPr>
      <xdr:spPr>
        <a:xfrm>
          <a:off x="4127500" y="99866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5ECE5D88-5ABC-4AEC-80E2-D23A1EB02124}"/>
            </a:ext>
          </a:extLst>
        </xdr:cNvPr>
        <xdr:cNvSpPr/>
      </xdr:nvSpPr>
      <xdr:spPr>
        <a:xfrm>
          <a:off x="3384550" y="99733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78D8C4B6-C381-4DD0-940E-9B8A991F94B1}"/>
            </a:ext>
          </a:extLst>
        </xdr:cNvPr>
        <xdr:cNvSpPr/>
      </xdr:nvSpPr>
      <xdr:spPr>
        <a:xfrm>
          <a:off x="257175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4714F841-20AF-4CA3-B2DC-56B643D096A1}"/>
            </a:ext>
          </a:extLst>
        </xdr:cNvPr>
        <xdr:cNvSpPr/>
      </xdr:nvSpPr>
      <xdr:spPr>
        <a:xfrm>
          <a:off x="17780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BD09BF2A-7BE6-4E3F-ACD2-F1CAAA193FA0}"/>
            </a:ext>
          </a:extLst>
        </xdr:cNvPr>
        <xdr:cNvSpPr/>
      </xdr:nvSpPr>
      <xdr:spPr>
        <a:xfrm>
          <a:off x="984250" y="99053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8974B35-28CB-4912-BC0D-9ADEF19DD5BD}"/>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41F847E-AC2F-4A2B-A850-774FBB75307B}"/>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072763-3315-4491-8C29-C94CD53EA064}"/>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402B005-D691-490A-AF9D-8F98AF1BDC88}"/>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B3098E2-D74A-4F4B-912C-47285CB04CD8}"/>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73025</xdr:rowOff>
    </xdr:from>
    <xdr:to>
      <xdr:col>24</xdr:col>
      <xdr:colOff>114300</xdr:colOff>
      <xdr:row>62</xdr:row>
      <xdr:rowOff>3175</xdr:rowOff>
    </xdr:to>
    <xdr:sp macro="" textlink="">
      <xdr:nvSpPr>
        <xdr:cNvPr id="189" name="楕円 188">
          <a:extLst>
            <a:ext uri="{FF2B5EF4-FFF2-40B4-BE49-F238E27FC236}">
              <a16:creationId xmlns:a16="http://schemas.microsoft.com/office/drawing/2014/main" id="{A76C59B7-C990-417B-A6D1-D0CA4BB0CE87}"/>
            </a:ext>
          </a:extLst>
        </xdr:cNvPr>
        <xdr:cNvSpPr/>
      </xdr:nvSpPr>
      <xdr:spPr>
        <a:xfrm>
          <a:off x="4127500" y="10144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51452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41DA337-2664-433B-AF63-29E3095FEE49}"/>
            </a:ext>
          </a:extLst>
        </xdr:cNvPr>
        <xdr:cNvSpPr txBox="1"/>
      </xdr:nvSpPr>
      <xdr:spPr>
        <a:xfrm>
          <a:off x="4216400" y="1012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67310</xdr:rowOff>
    </xdr:from>
    <xdr:to>
      <xdr:col>20</xdr:col>
      <xdr:colOff>38100</xdr:colOff>
      <xdr:row>61</xdr:row>
      <xdr:rowOff>168910</xdr:rowOff>
    </xdr:to>
    <xdr:sp macro="" textlink="">
      <xdr:nvSpPr>
        <xdr:cNvPr id="191" name="楕円 190">
          <a:extLst>
            <a:ext uri="{FF2B5EF4-FFF2-40B4-BE49-F238E27FC236}">
              <a16:creationId xmlns:a16="http://schemas.microsoft.com/office/drawing/2014/main" id="{8390C906-B34E-41CC-866E-D29F469B7A99}"/>
            </a:ext>
          </a:extLst>
        </xdr:cNvPr>
        <xdr:cNvSpPr/>
      </xdr:nvSpPr>
      <xdr:spPr>
        <a:xfrm>
          <a:off x="3384550" y="101384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118110</xdr:rowOff>
    </xdr:from>
    <xdr:to>
      <xdr:col>24</xdr:col>
      <xdr:colOff>63500</xdr:colOff>
      <xdr:row>61</xdr:row>
      <xdr:rowOff>123825</xdr:rowOff>
    </xdr:to>
    <xdr:cxnSp macro="">
      <xdr:nvCxnSpPr>
        <xdr:cNvPr id="192" name="直線コネクタ 191">
          <a:extLst>
            <a:ext uri="{FF2B5EF4-FFF2-40B4-BE49-F238E27FC236}">
              <a16:creationId xmlns:a16="http://schemas.microsoft.com/office/drawing/2014/main" id="{C3CE7943-32F4-47B4-81F1-F666BC502330}"/>
            </a:ext>
          </a:extLst>
        </xdr:cNvPr>
        <xdr:cNvCxnSpPr/>
      </xdr:nvCxnSpPr>
      <xdr:spPr>
        <a:xfrm>
          <a:off x="3429000" y="10189210"/>
          <a:ext cx="7493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48260</xdr:rowOff>
    </xdr:from>
    <xdr:to>
      <xdr:col>15</xdr:col>
      <xdr:colOff>101600</xdr:colOff>
      <xdr:row>61</xdr:row>
      <xdr:rowOff>149860</xdr:rowOff>
    </xdr:to>
    <xdr:sp macro="" textlink="">
      <xdr:nvSpPr>
        <xdr:cNvPr id="193" name="楕円 192">
          <a:extLst>
            <a:ext uri="{FF2B5EF4-FFF2-40B4-BE49-F238E27FC236}">
              <a16:creationId xmlns:a16="http://schemas.microsoft.com/office/drawing/2014/main" id="{CB201F3D-9138-4893-9DFF-826BE73E08A3}"/>
            </a:ext>
          </a:extLst>
        </xdr:cNvPr>
        <xdr:cNvSpPr/>
      </xdr:nvSpPr>
      <xdr:spPr>
        <a:xfrm>
          <a:off x="257175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99060</xdr:rowOff>
    </xdr:from>
    <xdr:to>
      <xdr:col>19</xdr:col>
      <xdr:colOff>177800</xdr:colOff>
      <xdr:row>61</xdr:row>
      <xdr:rowOff>118110</xdr:rowOff>
    </xdr:to>
    <xdr:cxnSp macro="">
      <xdr:nvCxnSpPr>
        <xdr:cNvPr id="194" name="直線コネクタ 193">
          <a:extLst>
            <a:ext uri="{FF2B5EF4-FFF2-40B4-BE49-F238E27FC236}">
              <a16:creationId xmlns:a16="http://schemas.microsoft.com/office/drawing/2014/main" id="{52EF7385-C475-4C3B-B3C7-E982D321A3AD}"/>
            </a:ext>
          </a:extLst>
        </xdr:cNvPr>
        <xdr:cNvCxnSpPr/>
      </xdr:nvCxnSpPr>
      <xdr:spPr>
        <a:xfrm>
          <a:off x="2622550" y="1017016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34925</xdr:rowOff>
    </xdr:from>
    <xdr:to>
      <xdr:col>10</xdr:col>
      <xdr:colOff>165100</xdr:colOff>
      <xdr:row>61</xdr:row>
      <xdr:rowOff>136525</xdr:rowOff>
    </xdr:to>
    <xdr:sp macro="" textlink="">
      <xdr:nvSpPr>
        <xdr:cNvPr id="195" name="楕円 194">
          <a:extLst>
            <a:ext uri="{FF2B5EF4-FFF2-40B4-BE49-F238E27FC236}">
              <a16:creationId xmlns:a16="http://schemas.microsoft.com/office/drawing/2014/main" id="{6546D3BF-8392-4A54-AC3B-ED7A3DB0C89B}"/>
            </a:ext>
          </a:extLst>
        </xdr:cNvPr>
        <xdr:cNvSpPr/>
      </xdr:nvSpPr>
      <xdr:spPr>
        <a:xfrm>
          <a:off x="1778000" y="101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85725</xdr:rowOff>
    </xdr:from>
    <xdr:to>
      <xdr:col>15</xdr:col>
      <xdr:colOff>50800</xdr:colOff>
      <xdr:row>61</xdr:row>
      <xdr:rowOff>99060</xdr:rowOff>
    </xdr:to>
    <xdr:cxnSp macro="">
      <xdr:nvCxnSpPr>
        <xdr:cNvPr id="196" name="直線コネクタ 195">
          <a:extLst>
            <a:ext uri="{FF2B5EF4-FFF2-40B4-BE49-F238E27FC236}">
              <a16:creationId xmlns:a16="http://schemas.microsoft.com/office/drawing/2014/main" id="{9FACA81E-80DC-4C12-89A5-5F8B751C84E5}"/>
            </a:ext>
          </a:extLst>
        </xdr:cNvPr>
        <xdr:cNvCxnSpPr/>
      </xdr:nvCxnSpPr>
      <xdr:spPr>
        <a:xfrm>
          <a:off x="1828800" y="10156825"/>
          <a:ext cx="7937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19685</xdr:rowOff>
    </xdr:from>
    <xdr:to>
      <xdr:col>6</xdr:col>
      <xdr:colOff>38100</xdr:colOff>
      <xdr:row>61</xdr:row>
      <xdr:rowOff>121285</xdr:rowOff>
    </xdr:to>
    <xdr:sp macro="" textlink="">
      <xdr:nvSpPr>
        <xdr:cNvPr id="197" name="楕円 196">
          <a:extLst>
            <a:ext uri="{FF2B5EF4-FFF2-40B4-BE49-F238E27FC236}">
              <a16:creationId xmlns:a16="http://schemas.microsoft.com/office/drawing/2014/main" id="{3ED546ED-90E9-4310-85A9-A4D3B4E8CF9C}"/>
            </a:ext>
          </a:extLst>
        </xdr:cNvPr>
        <xdr:cNvSpPr/>
      </xdr:nvSpPr>
      <xdr:spPr>
        <a:xfrm>
          <a:off x="984250" y="100907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70485</xdr:rowOff>
    </xdr:from>
    <xdr:to>
      <xdr:col>10</xdr:col>
      <xdr:colOff>114300</xdr:colOff>
      <xdr:row>61</xdr:row>
      <xdr:rowOff>85725</xdr:rowOff>
    </xdr:to>
    <xdr:cxnSp macro="">
      <xdr:nvCxnSpPr>
        <xdr:cNvPr id="198" name="直線コネクタ 197">
          <a:extLst>
            <a:ext uri="{FF2B5EF4-FFF2-40B4-BE49-F238E27FC236}">
              <a16:creationId xmlns:a16="http://schemas.microsoft.com/office/drawing/2014/main" id="{2F5F00F1-C692-43A8-8937-FDEF261D5B74}"/>
            </a:ext>
          </a:extLst>
        </xdr:cNvPr>
        <xdr:cNvCxnSpPr/>
      </xdr:nvCxnSpPr>
      <xdr:spPr>
        <a:xfrm>
          <a:off x="1028700" y="10141585"/>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65CFFB5F-7EED-4A2D-B911-6184968857DE}"/>
            </a:ext>
          </a:extLst>
        </xdr:cNvPr>
        <xdr:cNvSpPr txBox="1"/>
      </xdr:nvSpPr>
      <xdr:spPr>
        <a:xfrm>
          <a:off x="32391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122152BF-16D2-40F0-924A-90FC0250A4BE}"/>
            </a:ext>
          </a:extLst>
        </xdr:cNvPr>
        <xdr:cNvSpPr txBox="1"/>
      </xdr:nvSpPr>
      <xdr:spPr>
        <a:xfrm>
          <a:off x="2439044" y="9721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9C3348D5-6232-4C89-A9FB-ADFB7C65C58F}"/>
            </a:ext>
          </a:extLst>
        </xdr:cNvPr>
        <xdr:cNvSpPr txBox="1"/>
      </xdr:nvSpPr>
      <xdr:spPr>
        <a:xfrm>
          <a:off x="1645294" y="9704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48529CE8-0FCA-4FB8-B422-B93B96452D15}"/>
            </a:ext>
          </a:extLst>
        </xdr:cNvPr>
        <xdr:cNvSpPr txBox="1"/>
      </xdr:nvSpPr>
      <xdr:spPr>
        <a:xfrm>
          <a:off x="851544" y="968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160037</xdr:rowOff>
    </xdr:from>
    <xdr:ext cx="405111" cy="259045"/>
    <xdr:sp macro="" textlink="">
      <xdr:nvSpPr>
        <xdr:cNvPr id="203" name="n_1mainValue【体育館・プール】&#10;有形固定資産減価償却率">
          <a:extLst>
            <a:ext uri="{FF2B5EF4-FFF2-40B4-BE49-F238E27FC236}">
              <a16:creationId xmlns:a16="http://schemas.microsoft.com/office/drawing/2014/main" id="{38FDB8EC-E64C-478C-ACA1-02064DE86AD0}"/>
            </a:ext>
          </a:extLst>
        </xdr:cNvPr>
        <xdr:cNvSpPr txBox="1"/>
      </xdr:nvSpPr>
      <xdr:spPr>
        <a:xfrm>
          <a:off x="3239144" y="10231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140987</xdr:rowOff>
    </xdr:from>
    <xdr:ext cx="405111" cy="259045"/>
    <xdr:sp macro="" textlink="">
      <xdr:nvSpPr>
        <xdr:cNvPr id="204" name="n_2mainValue【体育館・プール】&#10;有形固定資産減価償却率">
          <a:extLst>
            <a:ext uri="{FF2B5EF4-FFF2-40B4-BE49-F238E27FC236}">
              <a16:creationId xmlns:a16="http://schemas.microsoft.com/office/drawing/2014/main" id="{D4F9B8C1-D3FF-4E5B-BB7A-57B06DA9F4FD}"/>
            </a:ext>
          </a:extLst>
        </xdr:cNvPr>
        <xdr:cNvSpPr txBox="1"/>
      </xdr:nvSpPr>
      <xdr:spPr>
        <a:xfrm>
          <a:off x="2439044" y="10212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127652</xdr:rowOff>
    </xdr:from>
    <xdr:ext cx="405111" cy="259045"/>
    <xdr:sp macro="" textlink="">
      <xdr:nvSpPr>
        <xdr:cNvPr id="205" name="n_3mainValue【体育館・プール】&#10;有形固定資産減価償却率">
          <a:extLst>
            <a:ext uri="{FF2B5EF4-FFF2-40B4-BE49-F238E27FC236}">
              <a16:creationId xmlns:a16="http://schemas.microsoft.com/office/drawing/2014/main" id="{1EF6F9D8-5076-490B-9160-2D68B3A2B337}"/>
            </a:ext>
          </a:extLst>
        </xdr:cNvPr>
        <xdr:cNvSpPr txBox="1"/>
      </xdr:nvSpPr>
      <xdr:spPr>
        <a:xfrm>
          <a:off x="1645294" y="1019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112412</xdr:rowOff>
    </xdr:from>
    <xdr:ext cx="405111" cy="259045"/>
    <xdr:sp macro="" textlink="">
      <xdr:nvSpPr>
        <xdr:cNvPr id="206" name="n_4mainValue【体育館・プール】&#10;有形固定資産減価償却率">
          <a:extLst>
            <a:ext uri="{FF2B5EF4-FFF2-40B4-BE49-F238E27FC236}">
              <a16:creationId xmlns:a16="http://schemas.microsoft.com/office/drawing/2014/main" id="{ED78A93F-8A9A-4E4E-9C6D-1F1EFA3152A0}"/>
            </a:ext>
          </a:extLst>
        </xdr:cNvPr>
        <xdr:cNvSpPr txBox="1"/>
      </xdr:nvSpPr>
      <xdr:spPr>
        <a:xfrm>
          <a:off x="851544" y="10183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1D96A92-D8AA-4BD3-823B-A9BCEA0AD740}"/>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A711CE7-4569-42D0-9E2C-F3C92F215A14}"/>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BB42589-A31B-46C2-9FBB-29B2A41345DF}"/>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30A3230-C7C3-463D-9695-2AF8889F9361}"/>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CAE2CF2-6DA8-476E-87F1-FAFFF0DE4AD5}"/>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EB0DB2D-C7E9-4AFD-920C-1AD0AED77EE9}"/>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E65A55D-C17E-4F5E-B7E7-07D72E671B2A}"/>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E33AFFE-71C5-4326-86FE-90A855B6B747}"/>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EE11A58-D2F0-444E-8823-AFD629523D14}"/>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1DED6B6-ACB7-43BA-A9B2-5E1636F6AC60}"/>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5E2EFCB-65C6-40F7-868C-6C87DB805C71}"/>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05FB572-0394-493D-A46B-FDECA3CEB2A6}"/>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8729CCE-11BE-4236-A52E-C5D9BEEEA1FF}"/>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00D68A0-069E-4C91-BFA5-9E94308DD66A}"/>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98089D6-4C05-46CC-A152-4FA1B5222479}"/>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5DEEE4AB-EAE6-4E7A-948B-DC9D3E7691BA}"/>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E885AC1-2F6F-40C0-9D3D-5961CB2A784C}"/>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B923A0F-7CC8-4EFF-A86D-6BF736590CC6}"/>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587D01B-F6D2-44DD-9C42-239019A72D73}"/>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961031F-F8E7-4163-81A2-029A4E9F0CDA}"/>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AAEA083-A60F-433E-92CF-50BDB5405CE4}"/>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64305DD-FB39-49D6-B559-DE809D14F2B8}"/>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2D38842-3CAB-44BB-9231-50E693525353}"/>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4299AB12-15E8-43FE-9A20-FE20CCBE061A}"/>
            </a:ext>
          </a:extLst>
        </xdr:cNvPr>
        <xdr:cNvCxnSpPr/>
      </xdr:nvCxnSpPr>
      <xdr:spPr>
        <a:xfrm flipV="1">
          <a:off x="9429115" y="916241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7AB1445B-CAB2-4C90-96EC-CAD188FF32F1}"/>
            </a:ext>
          </a:extLst>
        </xdr:cNvPr>
        <xdr:cNvSpPr txBox="1"/>
      </xdr:nvSpPr>
      <xdr:spPr>
        <a:xfrm>
          <a:off x="9467850" y="1063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7079947C-2C08-4348-AF01-F6831483BC41}"/>
            </a:ext>
          </a:extLst>
        </xdr:cNvPr>
        <xdr:cNvCxnSpPr/>
      </xdr:nvCxnSpPr>
      <xdr:spPr>
        <a:xfrm>
          <a:off x="9359900" y="10627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C14DBED0-DE98-4807-B007-2974584AF573}"/>
            </a:ext>
          </a:extLst>
        </xdr:cNvPr>
        <xdr:cNvSpPr txBox="1"/>
      </xdr:nvSpPr>
      <xdr:spPr>
        <a:xfrm>
          <a:off x="9467850" y="894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981AE577-DDFD-41D1-950B-5DDF3E1BEA6C}"/>
            </a:ext>
          </a:extLst>
        </xdr:cNvPr>
        <xdr:cNvCxnSpPr/>
      </xdr:nvCxnSpPr>
      <xdr:spPr>
        <a:xfrm>
          <a:off x="9359900" y="91624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9696FE48-7920-4A18-895F-4ECECE491F58}"/>
            </a:ext>
          </a:extLst>
        </xdr:cNvPr>
        <xdr:cNvSpPr txBox="1"/>
      </xdr:nvSpPr>
      <xdr:spPr>
        <a:xfrm>
          <a:off x="9467850" y="10079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6F7A3D4F-E1F2-40B6-B59E-4EED5834A720}"/>
            </a:ext>
          </a:extLst>
        </xdr:cNvPr>
        <xdr:cNvSpPr/>
      </xdr:nvSpPr>
      <xdr:spPr>
        <a:xfrm>
          <a:off x="9398000" y="102279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6D5415D9-D1C0-4084-B74A-D092412FBA3A}"/>
            </a:ext>
          </a:extLst>
        </xdr:cNvPr>
        <xdr:cNvSpPr/>
      </xdr:nvSpPr>
      <xdr:spPr>
        <a:xfrm>
          <a:off x="8636000" y="1022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1BFFB301-DD26-4758-8E93-659540D66B1C}"/>
            </a:ext>
          </a:extLst>
        </xdr:cNvPr>
        <xdr:cNvSpPr/>
      </xdr:nvSpPr>
      <xdr:spPr>
        <a:xfrm>
          <a:off x="7842250" y="1022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12949BD3-6D1B-46BE-8A2D-06664D2DB58F}"/>
            </a:ext>
          </a:extLst>
        </xdr:cNvPr>
        <xdr:cNvSpPr/>
      </xdr:nvSpPr>
      <xdr:spPr>
        <a:xfrm>
          <a:off x="7029450" y="102222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7340BED1-A05E-41E8-948F-2F95C9F70681}"/>
            </a:ext>
          </a:extLst>
        </xdr:cNvPr>
        <xdr:cNvSpPr/>
      </xdr:nvSpPr>
      <xdr:spPr>
        <a:xfrm>
          <a:off x="6235700" y="1025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59935E7-286A-4656-800C-4E2F431C46CF}"/>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CC35D96-D484-453A-8321-9C7BFC66C396}"/>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EEE5BE6-8F86-41EA-9042-53E2E5C91E95}"/>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6A48DC2-B653-42B3-A1B7-E2010479B662}"/>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FC38C20-5D46-42A8-AF79-591A7F152492}"/>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153035</xdr:rowOff>
    </xdr:from>
    <xdr:to>
      <xdr:col>55</xdr:col>
      <xdr:colOff>50800</xdr:colOff>
      <xdr:row>63</xdr:row>
      <xdr:rowOff>83185</xdr:rowOff>
    </xdr:to>
    <xdr:sp macro="" textlink="">
      <xdr:nvSpPr>
        <xdr:cNvPr id="246" name="楕円 245">
          <a:extLst>
            <a:ext uri="{FF2B5EF4-FFF2-40B4-BE49-F238E27FC236}">
              <a16:creationId xmlns:a16="http://schemas.microsoft.com/office/drawing/2014/main" id="{33BF7F8D-718A-4DDF-BEF8-CD2F53F6DCA8}"/>
            </a:ext>
          </a:extLst>
        </xdr:cNvPr>
        <xdr:cNvSpPr/>
      </xdr:nvSpPr>
      <xdr:spPr>
        <a:xfrm>
          <a:off x="9398000" y="103892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131462</xdr:rowOff>
    </xdr:from>
    <xdr:ext cx="469744" cy="259045"/>
    <xdr:sp macro="" textlink="">
      <xdr:nvSpPr>
        <xdr:cNvPr id="247" name="【体育館・プール】&#10;一人当たり面積該当値テキスト">
          <a:extLst>
            <a:ext uri="{FF2B5EF4-FFF2-40B4-BE49-F238E27FC236}">
              <a16:creationId xmlns:a16="http://schemas.microsoft.com/office/drawing/2014/main" id="{2A4BEA91-0DF9-43BB-BB02-F492F4E8865D}"/>
            </a:ext>
          </a:extLst>
        </xdr:cNvPr>
        <xdr:cNvSpPr txBox="1"/>
      </xdr:nvSpPr>
      <xdr:spPr>
        <a:xfrm>
          <a:off x="9467850" y="1036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151130</xdr:rowOff>
    </xdr:from>
    <xdr:to>
      <xdr:col>50</xdr:col>
      <xdr:colOff>165100</xdr:colOff>
      <xdr:row>63</xdr:row>
      <xdr:rowOff>81280</xdr:rowOff>
    </xdr:to>
    <xdr:sp macro="" textlink="">
      <xdr:nvSpPr>
        <xdr:cNvPr id="248" name="楕円 247">
          <a:extLst>
            <a:ext uri="{FF2B5EF4-FFF2-40B4-BE49-F238E27FC236}">
              <a16:creationId xmlns:a16="http://schemas.microsoft.com/office/drawing/2014/main" id="{BC1E7E32-1D4B-47EC-9F89-426D4F9708CA}"/>
            </a:ext>
          </a:extLst>
        </xdr:cNvPr>
        <xdr:cNvSpPr/>
      </xdr:nvSpPr>
      <xdr:spPr>
        <a:xfrm>
          <a:off x="8636000" y="10387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30480</xdr:rowOff>
    </xdr:from>
    <xdr:to>
      <xdr:col>55</xdr:col>
      <xdr:colOff>0</xdr:colOff>
      <xdr:row>63</xdr:row>
      <xdr:rowOff>32385</xdr:rowOff>
    </xdr:to>
    <xdr:cxnSp macro="">
      <xdr:nvCxnSpPr>
        <xdr:cNvPr id="249" name="直線コネクタ 248">
          <a:extLst>
            <a:ext uri="{FF2B5EF4-FFF2-40B4-BE49-F238E27FC236}">
              <a16:creationId xmlns:a16="http://schemas.microsoft.com/office/drawing/2014/main" id="{D649DD8A-8BE8-4E0F-BC15-667275E0528B}"/>
            </a:ext>
          </a:extLst>
        </xdr:cNvPr>
        <xdr:cNvCxnSpPr/>
      </xdr:nvCxnSpPr>
      <xdr:spPr>
        <a:xfrm>
          <a:off x="8686800" y="1043178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151130</xdr:rowOff>
    </xdr:from>
    <xdr:to>
      <xdr:col>46</xdr:col>
      <xdr:colOff>38100</xdr:colOff>
      <xdr:row>63</xdr:row>
      <xdr:rowOff>81280</xdr:rowOff>
    </xdr:to>
    <xdr:sp macro="" textlink="">
      <xdr:nvSpPr>
        <xdr:cNvPr id="250" name="楕円 249">
          <a:extLst>
            <a:ext uri="{FF2B5EF4-FFF2-40B4-BE49-F238E27FC236}">
              <a16:creationId xmlns:a16="http://schemas.microsoft.com/office/drawing/2014/main" id="{E66CC26D-9B7B-4832-8F5D-3B4280035D34}"/>
            </a:ext>
          </a:extLst>
        </xdr:cNvPr>
        <xdr:cNvSpPr/>
      </xdr:nvSpPr>
      <xdr:spPr>
        <a:xfrm>
          <a:off x="7842250" y="103873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30480</xdr:rowOff>
    </xdr:from>
    <xdr:to>
      <xdr:col>50</xdr:col>
      <xdr:colOff>114300</xdr:colOff>
      <xdr:row>63</xdr:row>
      <xdr:rowOff>30480</xdr:rowOff>
    </xdr:to>
    <xdr:cxnSp macro="">
      <xdr:nvCxnSpPr>
        <xdr:cNvPr id="251" name="直線コネクタ 250">
          <a:extLst>
            <a:ext uri="{FF2B5EF4-FFF2-40B4-BE49-F238E27FC236}">
              <a16:creationId xmlns:a16="http://schemas.microsoft.com/office/drawing/2014/main" id="{5268B913-5125-435E-9FFB-B5E465D66FFB}"/>
            </a:ext>
          </a:extLst>
        </xdr:cNvPr>
        <xdr:cNvCxnSpPr/>
      </xdr:nvCxnSpPr>
      <xdr:spPr>
        <a:xfrm>
          <a:off x="7886700" y="104317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151130</xdr:rowOff>
    </xdr:from>
    <xdr:to>
      <xdr:col>41</xdr:col>
      <xdr:colOff>101600</xdr:colOff>
      <xdr:row>63</xdr:row>
      <xdr:rowOff>81280</xdr:rowOff>
    </xdr:to>
    <xdr:sp macro="" textlink="">
      <xdr:nvSpPr>
        <xdr:cNvPr id="252" name="楕円 251">
          <a:extLst>
            <a:ext uri="{FF2B5EF4-FFF2-40B4-BE49-F238E27FC236}">
              <a16:creationId xmlns:a16="http://schemas.microsoft.com/office/drawing/2014/main" id="{8D006C81-B6E0-4CED-8D4D-78F563BDE860}"/>
            </a:ext>
          </a:extLst>
        </xdr:cNvPr>
        <xdr:cNvSpPr/>
      </xdr:nvSpPr>
      <xdr:spPr>
        <a:xfrm>
          <a:off x="7029450" y="10387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30480</xdr:rowOff>
    </xdr:from>
    <xdr:to>
      <xdr:col>45</xdr:col>
      <xdr:colOff>177800</xdr:colOff>
      <xdr:row>63</xdr:row>
      <xdr:rowOff>30480</xdr:rowOff>
    </xdr:to>
    <xdr:cxnSp macro="">
      <xdr:nvCxnSpPr>
        <xdr:cNvPr id="253" name="直線コネクタ 252">
          <a:extLst>
            <a:ext uri="{FF2B5EF4-FFF2-40B4-BE49-F238E27FC236}">
              <a16:creationId xmlns:a16="http://schemas.microsoft.com/office/drawing/2014/main" id="{7A300403-3678-4BB3-9C20-A4E1EAA54B9E}"/>
            </a:ext>
          </a:extLst>
        </xdr:cNvPr>
        <xdr:cNvCxnSpPr/>
      </xdr:nvCxnSpPr>
      <xdr:spPr>
        <a:xfrm>
          <a:off x="7080250" y="1043178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151130</xdr:rowOff>
    </xdr:from>
    <xdr:to>
      <xdr:col>36</xdr:col>
      <xdr:colOff>165100</xdr:colOff>
      <xdr:row>63</xdr:row>
      <xdr:rowOff>81280</xdr:rowOff>
    </xdr:to>
    <xdr:sp macro="" textlink="">
      <xdr:nvSpPr>
        <xdr:cNvPr id="254" name="楕円 253">
          <a:extLst>
            <a:ext uri="{FF2B5EF4-FFF2-40B4-BE49-F238E27FC236}">
              <a16:creationId xmlns:a16="http://schemas.microsoft.com/office/drawing/2014/main" id="{228D0297-BA68-4628-8D7C-E5B5F6818B0A}"/>
            </a:ext>
          </a:extLst>
        </xdr:cNvPr>
        <xdr:cNvSpPr/>
      </xdr:nvSpPr>
      <xdr:spPr>
        <a:xfrm>
          <a:off x="6235700" y="10387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30480</xdr:rowOff>
    </xdr:from>
    <xdr:to>
      <xdr:col>41</xdr:col>
      <xdr:colOff>50800</xdr:colOff>
      <xdr:row>63</xdr:row>
      <xdr:rowOff>30480</xdr:rowOff>
    </xdr:to>
    <xdr:cxnSp macro="">
      <xdr:nvCxnSpPr>
        <xdr:cNvPr id="255" name="直線コネクタ 254">
          <a:extLst>
            <a:ext uri="{FF2B5EF4-FFF2-40B4-BE49-F238E27FC236}">
              <a16:creationId xmlns:a16="http://schemas.microsoft.com/office/drawing/2014/main" id="{66785AF7-EF86-44F0-82F3-63080DC69F95}"/>
            </a:ext>
          </a:extLst>
        </xdr:cNvPr>
        <xdr:cNvCxnSpPr/>
      </xdr:nvCxnSpPr>
      <xdr:spPr>
        <a:xfrm>
          <a:off x="6286500" y="1043178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13075444-0CEC-4A5C-B272-BD6AB8A9BA18}"/>
            </a:ext>
          </a:extLst>
        </xdr:cNvPr>
        <xdr:cNvSpPr txBox="1"/>
      </xdr:nvSpPr>
      <xdr:spPr>
        <a:xfrm>
          <a:off x="845827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936B538D-4023-464F-8D0C-B35664B4A4F0}"/>
            </a:ext>
          </a:extLst>
        </xdr:cNvPr>
        <xdr:cNvSpPr txBox="1"/>
      </xdr:nvSpPr>
      <xdr:spPr>
        <a:xfrm>
          <a:off x="767722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883D511E-0873-4FF2-B309-54B2A611141A}"/>
            </a:ext>
          </a:extLst>
        </xdr:cNvPr>
        <xdr:cNvSpPr txBox="1"/>
      </xdr:nvSpPr>
      <xdr:spPr>
        <a:xfrm>
          <a:off x="6864427" y="1000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DDF17227-A32E-49D1-8B69-06990252D820}"/>
            </a:ext>
          </a:extLst>
        </xdr:cNvPr>
        <xdr:cNvSpPr txBox="1"/>
      </xdr:nvSpPr>
      <xdr:spPr>
        <a:xfrm>
          <a:off x="6070677"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72407</xdr:rowOff>
    </xdr:from>
    <xdr:ext cx="469744" cy="259045"/>
    <xdr:sp macro="" textlink="">
      <xdr:nvSpPr>
        <xdr:cNvPr id="260" name="n_1mainValue【体育館・プール】&#10;一人当たり面積">
          <a:extLst>
            <a:ext uri="{FF2B5EF4-FFF2-40B4-BE49-F238E27FC236}">
              <a16:creationId xmlns:a16="http://schemas.microsoft.com/office/drawing/2014/main" id="{F00422C3-0FB4-4CFB-B96F-5826575AFAAA}"/>
            </a:ext>
          </a:extLst>
        </xdr:cNvPr>
        <xdr:cNvSpPr txBox="1"/>
      </xdr:nvSpPr>
      <xdr:spPr>
        <a:xfrm>
          <a:off x="8458277" y="104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72407</xdr:rowOff>
    </xdr:from>
    <xdr:ext cx="469744" cy="259045"/>
    <xdr:sp macro="" textlink="">
      <xdr:nvSpPr>
        <xdr:cNvPr id="261" name="n_2mainValue【体育館・プール】&#10;一人当たり面積">
          <a:extLst>
            <a:ext uri="{FF2B5EF4-FFF2-40B4-BE49-F238E27FC236}">
              <a16:creationId xmlns:a16="http://schemas.microsoft.com/office/drawing/2014/main" id="{7DB9ABA1-69FE-4BA9-A646-43BAE85B957F}"/>
            </a:ext>
          </a:extLst>
        </xdr:cNvPr>
        <xdr:cNvSpPr txBox="1"/>
      </xdr:nvSpPr>
      <xdr:spPr>
        <a:xfrm>
          <a:off x="7677227" y="104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72407</xdr:rowOff>
    </xdr:from>
    <xdr:ext cx="469744" cy="259045"/>
    <xdr:sp macro="" textlink="">
      <xdr:nvSpPr>
        <xdr:cNvPr id="262" name="n_3mainValue【体育館・プール】&#10;一人当たり面積">
          <a:extLst>
            <a:ext uri="{FF2B5EF4-FFF2-40B4-BE49-F238E27FC236}">
              <a16:creationId xmlns:a16="http://schemas.microsoft.com/office/drawing/2014/main" id="{0ED82DC4-D955-45EE-9615-DC5FB556C0F6}"/>
            </a:ext>
          </a:extLst>
        </xdr:cNvPr>
        <xdr:cNvSpPr txBox="1"/>
      </xdr:nvSpPr>
      <xdr:spPr>
        <a:xfrm>
          <a:off x="6864427" y="104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72407</xdr:rowOff>
    </xdr:from>
    <xdr:ext cx="469744" cy="259045"/>
    <xdr:sp macro="" textlink="">
      <xdr:nvSpPr>
        <xdr:cNvPr id="263" name="n_4mainValue【体育館・プール】&#10;一人当たり面積">
          <a:extLst>
            <a:ext uri="{FF2B5EF4-FFF2-40B4-BE49-F238E27FC236}">
              <a16:creationId xmlns:a16="http://schemas.microsoft.com/office/drawing/2014/main" id="{86430834-6793-4BAC-8198-B039EE3B5A05}"/>
            </a:ext>
          </a:extLst>
        </xdr:cNvPr>
        <xdr:cNvSpPr txBox="1"/>
      </xdr:nvSpPr>
      <xdr:spPr>
        <a:xfrm>
          <a:off x="6070677" y="104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ED9801A-9BE5-4DDE-A301-09F28141CDF7}"/>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E9A5CBE-7CA7-4B8D-82B1-F1206B26D94B}"/>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6A87490-AFCC-431F-B05C-5777DD0757D2}"/>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08CD69C-83A1-478F-A30D-DB3F4DC27FFD}"/>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D4FC6A4-9D3C-45A7-B92D-45361D3177F4}"/>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0F14AF6-2776-4151-9D23-65F5D0689B2C}"/>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FC6FADF-A1C0-44A4-8A86-6969807AD770}"/>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2A7FEE4-504E-49D6-992F-E96D58D17E0F}"/>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46271A2-1F85-4699-8F14-B2CEF5EA0DFF}"/>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99C0DCE-3740-4895-8D22-83DEFF42E734}"/>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7A3ACCE-DDF6-47D8-983B-A1A4A8C94ECD}"/>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776C651-E6ED-4461-9C0A-DF8FCA23F80B}"/>
            </a:ext>
          </a:extLst>
        </xdr:cNvPr>
        <xdr:cNvCxnSpPr/>
      </xdr:nvCxnSpPr>
      <xdr:spPr>
        <a:xfrm>
          <a:off x="6858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0780D76-278D-4FAB-AD9D-92C293DEF6D6}"/>
            </a:ext>
          </a:extLst>
        </xdr:cNvPr>
        <xdr:cNvSpPr txBox="1"/>
      </xdr:nvSpPr>
      <xdr:spPr>
        <a:xfrm>
          <a:off x="2757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430C580-26C0-4A48-8CB6-914F070D95C4}"/>
            </a:ext>
          </a:extLst>
        </xdr:cNvPr>
        <xdr:cNvCxnSpPr/>
      </xdr:nvCxnSpPr>
      <xdr:spPr>
        <a:xfrm>
          <a:off x="6858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DA2D2F1-5459-4A40-9D07-3E63C472A185}"/>
            </a:ext>
          </a:extLst>
        </xdr:cNvPr>
        <xdr:cNvSpPr txBox="1"/>
      </xdr:nvSpPr>
      <xdr:spPr>
        <a:xfrm>
          <a:off x="3398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C823842-C860-409B-A0C3-FECFA04C5546}"/>
            </a:ext>
          </a:extLst>
        </xdr:cNvPr>
        <xdr:cNvCxnSpPr/>
      </xdr:nvCxnSpPr>
      <xdr:spPr>
        <a:xfrm>
          <a:off x="6858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F1D18B0-7B4F-49B5-A594-DD4E8FEE3937}"/>
            </a:ext>
          </a:extLst>
        </xdr:cNvPr>
        <xdr:cNvSpPr txBox="1"/>
      </xdr:nvSpPr>
      <xdr:spPr>
        <a:xfrm>
          <a:off x="3398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AFB82F2-7EF4-4426-BDEC-C0F9AB6614BD}"/>
            </a:ext>
          </a:extLst>
        </xdr:cNvPr>
        <xdr:cNvCxnSpPr/>
      </xdr:nvCxnSpPr>
      <xdr:spPr>
        <a:xfrm>
          <a:off x="6858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AD1EFB6-ABBB-4555-A1A0-9455BEB1CC4D}"/>
            </a:ext>
          </a:extLst>
        </xdr:cNvPr>
        <xdr:cNvSpPr txBox="1"/>
      </xdr:nvSpPr>
      <xdr:spPr>
        <a:xfrm>
          <a:off x="3398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A388BEC-7AAC-4429-B6B0-5523BE1F503D}"/>
            </a:ext>
          </a:extLst>
        </xdr:cNvPr>
        <xdr:cNvCxnSpPr/>
      </xdr:nvCxnSpPr>
      <xdr:spPr>
        <a:xfrm>
          <a:off x="6858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5997D03-6C01-4BBE-8929-1B8D739269C6}"/>
            </a:ext>
          </a:extLst>
        </xdr:cNvPr>
        <xdr:cNvSpPr txBox="1"/>
      </xdr:nvSpPr>
      <xdr:spPr>
        <a:xfrm>
          <a:off x="3398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9EC8965-9B84-4A92-A17B-5B30929EADD6}"/>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71A565D-B116-4805-B109-521E8E44B159}"/>
            </a:ext>
          </a:extLst>
        </xdr:cNvPr>
        <xdr:cNvSpPr txBox="1"/>
      </xdr:nvSpPr>
      <xdr:spPr>
        <a:xfrm>
          <a:off x="38496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A4CB6CE2-705B-4E4A-B571-4F235D854471}"/>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95E6CDDC-1A5C-483B-9417-584A7FAB9B60}"/>
            </a:ext>
          </a:extLst>
        </xdr:cNvPr>
        <xdr:cNvCxnSpPr/>
      </xdr:nvCxnSpPr>
      <xdr:spPr>
        <a:xfrm flipV="1">
          <a:off x="4177665" y="13058139"/>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562801FE-D1C2-4C99-97E6-0CECD100158E}"/>
            </a:ext>
          </a:extLst>
        </xdr:cNvPr>
        <xdr:cNvSpPr txBox="1"/>
      </xdr:nvSpPr>
      <xdr:spPr>
        <a:xfrm>
          <a:off x="4216400" y="14312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34AC3B27-372A-48EA-A8B6-1F7A13303C34}"/>
            </a:ext>
          </a:extLst>
        </xdr:cNvPr>
        <xdr:cNvCxnSpPr/>
      </xdr:nvCxnSpPr>
      <xdr:spPr>
        <a:xfrm>
          <a:off x="4108450" y="14309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491C19A3-911F-4497-A93B-18D427A9C98A}"/>
            </a:ext>
          </a:extLst>
        </xdr:cNvPr>
        <xdr:cNvSpPr txBox="1"/>
      </xdr:nvSpPr>
      <xdr:spPr>
        <a:xfrm>
          <a:off x="4216400" y="1284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D8D0FD99-F463-4787-BDC7-83E8471693E2}"/>
            </a:ext>
          </a:extLst>
        </xdr:cNvPr>
        <xdr:cNvCxnSpPr/>
      </xdr:nvCxnSpPr>
      <xdr:spPr>
        <a:xfrm>
          <a:off x="4108450" y="13058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F30317D0-2C86-4FB8-9662-2F427BAC6C8B}"/>
            </a:ext>
          </a:extLst>
        </xdr:cNvPr>
        <xdr:cNvSpPr txBox="1"/>
      </xdr:nvSpPr>
      <xdr:spPr>
        <a:xfrm>
          <a:off x="4216400" y="13591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1C9CF799-3C00-44B8-B47D-3FFD79BAAB67}"/>
            </a:ext>
          </a:extLst>
        </xdr:cNvPr>
        <xdr:cNvSpPr/>
      </xdr:nvSpPr>
      <xdr:spPr>
        <a:xfrm>
          <a:off x="4127500" y="13613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4CABB874-DDF7-4020-8098-7577A8C1C775}"/>
            </a:ext>
          </a:extLst>
        </xdr:cNvPr>
        <xdr:cNvSpPr/>
      </xdr:nvSpPr>
      <xdr:spPr>
        <a:xfrm>
          <a:off x="3384550" y="135997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9DAE77F4-503B-4CE1-9974-15FCFC0B48BA}"/>
            </a:ext>
          </a:extLst>
        </xdr:cNvPr>
        <xdr:cNvSpPr/>
      </xdr:nvSpPr>
      <xdr:spPr>
        <a:xfrm>
          <a:off x="2571750" y="1359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F332CF5D-BC97-4EBD-824E-B5951E79DE55}"/>
            </a:ext>
          </a:extLst>
        </xdr:cNvPr>
        <xdr:cNvSpPr/>
      </xdr:nvSpPr>
      <xdr:spPr>
        <a:xfrm>
          <a:off x="17780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18880723-4A3C-48CC-ADD5-09218E4AF27B}"/>
            </a:ext>
          </a:extLst>
        </xdr:cNvPr>
        <xdr:cNvSpPr/>
      </xdr:nvSpPr>
      <xdr:spPr>
        <a:xfrm>
          <a:off x="984250" y="135502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2993B2F-17E6-40E0-8DCE-418A2BCC5760}"/>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A07917E-8BFE-4B21-B590-D6D9F7D399A2}"/>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FC03424-2BB5-4E09-868E-66883A4D3CB5}"/>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5CF1BB9-0777-4AC4-BC9B-1AC2FF6771D9}"/>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060F328-9D9C-410A-B054-36D4FDCC985A}"/>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40639</xdr:rowOff>
    </xdr:from>
    <xdr:to>
      <xdr:col>24</xdr:col>
      <xdr:colOff>114300</xdr:colOff>
      <xdr:row>82</xdr:row>
      <xdr:rowOff>142239</xdr:rowOff>
    </xdr:to>
    <xdr:sp macro="" textlink="">
      <xdr:nvSpPr>
        <xdr:cNvPr id="304" name="楕円 303">
          <a:extLst>
            <a:ext uri="{FF2B5EF4-FFF2-40B4-BE49-F238E27FC236}">
              <a16:creationId xmlns:a16="http://schemas.microsoft.com/office/drawing/2014/main" id="{7EB85D3A-3A13-4075-A0FB-A02656E53E2D}"/>
            </a:ext>
          </a:extLst>
        </xdr:cNvPr>
        <xdr:cNvSpPr/>
      </xdr:nvSpPr>
      <xdr:spPr>
        <a:xfrm>
          <a:off x="4127500" y="1357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63516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5A7D4FDE-5628-4EA2-A762-131F53954384}"/>
            </a:ext>
          </a:extLst>
        </xdr:cNvPr>
        <xdr:cNvSpPr txBox="1"/>
      </xdr:nvSpPr>
      <xdr:spPr>
        <a:xfrm>
          <a:off x="4216400"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122555</xdr:rowOff>
    </xdr:from>
    <xdr:to>
      <xdr:col>20</xdr:col>
      <xdr:colOff>38100</xdr:colOff>
      <xdr:row>83</xdr:row>
      <xdr:rowOff>52705</xdr:rowOff>
    </xdr:to>
    <xdr:sp macro="" textlink="">
      <xdr:nvSpPr>
        <xdr:cNvPr id="306" name="楕円 305">
          <a:extLst>
            <a:ext uri="{FF2B5EF4-FFF2-40B4-BE49-F238E27FC236}">
              <a16:creationId xmlns:a16="http://schemas.microsoft.com/office/drawing/2014/main" id="{87F06592-BA34-456E-B8AF-EAB6173E4C57}"/>
            </a:ext>
          </a:extLst>
        </xdr:cNvPr>
        <xdr:cNvSpPr/>
      </xdr:nvSpPr>
      <xdr:spPr>
        <a:xfrm>
          <a:off x="3384550" y="136607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91439</xdr:rowOff>
    </xdr:from>
    <xdr:to>
      <xdr:col>24</xdr:col>
      <xdr:colOff>63500</xdr:colOff>
      <xdr:row>83</xdr:row>
      <xdr:rowOff>1905</xdr:rowOff>
    </xdr:to>
    <xdr:cxnSp macro="">
      <xdr:nvCxnSpPr>
        <xdr:cNvPr id="307" name="直線コネクタ 306">
          <a:extLst>
            <a:ext uri="{FF2B5EF4-FFF2-40B4-BE49-F238E27FC236}">
              <a16:creationId xmlns:a16="http://schemas.microsoft.com/office/drawing/2014/main" id="{A0890082-8CDE-4B24-9D43-F244199F20D3}"/>
            </a:ext>
          </a:extLst>
        </xdr:cNvPr>
        <xdr:cNvCxnSpPr/>
      </xdr:nvCxnSpPr>
      <xdr:spPr>
        <a:xfrm flipV="1">
          <a:off x="3429000" y="13629639"/>
          <a:ext cx="749300" cy="7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82550</xdr:rowOff>
    </xdr:from>
    <xdr:to>
      <xdr:col>15</xdr:col>
      <xdr:colOff>101600</xdr:colOff>
      <xdr:row>83</xdr:row>
      <xdr:rowOff>12700</xdr:rowOff>
    </xdr:to>
    <xdr:sp macro="" textlink="">
      <xdr:nvSpPr>
        <xdr:cNvPr id="308" name="楕円 307">
          <a:extLst>
            <a:ext uri="{FF2B5EF4-FFF2-40B4-BE49-F238E27FC236}">
              <a16:creationId xmlns:a16="http://schemas.microsoft.com/office/drawing/2014/main" id="{08972E9B-D4E5-4FA6-B636-65150518F0C3}"/>
            </a:ext>
          </a:extLst>
        </xdr:cNvPr>
        <xdr:cNvSpPr/>
      </xdr:nvSpPr>
      <xdr:spPr>
        <a:xfrm>
          <a:off x="2571750" y="13620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133350</xdr:rowOff>
    </xdr:from>
    <xdr:to>
      <xdr:col>19</xdr:col>
      <xdr:colOff>177800</xdr:colOff>
      <xdr:row>83</xdr:row>
      <xdr:rowOff>1905</xdr:rowOff>
    </xdr:to>
    <xdr:cxnSp macro="">
      <xdr:nvCxnSpPr>
        <xdr:cNvPr id="309" name="直線コネクタ 308">
          <a:extLst>
            <a:ext uri="{FF2B5EF4-FFF2-40B4-BE49-F238E27FC236}">
              <a16:creationId xmlns:a16="http://schemas.microsoft.com/office/drawing/2014/main" id="{4032BC6F-2045-4E9D-876E-A8034D75EA2C}"/>
            </a:ext>
          </a:extLst>
        </xdr:cNvPr>
        <xdr:cNvCxnSpPr/>
      </xdr:nvCxnSpPr>
      <xdr:spPr>
        <a:xfrm>
          <a:off x="2622550" y="13671550"/>
          <a:ext cx="80645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50164</xdr:rowOff>
    </xdr:from>
    <xdr:to>
      <xdr:col>10</xdr:col>
      <xdr:colOff>165100</xdr:colOff>
      <xdr:row>82</xdr:row>
      <xdr:rowOff>151764</xdr:rowOff>
    </xdr:to>
    <xdr:sp macro="" textlink="">
      <xdr:nvSpPr>
        <xdr:cNvPr id="310" name="楕円 309">
          <a:extLst>
            <a:ext uri="{FF2B5EF4-FFF2-40B4-BE49-F238E27FC236}">
              <a16:creationId xmlns:a16="http://schemas.microsoft.com/office/drawing/2014/main" id="{312BA919-13AD-4FD9-A096-E1A128BAF1C7}"/>
            </a:ext>
          </a:extLst>
        </xdr:cNvPr>
        <xdr:cNvSpPr/>
      </xdr:nvSpPr>
      <xdr:spPr>
        <a:xfrm>
          <a:off x="1778000" y="1358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100964</xdr:rowOff>
    </xdr:from>
    <xdr:to>
      <xdr:col>15</xdr:col>
      <xdr:colOff>50800</xdr:colOff>
      <xdr:row>82</xdr:row>
      <xdr:rowOff>133350</xdr:rowOff>
    </xdr:to>
    <xdr:cxnSp macro="">
      <xdr:nvCxnSpPr>
        <xdr:cNvPr id="311" name="直線コネクタ 310">
          <a:extLst>
            <a:ext uri="{FF2B5EF4-FFF2-40B4-BE49-F238E27FC236}">
              <a16:creationId xmlns:a16="http://schemas.microsoft.com/office/drawing/2014/main" id="{C0E5426F-70B1-405C-88C8-142E2A7330F1}"/>
            </a:ext>
          </a:extLst>
        </xdr:cNvPr>
        <xdr:cNvCxnSpPr/>
      </xdr:nvCxnSpPr>
      <xdr:spPr>
        <a:xfrm>
          <a:off x="1828800" y="13639164"/>
          <a:ext cx="79375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10161</xdr:rowOff>
    </xdr:from>
    <xdr:to>
      <xdr:col>6</xdr:col>
      <xdr:colOff>38100</xdr:colOff>
      <xdr:row>82</xdr:row>
      <xdr:rowOff>111761</xdr:rowOff>
    </xdr:to>
    <xdr:sp macro="" textlink="">
      <xdr:nvSpPr>
        <xdr:cNvPr id="312" name="楕円 311">
          <a:extLst>
            <a:ext uri="{FF2B5EF4-FFF2-40B4-BE49-F238E27FC236}">
              <a16:creationId xmlns:a16="http://schemas.microsoft.com/office/drawing/2014/main" id="{CAF644EE-B0E1-4864-83DF-4BFA9182ED45}"/>
            </a:ext>
          </a:extLst>
        </xdr:cNvPr>
        <xdr:cNvSpPr/>
      </xdr:nvSpPr>
      <xdr:spPr>
        <a:xfrm>
          <a:off x="984250" y="135483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60961</xdr:rowOff>
    </xdr:from>
    <xdr:to>
      <xdr:col>10</xdr:col>
      <xdr:colOff>114300</xdr:colOff>
      <xdr:row>82</xdr:row>
      <xdr:rowOff>100964</xdr:rowOff>
    </xdr:to>
    <xdr:cxnSp macro="">
      <xdr:nvCxnSpPr>
        <xdr:cNvPr id="313" name="直線コネクタ 312">
          <a:extLst>
            <a:ext uri="{FF2B5EF4-FFF2-40B4-BE49-F238E27FC236}">
              <a16:creationId xmlns:a16="http://schemas.microsoft.com/office/drawing/2014/main" id="{E05408C6-780D-4B09-BE41-C3BA94EE9E97}"/>
            </a:ext>
          </a:extLst>
        </xdr:cNvPr>
        <xdr:cNvCxnSpPr/>
      </xdr:nvCxnSpPr>
      <xdr:spPr>
        <a:xfrm>
          <a:off x="1028700" y="13599161"/>
          <a:ext cx="8001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612D0A2C-1653-466E-8E12-17F229F728C9}"/>
            </a:ext>
          </a:extLst>
        </xdr:cNvPr>
        <xdr:cNvSpPr txBox="1"/>
      </xdr:nvSpPr>
      <xdr:spPr>
        <a:xfrm>
          <a:off x="32391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7EFDFE18-E50B-46CD-B920-AFF1308E8902}"/>
            </a:ext>
          </a:extLst>
        </xdr:cNvPr>
        <xdr:cNvSpPr txBox="1"/>
      </xdr:nvSpPr>
      <xdr:spPr>
        <a:xfrm>
          <a:off x="2439044" y="1337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C026CFA8-1484-4855-8C89-BCB5D434BEC0}"/>
            </a:ext>
          </a:extLst>
        </xdr:cNvPr>
        <xdr:cNvSpPr txBox="1"/>
      </xdr:nvSpPr>
      <xdr:spPr>
        <a:xfrm>
          <a:off x="1645294" y="1336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302A4AEF-F628-496F-A4EC-8D101066A149}"/>
            </a:ext>
          </a:extLst>
        </xdr:cNvPr>
        <xdr:cNvSpPr txBox="1"/>
      </xdr:nvSpPr>
      <xdr:spPr>
        <a:xfrm>
          <a:off x="851544" y="13642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43832</xdr:rowOff>
    </xdr:from>
    <xdr:ext cx="405111" cy="259045"/>
    <xdr:sp macro="" textlink="">
      <xdr:nvSpPr>
        <xdr:cNvPr id="318" name="n_1mainValue【福祉施設】&#10;有形固定資産減価償却率">
          <a:extLst>
            <a:ext uri="{FF2B5EF4-FFF2-40B4-BE49-F238E27FC236}">
              <a16:creationId xmlns:a16="http://schemas.microsoft.com/office/drawing/2014/main" id="{1E2123D6-AB91-4964-B115-1F190861227E}"/>
            </a:ext>
          </a:extLst>
        </xdr:cNvPr>
        <xdr:cNvSpPr txBox="1"/>
      </xdr:nvSpPr>
      <xdr:spPr>
        <a:xfrm>
          <a:off x="32391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9" name="n_2mainValue【福祉施設】&#10;有形固定資産減価償却率">
          <a:extLst>
            <a:ext uri="{FF2B5EF4-FFF2-40B4-BE49-F238E27FC236}">
              <a16:creationId xmlns:a16="http://schemas.microsoft.com/office/drawing/2014/main" id="{3C1CA199-E59A-42DD-B09B-2EA8778DE613}"/>
            </a:ext>
          </a:extLst>
        </xdr:cNvPr>
        <xdr:cNvSpPr txBox="1"/>
      </xdr:nvSpPr>
      <xdr:spPr>
        <a:xfrm>
          <a:off x="24390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142891</xdr:rowOff>
    </xdr:from>
    <xdr:ext cx="405111" cy="259045"/>
    <xdr:sp macro="" textlink="">
      <xdr:nvSpPr>
        <xdr:cNvPr id="320" name="n_3mainValue【福祉施設】&#10;有形固定資産減価償却率">
          <a:extLst>
            <a:ext uri="{FF2B5EF4-FFF2-40B4-BE49-F238E27FC236}">
              <a16:creationId xmlns:a16="http://schemas.microsoft.com/office/drawing/2014/main" id="{FB15BA38-DCDA-4846-9A9D-69AB033C6C23}"/>
            </a:ext>
          </a:extLst>
        </xdr:cNvPr>
        <xdr:cNvSpPr txBox="1"/>
      </xdr:nvSpPr>
      <xdr:spPr>
        <a:xfrm>
          <a:off x="1645294" y="13681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128288</xdr:rowOff>
    </xdr:from>
    <xdr:ext cx="405111" cy="259045"/>
    <xdr:sp macro="" textlink="">
      <xdr:nvSpPr>
        <xdr:cNvPr id="321" name="n_4mainValue【福祉施設】&#10;有形固定資産減価償却率">
          <a:extLst>
            <a:ext uri="{FF2B5EF4-FFF2-40B4-BE49-F238E27FC236}">
              <a16:creationId xmlns:a16="http://schemas.microsoft.com/office/drawing/2014/main" id="{B5C93A3E-2D6C-4054-9FC0-F4B538D2A005}"/>
            </a:ext>
          </a:extLst>
        </xdr:cNvPr>
        <xdr:cNvSpPr txBox="1"/>
      </xdr:nvSpPr>
      <xdr:spPr>
        <a:xfrm>
          <a:off x="851544" y="1333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D629934-18EE-4032-9465-C1F3FEDE555B}"/>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CCAD8D2-790B-4136-9AE8-B8F4B3ABCDBE}"/>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C4BDBB5-A559-4B34-A31D-07B445795C93}"/>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77F0420-5B96-44D1-8708-A22FF10E1838}"/>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C4EE751-2EDA-42FA-AC0F-7CAB2AE1A6C8}"/>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97DFA10-CC1A-413E-B38F-29A9BF6E1636}"/>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50D0A65-34C9-4F69-B800-92BD39DD7CEA}"/>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C023148-8165-4D0D-B1DD-C392FA5DF3FE}"/>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6433A40-A302-4BB3-81FD-8EDA677A1033}"/>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857EA4C-1723-4D22-8D60-806CC175160C}"/>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BB980BD-C028-4EFE-9601-2A3C77363624}"/>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CDE30C3-B4B7-4BE1-9C92-BC21B9CC562C}"/>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E060D06-2EB4-4041-8AB2-79E3CB19305C}"/>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560A22E4-4F63-4709-AC40-957FFA2C2944}"/>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44AD52A-A112-4011-8512-FBEF90AB16AF}"/>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24DAACB6-513E-4705-8657-D46CB245D102}"/>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CF47BC0-B8FD-469B-97E0-34A65E7B8EBA}"/>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D2100773-8E3C-4A9A-B6E2-A6900B5B944F}"/>
            </a:ext>
          </a:extLst>
        </xdr:cNvPr>
        <xdr:cNvSpPr txBox="1"/>
      </xdr:nvSpPr>
      <xdr:spPr>
        <a:xfrm>
          <a:off x="552722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63DF882-41A3-4063-A961-B5F9DF1CA584}"/>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9A9E01EF-FD30-4C42-8DFC-05D39DF4CBDC}"/>
            </a:ext>
          </a:extLst>
        </xdr:cNvPr>
        <xdr:cNvSpPr txBox="1"/>
      </xdr:nvSpPr>
      <xdr:spPr>
        <a:xfrm>
          <a:off x="552722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14BCE9D-8225-48B5-8F36-94288A63D0C0}"/>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34E0CA77-22C5-4C85-85E2-AFBAB7BB07FE}"/>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FE9AEF28-10BA-4DDC-8433-3EA3AE49A9C3}"/>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AD2DC066-0ACD-4841-9428-F3AA1DA93482}"/>
            </a:ext>
          </a:extLst>
        </xdr:cNvPr>
        <xdr:cNvCxnSpPr/>
      </xdr:nvCxnSpPr>
      <xdr:spPr>
        <a:xfrm flipV="1">
          <a:off x="9429115" y="1299972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CACB8AF6-46AE-4483-8730-8791D7773CE6}"/>
            </a:ext>
          </a:extLst>
        </xdr:cNvPr>
        <xdr:cNvSpPr txBox="1"/>
      </xdr:nvSpPr>
      <xdr:spPr>
        <a:xfrm>
          <a:off x="9467850" y="1430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D80439A1-A218-494D-A9EA-72361A62FF26}"/>
            </a:ext>
          </a:extLst>
        </xdr:cNvPr>
        <xdr:cNvCxnSpPr/>
      </xdr:nvCxnSpPr>
      <xdr:spPr>
        <a:xfrm>
          <a:off x="9359900" y="14301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B7899C8E-2A5C-4782-BA83-739FD0692599}"/>
            </a:ext>
          </a:extLst>
        </xdr:cNvPr>
        <xdr:cNvSpPr txBox="1"/>
      </xdr:nvSpPr>
      <xdr:spPr>
        <a:xfrm>
          <a:off x="9467850" y="1278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DD10ADB3-F36F-44B7-A1BF-04A2CABDAFD0}"/>
            </a:ext>
          </a:extLst>
        </xdr:cNvPr>
        <xdr:cNvCxnSpPr/>
      </xdr:nvCxnSpPr>
      <xdr:spPr>
        <a:xfrm>
          <a:off x="9359900" y="12999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B6769037-402D-4A2A-8C6D-E9E9BD345AE9}"/>
            </a:ext>
          </a:extLst>
        </xdr:cNvPr>
        <xdr:cNvSpPr txBox="1"/>
      </xdr:nvSpPr>
      <xdr:spPr>
        <a:xfrm>
          <a:off x="9467850" y="13940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25733384-FC1F-4CFB-A207-450583337BE6}"/>
            </a:ext>
          </a:extLst>
        </xdr:cNvPr>
        <xdr:cNvSpPr/>
      </xdr:nvSpPr>
      <xdr:spPr>
        <a:xfrm>
          <a:off x="9398000" y="13962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CA434657-05F9-4F87-B1AF-47E9A1ECD6CC}"/>
            </a:ext>
          </a:extLst>
        </xdr:cNvPr>
        <xdr:cNvSpPr/>
      </xdr:nvSpPr>
      <xdr:spPr>
        <a:xfrm>
          <a:off x="8636000" y="13962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552D64C5-09A2-4B5B-BFE8-331B045C9ABA}"/>
            </a:ext>
          </a:extLst>
        </xdr:cNvPr>
        <xdr:cNvSpPr/>
      </xdr:nvSpPr>
      <xdr:spPr>
        <a:xfrm>
          <a:off x="7842250" y="13962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F3D1DD68-0A31-42F5-8595-2D2F71BECBBD}"/>
            </a:ext>
          </a:extLst>
        </xdr:cNvPr>
        <xdr:cNvSpPr/>
      </xdr:nvSpPr>
      <xdr:spPr>
        <a:xfrm>
          <a:off x="7029450" y="13958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7853AC86-3A51-49D6-8FBA-FCEAC8EAD639}"/>
            </a:ext>
          </a:extLst>
        </xdr:cNvPr>
        <xdr:cNvSpPr/>
      </xdr:nvSpPr>
      <xdr:spPr>
        <a:xfrm>
          <a:off x="6235700" y="1397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EDA3F96-904C-4A07-9377-7A4344F0D947}"/>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646F2D0-CA72-4FFD-BBF1-16BE93E5ABB8}"/>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EB81595-443F-403E-A1D6-FCFC7E9C95FB}"/>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6D6AB74-FAE5-497F-932A-78CB5AEE1749}"/>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F4E3C07-C438-4286-9343-11097FF6F505}"/>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40639</xdr:rowOff>
    </xdr:from>
    <xdr:to>
      <xdr:col>55</xdr:col>
      <xdr:colOff>50800</xdr:colOff>
      <xdr:row>84</xdr:row>
      <xdr:rowOff>142239</xdr:rowOff>
    </xdr:to>
    <xdr:sp macro="" textlink="">
      <xdr:nvSpPr>
        <xdr:cNvPr id="361" name="楕円 360">
          <a:extLst>
            <a:ext uri="{FF2B5EF4-FFF2-40B4-BE49-F238E27FC236}">
              <a16:creationId xmlns:a16="http://schemas.microsoft.com/office/drawing/2014/main" id="{23227288-226B-49A0-9ABA-983E8B49574B}"/>
            </a:ext>
          </a:extLst>
        </xdr:cNvPr>
        <xdr:cNvSpPr/>
      </xdr:nvSpPr>
      <xdr:spPr>
        <a:xfrm>
          <a:off x="9398000" y="139090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63516</xdr:rowOff>
    </xdr:from>
    <xdr:ext cx="469744" cy="259045"/>
    <xdr:sp macro="" textlink="">
      <xdr:nvSpPr>
        <xdr:cNvPr id="362" name="【福祉施設】&#10;一人当たり面積該当値テキスト">
          <a:extLst>
            <a:ext uri="{FF2B5EF4-FFF2-40B4-BE49-F238E27FC236}">
              <a16:creationId xmlns:a16="http://schemas.microsoft.com/office/drawing/2014/main" id="{8973A4E7-1AF7-4C1E-860F-B67C08165C5F}"/>
            </a:ext>
          </a:extLst>
        </xdr:cNvPr>
        <xdr:cNvSpPr txBox="1"/>
      </xdr:nvSpPr>
      <xdr:spPr>
        <a:xfrm>
          <a:off x="9467850" y="1376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17780</xdr:rowOff>
    </xdr:from>
    <xdr:to>
      <xdr:col>50</xdr:col>
      <xdr:colOff>165100</xdr:colOff>
      <xdr:row>84</xdr:row>
      <xdr:rowOff>119380</xdr:rowOff>
    </xdr:to>
    <xdr:sp macro="" textlink="">
      <xdr:nvSpPr>
        <xdr:cNvPr id="363" name="楕円 362">
          <a:extLst>
            <a:ext uri="{FF2B5EF4-FFF2-40B4-BE49-F238E27FC236}">
              <a16:creationId xmlns:a16="http://schemas.microsoft.com/office/drawing/2014/main" id="{23D25DEE-1705-4616-A4F0-7FE9548339BF}"/>
            </a:ext>
          </a:extLst>
        </xdr:cNvPr>
        <xdr:cNvSpPr/>
      </xdr:nvSpPr>
      <xdr:spPr>
        <a:xfrm>
          <a:off x="86360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68580</xdr:rowOff>
    </xdr:from>
    <xdr:to>
      <xdr:col>55</xdr:col>
      <xdr:colOff>0</xdr:colOff>
      <xdr:row>84</xdr:row>
      <xdr:rowOff>91439</xdr:rowOff>
    </xdr:to>
    <xdr:cxnSp macro="">
      <xdr:nvCxnSpPr>
        <xdr:cNvPr id="364" name="直線コネクタ 363">
          <a:extLst>
            <a:ext uri="{FF2B5EF4-FFF2-40B4-BE49-F238E27FC236}">
              <a16:creationId xmlns:a16="http://schemas.microsoft.com/office/drawing/2014/main" id="{F244B562-7474-4607-94B1-6B9460CEDEEA}"/>
            </a:ext>
          </a:extLst>
        </xdr:cNvPr>
        <xdr:cNvCxnSpPr/>
      </xdr:nvCxnSpPr>
      <xdr:spPr>
        <a:xfrm>
          <a:off x="8686800" y="13936980"/>
          <a:ext cx="7429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13970</xdr:rowOff>
    </xdr:from>
    <xdr:to>
      <xdr:col>46</xdr:col>
      <xdr:colOff>38100</xdr:colOff>
      <xdr:row>84</xdr:row>
      <xdr:rowOff>115570</xdr:rowOff>
    </xdr:to>
    <xdr:sp macro="" textlink="">
      <xdr:nvSpPr>
        <xdr:cNvPr id="365" name="楕円 364">
          <a:extLst>
            <a:ext uri="{FF2B5EF4-FFF2-40B4-BE49-F238E27FC236}">
              <a16:creationId xmlns:a16="http://schemas.microsoft.com/office/drawing/2014/main" id="{2D1FC75B-A63E-409D-B8D4-158B33EF112A}"/>
            </a:ext>
          </a:extLst>
        </xdr:cNvPr>
        <xdr:cNvSpPr/>
      </xdr:nvSpPr>
      <xdr:spPr>
        <a:xfrm>
          <a:off x="7842250" y="13882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64770</xdr:rowOff>
    </xdr:from>
    <xdr:to>
      <xdr:col>50</xdr:col>
      <xdr:colOff>114300</xdr:colOff>
      <xdr:row>84</xdr:row>
      <xdr:rowOff>68580</xdr:rowOff>
    </xdr:to>
    <xdr:cxnSp macro="">
      <xdr:nvCxnSpPr>
        <xdr:cNvPr id="366" name="直線コネクタ 365">
          <a:extLst>
            <a:ext uri="{FF2B5EF4-FFF2-40B4-BE49-F238E27FC236}">
              <a16:creationId xmlns:a16="http://schemas.microsoft.com/office/drawing/2014/main" id="{0BBC0FCF-9CB0-47EF-8986-8D393E2A9820}"/>
            </a:ext>
          </a:extLst>
        </xdr:cNvPr>
        <xdr:cNvCxnSpPr/>
      </xdr:nvCxnSpPr>
      <xdr:spPr>
        <a:xfrm>
          <a:off x="7886700" y="1393317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6350</xdr:rowOff>
    </xdr:from>
    <xdr:to>
      <xdr:col>41</xdr:col>
      <xdr:colOff>101600</xdr:colOff>
      <xdr:row>84</xdr:row>
      <xdr:rowOff>107950</xdr:rowOff>
    </xdr:to>
    <xdr:sp macro="" textlink="">
      <xdr:nvSpPr>
        <xdr:cNvPr id="367" name="楕円 366">
          <a:extLst>
            <a:ext uri="{FF2B5EF4-FFF2-40B4-BE49-F238E27FC236}">
              <a16:creationId xmlns:a16="http://schemas.microsoft.com/office/drawing/2014/main" id="{9EFEC37E-8C62-4297-982F-AF2F3ED8588C}"/>
            </a:ext>
          </a:extLst>
        </xdr:cNvPr>
        <xdr:cNvSpPr/>
      </xdr:nvSpPr>
      <xdr:spPr>
        <a:xfrm>
          <a:off x="702945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57150</xdr:rowOff>
    </xdr:from>
    <xdr:to>
      <xdr:col>45</xdr:col>
      <xdr:colOff>177800</xdr:colOff>
      <xdr:row>84</xdr:row>
      <xdr:rowOff>64770</xdr:rowOff>
    </xdr:to>
    <xdr:cxnSp macro="">
      <xdr:nvCxnSpPr>
        <xdr:cNvPr id="368" name="直線コネクタ 367">
          <a:extLst>
            <a:ext uri="{FF2B5EF4-FFF2-40B4-BE49-F238E27FC236}">
              <a16:creationId xmlns:a16="http://schemas.microsoft.com/office/drawing/2014/main" id="{CEC4941B-181B-4D34-B096-4642E6589F6B}"/>
            </a:ext>
          </a:extLst>
        </xdr:cNvPr>
        <xdr:cNvCxnSpPr/>
      </xdr:nvCxnSpPr>
      <xdr:spPr>
        <a:xfrm>
          <a:off x="7080250" y="1392555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10161</xdr:rowOff>
    </xdr:from>
    <xdr:to>
      <xdr:col>36</xdr:col>
      <xdr:colOff>165100</xdr:colOff>
      <xdr:row>84</xdr:row>
      <xdr:rowOff>111761</xdr:rowOff>
    </xdr:to>
    <xdr:sp macro="" textlink="">
      <xdr:nvSpPr>
        <xdr:cNvPr id="369" name="楕円 368">
          <a:extLst>
            <a:ext uri="{FF2B5EF4-FFF2-40B4-BE49-F238E27FC236}">
              <a16:creationId xmlns:a16="http://schemas.microsoft.com/office/drawing/2014/main" id="{253DA7AA-D803-4900-99A6-05FE8249F103}"/>
            </a:ext>
          </a:extLst>
        </xdr:cNvPr>
        <xdr:cNvSpPr/>
      </xdr:nvSpPr>
      <xdr:spPr>
        <a:xfrm>
          <a:off x="62357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57150</xdr:rowOff>
    </xdr:from>
    <xdr:to>
      <xdr:col>41</xdr:col>
      <xdr:colOff>50800</xdr:colOff>
      <xdr:row>84</xdr:row>
      <xdr:rowOff>60961</xdr:rowOff>
    </xdr:to>
    <xdr:cxnSp macro="">
      <xdr:nvCxnSpPr>
        <xdr:cNvPr id="370" name="直線コネクタ 369">
          <a:extLst>
            <a:ext uri="{FF2B5EF4-FFF2-40B4-BE49-F238E27FC236}">
              <a16:creationId xmlns:a16="http://schemas.microsoft.com/office/drawing/2014/main" id="{573D1937-D14F-4D79-A2C2-0A270511A1A2}"/>
            </a:ext>
          </a:extLst>
        </xdr:cNvPr>
        <xdr:cNvCxnSpPr/>
      </xdr:nvCxnSpPr>
      <xdr:spPr>
        <a:xfrm flipV="1">
          <a:off x="6286500" y="13925550"/>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B26DC04F-9E01-41D4-851D-527456FAA322}"/>
            </a:ext>
          </a:extLst>
        </xdr:cNvPr>
        <xdr:cNvSpPr txBox="1"/>
      </xdr:nvSpPr>
      <xdr:spPr>
        <a:xfrm>
          <a:off x="8458277" y="1404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385F3C1D-9534-4163-80EA-6D595C6803DD}"/>
            </a:ext>
          </a:extLst>
        </xdr:cNvPr>
        <xdr:cNvSpPr txBox="1"/>
      </xdr:nvSpPr>
      <xdr:spPr>
        <a:xfrm>
          <a:off x="7677227" y="1404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529E39CA-7079-4971-A4A2-C65576E1FDFC}"/>
            </a:ext>
          </a:extLst>
        </xdr:cNvPr>
        <xdr:cNvSpPr txBox="1"/>
      </xdr:nvSpPr>
      <xdr:spPr>
        <a:xfrm>
          <a:off x="6864427" y="1404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2C79A35C-7BC2-4FAE-ABA0-14ED984611B0}"/>
            </a:ext>
          </a:extLst>
        </xdr:cNvPr>
        <xdr:cNvSpPr txBox="1"/>
      </xdr:nvSpPr>
      <xdr:spPr>
        <a:xfrm>
          <a:off x="6070677" y="1406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135907</xdr:rowOff>
    </xdr:from>
    <xdr:ext cx="469744" cy="259045"/>
    <xdr:sp macro="" textlink="">
      <xdr:nvSpPr>
        <xdr:cNvPr id="375" name="n_1mainValue【福祉施設】&#10;一人当たり面積">
          <a:extLst>
            <a:ext uri="{FF2B5EF4-FFF2-40B4-BE49-F238E27FC236}">
              <a16:creationId xmlns:a16="http://schemas.microsoft.com/office/drawing/2014/main" id="{992C508E-F196-4F59-B2ED-36CF184E1162}"/>
            </a:ext>
          </a:extLst>
        </xdr:cNvPr>
        <xdr:cNvSpPr txBox="1"/>
      </xdr:nvSpPr>
      <xdr:spPr>
        <a:xfrm>
          <a:off x="8458277" y="1367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132097</xdr:rowOff>
    </xdr:from>
    <xdr:ext cx="469744" cy="259045"/>
    <xdr:sp macro="" textlink="">
      <xdr:nvSpPr>
        <xdr:cNvPr id="376" name="n_2mainValue【福祉施設】&#10;一人当たり面積">
          <a:extLst>
            <a:ext uri="{FF2B5EF4-FFF2-40B4-BE49-F238E27FC236}">
              <a16:creationId xmlns:a16="http://schemas.microsoft.com/office/drawing/2014/main" id="{D305A25E-4983-4B42-AE7D-CFDE15335B1B}"/>
            </a:ext>
          </a:extLst>
        </xdr:cNvPr>
        <xdr:cNvSpPr txBox="1"/>
      </xdr:nvSpPr>
      <xdr:spPr>
        <a:xfrm>
          <a:off x="7677227" y="13670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77" name="n_3mainValue【福祉施設】&#10;一人当たり面積">
          <a:extLst>
            <a:ext uri="{FF2B5EF4-FFF2-40B4-BE49-F238E27FC236}">
              <a16:creationId xmlns:a16="http://schemas.microsoft.com/office/drawing/2014/main" id="{E068A465-7B0D-4A55-ACAB-610BEE13540D}"/>
            </a:ext>
          </a:extLst>
        </xdr:cNvPr>
        <xdr:cNvSpPr txBox="1"/>
      </xdr:nvSpPr>
      <xdr:spPr>
        <a:xfrm>
          <a:off x="6864427" y="1366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128288</xdr:rowOff>
    </xdr:from>
    <xdr:ext cx="469744" cy="259045"/>
    <xdr:sp macro="" textlink="">
      <xdr:nvSpPr>
        <xdr:cNvPr id="378" name="n_4mainValue【福祉施設】&#10;一人当たり面積">
          <a:extLst>
            <a:ext uri="{FF2B5EF4-FFF2-40B4-BE49-F238E27FC236}">
              <a16:creationId xmlns:a16="http://schemas.microsoft.com/office/drawing/2014/main" id="{831E725F-8E04-4941-9A78-7A40EA6EFD74}"/>
            </a:ext>
          </a:extLst>
        </xdr:cNvPr>
        <xdr:cNvSpPr txBox="1"/>
      </xdr:nvSpPr>
      <xdr:spPr>
        <a:xfrm>
          <a:off x="6070677" y="1366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4579827-05A9-4D3A-926F-336F1ACE1A9F}"/>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C4DD3A36-11A6-4045-AD69-2F08B9795202}"/>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3E23FB5-D6A4-4717-9DDC-BFDCDEA52048}"/>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A8D82CC-CA6B-4EAC-9ACA-F9B640719A3B}"/>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0241517-F61B-4343-B379-216F6DCB231B}"/>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FBB49F5-F03C-469C-B6F7-B4FD415B8A82}"/>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3CDA001-AA8E-4DC6-BD16-C405D25F32D7}"/>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9428FAA2-3132-4924-AE2C-0F66E6906DEA}"/>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F736AD90-1FC2-4274-85FB-A98408CE2106}"/>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5B7690BD-4DB1-4F8E-A0E6-64AD92741587}"/>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7D7FE138-4184-4322-9D8F-DC68A58FAB3C}"/>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5FA4480-E435-4E7B-AFE4-FFC075B20E1A}"/>
            </a:ext>
          </a:extLst>
        </xdr:cNvPr>
        <xdr:cNvCxnSpPr/>
      </xdr:nvCxnSpPr>
      <xdr:spPr>
        <a:xfrm>
          <a:off x="6858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AC743DB1-32B7-48D6-8175-5546E6FDF4BD}"/>
            </a:ext>
          </a:extLst>
        </xdr:cNvPr>
        <xdr:cNvSpPr txBox="1"/>
      </xdr:nvSpPr>
      <xdr:spPr>
        <a:xfrm>
          <a:off x="2757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F079814-9201-4FA8-902D-3F007BE3D504}"/>
            </a:ext>
          </a:extLst>
        </xdr:cNvPr>
        <xdr:cNvCxnSpPr/>
      </xdr:nvCxnSpPr>
      <xdr:spPr>
        <a:xfrm>
          <a:off x="6858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916BEB5F-DC74-493A-B3B5-39E0577EEC68}"/>
            </a:ext>
          </a:extLst>
        </xdr:cNvPr>
        <xdr:cNvSpPr txBox="1"/>
      </xdr:nvSpPr>
      <xdr:spPr>
        <a:xfrm>
          <a:off x="3398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9F66817F-20DC-4B04-8509-0EAD55EC2FF7}"/>
            </a:ext>
          </a:extLst>
        </xdr:cNvPr>
        <xdr:cNvCxnSpPr/>
      </xdr:nvCxnSpPr>
      <xdr:spPr>
        <a:xfrm>
          <a:off x="6858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AD34110B-73BC-4356-8E6B-6F9A2BB46BB7}"/>
            </a:ext>
          </a:extLst>
        </xdr:cNvPr>
        <xdr:cNvSpPr txBox="1"/>
      </xdr:nvSpPr>
      <xdr:spPr>
        <a:xfrm>
          <a:off x="3398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A54B5438-9DE4-4BE7-84D0-04A036E5F6AB}"/>
            </a:ext>
          </a:extLst>
        </xdr:cNvPr>
        <xdr:cNvCxnSpPr/>
      </xdr:nvCxnSpPr>
      <xdr:spPr>
        <a:xfrm>
          <a:off x="6858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8EEB470B-72F4-497B-AB9E-8329C13940CA}"/>
            </a:ext>
          </a:extLst>
        </xdr:cNvPr>
        <xdr:cNvSpPr txBox="1"/>
      </xdr:nvSpPr>
      <xdr:spPr>
        <a:xfrm>
          <a:off x="3398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F561D-12FB-4F63-9AF7-99A1B194E57A}"/>
            </a:ext>
          </a:extLst>
        </xdr:cNvPr>
        <xdr:cNvCxnSpPr/>
      </xdr:nvCxnSpPr>
      <xdr:spPr>
        <a:xfrm>
          <a:off x="6858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78574E00-8325-46A5-9188-41486D9EE1AB}"/>
            </a:ext>
          </a:extLst>
        </xdr:cNvPr>
        <xdr:cNvSpPr txBox="1"/>
      </xdr:nvSpPr>
      <xdr:spPr>
        <a:xfrm>
          <a:off x="3398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8A38C96D-9640-402A-BD89-77F34658B183}"/>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7D58E6B3-1D54-4C20-99D6-CA3E11A85E05}"/>
            </a:ext>
          </a:extLst>
        </xdr:cNvPr>
        <xdr:cNvSpPr txBox="1"/>
      </xdr:nvSpPr>
      <xdr:spPr>
        <a:xfrm>
          <a:off x="38496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58F21DE1-3752-42DE-90FC-1D17A0836096}"/>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A844FEA8-6BC8-4B35-9FB8-850BD53E0F4A}"/>
            </a:ext>
          </a:extLst>
        </xdr:cNvPr>
        <xdr:cNvCxnSpPr/>
      </xdr:nvCxnSpPr>
      <xdr:spPr>
        <a:xfrm flipV="1">
          <a:off x="4177665" y="16510636"/>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52E010FA-77D4-4CE6-913C-F02EF74B4E2D}"/>
            </a:ext>
          </a:extLst>
        </xdr:cNvPr>
        <xdr:cNvSpPr txBox="1"/>
      </xdr:nvSpPr>
      <xdr:spPr>
        <a:xfrm>
          <a:off x="4216400"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235F27D6-7367-4A58-AC83-537A9B591AB6}"/>
            </a:ext>
          </a:extLst>
        </xdr:cNvPr>
        <xdr:cNvCxnSpPr/>
      </xdr:nvCxnSpPr>
      <xdr:spPr>
        <a:xfrm>
          <a:off x="4108450" y="17973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5E7648AB-9D56-43FE-ADC6-D9E4FD39B38D}"/>
            </a:ext>
          </a:extLst>
        </xdr:cNvPr>
        <xdr:cNvSpPr txBox="1"/>
      </xdr:nvSpPr>
      <xdr:spPr>
        <a:xfrm>
          <a:off x="4216400" y="1629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889CC623-992C-4E8A-B998-6E2A892C55CA}"/>
            </a:ext>
          </a:extLst>
        </xdr:cNvPr>
        <xdr:cNvCxnSpPr/>
      </xdr:nvCxnSpPr>
      <xdr:spPr>
        <a:xfrm>
          <a:off x="4108450" y="165106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5F261C18-1CCB-4E7C-BF01-D8D18D0B8054}"/>
            </a:ext>
          </a:extLst>
        </xdr:cNvPr>
        <xdr:cNvSpPr txBox="1"/>
      </xdr:nvSpPr>
      <xdr:spPr>
        <a:xfrm>
          <a:off x="4216400" y="17148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408EE921-6FEB-464A-B55C-E3DBB1CDD051}"/>
            </a:ext>
          </a:extLst>
        </xdr:cNvPr>
        <xdr:cNvSpPr/>
      </xdr:nvSpPr>
      <xdr:spPr>
        <a:xfrm>
          <a:off x="4127500" y="17169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DF4E286C-57CC-4F4C-9D51-2DE64A16952F}"/>
            </a:ext>
          </a:extLst>
        </xdr:cNvPr>
        <xdr:cNvSpPr/>
      </xdr:nvSpPr>
      <xdr:spPr>
        <a:xfrm>
          <a:off x="3384550" y="17133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67A2C8AF-59F4-45FE-AE60-45DF6B91BCEE}"/>
            </a:ext>
          </a:extLst>
        </xdr:cNvPr>
        <xdr:cNvSpPr/>
      </xdr:nvSpPr>
      <xdr:spPr>
        <a:xfrm>
          <a:off x="2571750" y="17116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5CCFB0C8-54C2-4A15-B9F4-5C99B877AEE0}"/>
            </a:ext>
          </a:extLst>
        </xdr:cNvPr>
        <xdr:cNvSpPr/>
      </xdr:nvSpPr>
      <xdr:spPr>
        <a:xfrm>
          <a:off x="1778000" y="170935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8AC5916D-987A-4230-8394-8841D036F385}"/>
            </a:ext>
          </a:extLst>
        </xdr:cNvPr>
        <xdr:cNvSpPr/>
      </xdr:nvSpPr>
      <xdr:spPr>
        <a:xfrm>
          <a:off x="984250" y="17057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B63A9A7-A3E4-4BC2-AC3A-219A2E63D1DC}"/>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4AC0282-AFCB-4DD5-AEA6-7CB096E7CCD0}"/>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6E0637A-F6AC-4BF4-8CAF-E63C63C43DF5}"/>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1E21664-E516-45A4-8073-35B5D2FD23C6}"/>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613F04A5-8D76-4C7F-B07A-F08B3D912ACE}"/>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151130</xdr:rowOff>
    </xdr:from>
    <xdr:to>
      <xdr:col>24</xdr:col>
      <xdr:colOff>114300</xdr:colOff>
      <xdr:row>104</xdr:row>
      <xdr:rowOff>81280</xdr:rowOff>
    </xdr:to>
    <xdr:sp macro="" textlink="">
      <xdr:nvSpPr>
        <xdr:cNvPr id="419" name="楕円 418">
          <a:extLst>
            <a:ext uri="{FF2B5EF4-FFF2-40B4-BE49-F238E27FC236}">
              <a16:creationId xmlns:a16="http://schemas.microsoft.com/office/drawing/2014/main" id="{C7FD527E-8C49-4D3D-B5BA-D8199C14ECA0}"/>
            </a:ext>
          </a:extLst>
        </xdr:cNvPr>
        <xdr:cNvSpPr/>
      </xdr:nvSpPr>
      <xdr:spPr>
        <a:xfrm>
          <a:off x="4127500" y="17156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2557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8C1A0AB7-E3D8-4E8A-ABE0-AED9A0DB1BB2}"/>
            </a:ext>
          </a:extLst>
        </xdr:cNvPr>
        <xdr:cNvSpPr txBox="1"/>
      </xdr:nvSpPr>
      <xdr:spPr>
        <a:xfrm>
          <a:off x="4216400" y="1700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97789</xdr:rowOff>
    </xdr:from>
    <xdr:to>
      <xdr:col>20</xdr:col>
      <xdr:colOff>38100</xdr:colOff>
      <xdr:row>104</xdr:row>
      <xdr:rowOff>27939</xdr:rowOff>
    </xdr:to>
    <xdr:sp macro="" textlink="">
      <xdr:nvSpPr>
        <xdr:cNvPr id="421" name="楕円 420">
          <a:extLst>
            <a:ext uri="{FF2B5EF4-FFF2-40B4-BE49-F238E27FC236}">
              <a16:creationId xmlns:a16="http://schemas.microsoft.com/office/drawing/2014/main" id="{1E33A98F-4CDC-487C-82C7-0078E1BFDDFD}"/>
            </a:ext>
          </a:extLst>
        </xdr:cNvPr>
        <xdr:cNvSpPr/>
      </xdr:nvSpPr>
      <xdr:spPr>
        <a:xfrm>
          <a:off x="3384550" y="171030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148589</xdr:rowOff>
    </xdr:from>
    <xdr:to>
      <xdr:col>24</xdr:col>
      <xdr:colOff>63500</xdr:colOff>
      <xdr:row>104</xdr:row>
      <xdr:rowOff>30480</xdr:rowOff>
    </xdr:to>
    <xdr:cxnSp macro="">
      <xdr:nvCxnSpPr>
        <xdr:cNvPr id="422" name="直線コネクタ 421">
          <a:extLst>
            <a:ext uri="{FF2B5EF4-FFF2-40B4-BE49-F238E27FC236}">
              <a16:creationId xmlns:a16="http://schemas.microsoft.com/office/drawing/2014/main" id="{5B77944A-7169-46FB-8394-4478091B2257}"/>
            </a:ext>
          </a:extLst>
        </xdr:cNvPr>
        <xdr:cNvCxnSpPr/>
      </xdr:nvCxnSpPr>
      <xdr:spPr>
        <a:xfrm>
          <a:off x="3429000" y="17153889"/>
          <a:ext cx="749300"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46355</xdr:rowOff>
    </xdr:from>
    <xdr:to>
      <xdr:col>15</xdr:col>
      <xdr:colOff>101600</xdr:colOff>
      <xdr:row>103</xdr:row>
      <xdr:rowOff>147955</xdr:rowOff>
    </xdr:to>
    <xdr:sp macro="" textlink="">
      <xdr:nvSpPr>
        <xdr:cNvPr id="423" name="楕円 422">
          <a:extLst>
            <a:ext uri="{FF2B5EF4-FFF2-40B4-BE49-F238E27FC236}">
              <a16:creationId xmlns:a16="http://schemas.microsoft.com/office/drawing/2014/main" id="{7202B816-CCEC-487E-9A7F-3E49EAD00EE6}"/>
            </a:ext>
          </a:extLst>
        </xdr:cNvPr>
        <xdr:cNvSpPr/>
      </xdr:nvSpPr>
      <xdr:spPr>
        <a:xfrm>
          <a:off x="2571750" y="1705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97155</xdr:rowOff>
    </xdr:from>
    <xdr:to>
      <xdr:col>19</xdr:col>
      <xdr:colOff>177800</xdr:colOff>
      <xdr:row>103</xdr:row>
      <xdr:rowOff>148589</xdr:rowOff>
    </xdr:to>
    <xdr:cxnSp macro="">
      <xdr:nvCxnSpPr>
        <xdr:cNvPr id="424" name="直線コネクタ 423">
          <a:extLst>
            <a:ext uri="{FF2B5EF4-FFF2-40B4-BE49-F238E27FC236}">
              <a16:creationId xmlns:a16="http://schemas.microsoft.com/office/drawing/2014/main" id="{9196B986-02BE-48BC-AC74-A48890769048}"/>
            </a:ext>
          </a:extLst>
        </xdr:cNvPr>
        <xdr:cNvCxnSpPr/>
      </xdr:nvCxnSpPr>
      <xdr:spPr>
        <a:xfrm>
          <a:off x="2622550" y="17102455"/>
          <a:ext cx="80645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166370</xdr:rowOff>
    </xdr:from>
    <xdr:to>
      <xdr:col>10</xdr:col>
      <xdr:colOff>165100</xdr:colOff>
      <xdr:row>103</xdr:row>
      <xdr:rowOff>96520</xdr:rowOff>
    </xdr:to>
    <xdr:sp macro="" textlink="">
      <xdr:nvSpPr>
        <xdr:cNvPr id="425" name="楕円 424">
          <a:extLst>
            <a:ext uri="{FF2B5EF4-FFF2-40B4-BE49-F238E27FC236}">
              <a16:creationId xmlns:a16="http://schemas.microsoft.com/office/drawing/2014/main" id="{3DD252A3-2521-42E7-AF13-6836889BF0C7}"/>
            </a:ext>
          </a:extLst>
        </xdr:cNvPr>
        <xdr:cNvSpPr/>
      </xdr:nvSpPr>
      <xdr:spPr>
        <a:xfrm>
          <a:off x="1778000" y="17006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45720</xdr:rowOff>
    </xdr:from>
    <xdr:to>
      <xdr:col>15</xdr:col>
      <xdr:colOff>50800</xdr:colOff>
      <xdr:row>103</xdr:row>
      <xdr:rowOff>97155</xdr:rowOff>
    </xdr:to>
    <xdr:cxnSp macro="">
      <xdr:nvCxnSpPr>
        <xdr:cNvPr id="426" name="直線コネクタ 425">
          <a:extLst>
            <a:ext uri="{FF2B5EF4-FFF2-40B4-BE49-F238E27FC236}">
              <a16:creationId xmlns:a16="http://schemas.microsoft.com/office/drawing/2014/main" id="{211AECFF-C1A5-4386-9798-2E16E7473B24}"/>
            </a:ext>
          </a:extLst>
        </xdr:cNvPr>
        <xdr:cNvCxnSpPr/>
      </xdr:nvCxnSpPr>
      <xdr:spPr>
        <a:xfrm>
          <a:off x="1828800" y="17051020"/>
          <a:ext cx="7937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90170</xdr:rowOff>
    </xdr:from>
    <xdr:to>
      <xdr:col>6</xdr:col>
      <xdr:colOff>38100</xdr:colOff>
      <xdr:row>107</xdr:row>
      <xdr:rowOff>20320</xdr:rowOff>
    </xdr:to>
    <xdr:sp macro="" textlink="">
      <xdr:nvSpPr>
        <xdr:cNvPr id="427" name="楕円 426">
          <a:extLst>
            <a:ext uri="{FF2B5EF4-FFF2-40B4-BE49-F238E27FC236}">
              <a16:creationId xmlns:a16="http://schemas.microsoft.com/office/drawing/2014/main" id="{4929AF3B-BB29-4BCA-BD9D-7C883F74D484}"/>
            </a:ext>
          </a:extLst>
        </xdr:cNvPr>
        <xdr:cNvSpPr/>
      </xdr:nvSpPr>
      <xdr:spPr>
        <a:xfrm>
          <a:off x="984250" y="17590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45720</xdr:rowOff>
    </xdr:from>
    <xdr:to>
      <xdr:col>10</xdr:col>
      <xdr:colOff>114300</xdr:colOff>
      <xdr:row>106</xdr:row>
      <xdr:rowOff>140970</xdr:rowOff>
    </xdr:to>
    <xdr:cxnSp macro="">
      <xdr:nvCxnSpPr>
        <xdr:cNvPr id="428" name="直線コネクタ 427">
          <a:extLst>
            <a:ext uri="{FF2B5EF4-FFF2-40B4-BE49-F238E27FC236}">
              <a16:creationId xmlns:a16="http://schemas.microsoft.com/office/drawing/2014/main" id="{B147B1EC-CDA2-4351-B4C5-CADCBB930824}"/>
            </a:ext>
          </a:extLst>
        </xdr:cNvPr>
        <xdr:cNvCxnSpPr/>
      </xdr:nvCxnSpPr>
      <xdr:spPr>
        <a:xfrm flipV="1">
          <a:off x="1028700" y="17051020"/>
          <a:ext cx="800100" cy="59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a:extLst>
            <a:ext uri="{FF2B5EF4-FFF2-40B4-BE49-F238E27FC236}">
              <a16:creationId xmlns:a16="http://schemas.microsoft.com/office/drawing/2014/main" id="{2188047F-2C6B-4660-8C23-564156553DC3}"/>
            </a:ext>
          </a:extLst>
        </xdr:cNvPr>
        <xdr:cNvSpPr txBox="1"/>
      </xdr:nvSpPr>
      <xdr:spPr>
        <a:xfrm>
          <a:off x="32391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EE338BF4-4357-4D22-A8E5-B208857AD051}"/>
            </a:ext>
          </a:extLst>
        </xdr:cNvPr>
        <xdr:cNvSpPr txBox="1"/>
      </xdr:nvSpPr>
      <xdr:spPr>
        <a:xfrm>
          <a:off x="2439044" y="1720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4EFBBB97-489A-4F69-80C8-9DEC29BA4C3F}"/>
            </a:ext>
          </a:extLst>
        </xdr:cNvPr>
        <xdr:cNvSpPr txBox="1"/>
      </xdr:nvSpPr>
      <xdr:spPr>
        <a:xfrm>
          <a:off x="1645294" y="1717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E80A765C-C9AE-4DF3-8928-26491F624AD6}"/>
            </a:ext>
          </a:extLst>
        </xdr:cNvPr>
        <xdr:cNvSpPr txBox="1"/>
      </xdr:nvSpPr>
      <xdr:spPr>
        <a:xfrm>
          <a:off x="851544" y="1683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44466</xdr:rowOff>
    </xdr:from>
    <xdr:ext cx="405111" cy="259045"/>
    <xdr:sp macro="" textlink="">
      <xdr:nvSpPr>
        <xdr:cNvPr id="433" name="n_1mainValue【市民会館】&#10;有形固定資産減価償却率">
          <a:extLst>
            <a:ext uri="{FF2B5EF4-FFF2-40B4-BE49-F238E27FC236}">
              <a16:creationId xmlns:a16="http://schemas.microsoft.com/office/drawing/2014/main" id="{E8E30ACD-A02B-49F0-AC95-6C2168AB6C18}"/>
            </a:ext>
          </a:extLst>
        </xdr:cNvPr>
        <xdr:cNvSpPr txBox="1"/>
      </xdr:nvSpPr>
      <xdr:spPr>
        <a:xfrm>
          <a:off x="3239144" y="1688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164482</xdr:rowOff>
    </xdr:from>
    <xdr:ext cx="405111" cy="259045"/>
    <xdr:sp macro="" textlink="">
      <xdr:nvSpPr>
        <xdr:cNvPr id="434" name="n_2mainValue【市民会館】&#10;有形固定資産減価償却率">
          <a:extLst>
            <a:ext uri="{FF2B5EF4-FFF2-40B4-BE49-F238E27FC236}">
              <a16:creationId xmlns:a16="http://schemas.microsoft.com/office/drawing/2014/main" id="{A1F12C5B-1F48-4C7D-B936-7FE4AE926A11}"/>
            </a:ext>
          </a:extLst>
        </xdr:cNvPr>
        <xdr:cNvSpPr txBox="1"/>
      </xdr:nvSpPr>
      <xdr:spPr>
        <a:xfrm>
          <a:off x="2439044" y="1683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113047</xdr:rowOff>
    </xdr:from>
    <xdr:ext cx="405111" cy="259045"/>
    <xdr:sp macro="" textlink="">
      <xdr:nvSpPr>
        <xdr:cNvPr id="435" name="n_3mainValue【市民会館】&#10;有形固定資産減価償却率">
          <a:extLst>
            <a:ext uri="{FF2B5EF4-FFF2-40B4-BE49-F238E27FC236}">
              <a16:creationId xmlns:a16="http://schemas.microsoft.com/office/drawing/2014/main" id="{6A83890E-2012-467C-940E-4B8214B2EA87}"/>
            </a:ext>
          </a:extLst>
        </xdr:cNvPr>
        <xdr:cNvSpPr txBox="1"/>
      </xdr:nvSpPr>
      <xdr:spPr>
        <a:xfrm>
          <a:off x="1645294" y="1678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11447</xdr:rowOff>
    </xdr:from>
    <xdr:ext cx="405111" cy="259045"/>
    <xdr:sp macro="" textlink="">
      <xdr:nvSpPr>
        <xdr:cNvPr id="436" name="n_4mainValue【市民会館】&#10;有形固定資産減価償却率">
          <a:extLst>
            <a:ext uri="{FF2B5EF4-FFF2-40B4-BE49-F238E27FC236}">
              <a16:creationId xmlns:a16="http://schemas.microsoft.com/office/drawing/2014/main" id="{493F5DB6-DC29-4BD2-A213-0DBF1A6255ED}"/>
            </a:ext>
          </a:extLst>
        </xdr:cNvPr>
        <xdr:cNvSpPr txBox="1"/>
      </xdr:nvSpPr>
      <xdr:spPr>
        <a:xfrm>
          <a:off x="8515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2A53F9C-9232-4E38-9C22-8C9D8D5A745A}"/>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856A844F-A007-4FD5-987A-CCBB15D228F9}"/>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31159C09-0DDC-450C-B231-82BA667D70CD}"/>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E3F2CC98-6414-4DAA-A95A-B6BB2A79A453}"/>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46E4A505-20CD-4023-BF97-A00AAC983E37}"/>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8518022A-1714-4563-9FFD-8BFBEA575ADC}"/>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E6A7EE59-B5A6-43E5-916E-264F3B0EDBDA}"/>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4EFC43D3-74A2-4407-A28D-F4F3F9AE51F6}"/>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2B568736-3AEB-4654-BABD-A00CE682120A}"/>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755C4009-0200-42D0-869F-D233F7F8FBC8}"/>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B0B0915F-60F7-49D5-AD1D-79C43D930C87}"/>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599C0A24-27E4-4BC0-86CA-9F06E17013D0}"/>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6F71C8BF-2C8F-4357-BFDE-21C857DD4B8D}"/>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70870C25-24AA-4F5D-BA84-D1ACEE07E119}"/>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660A5FAC-D48B-4371-9EED-68091AC82256}"/>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837844D4-695D-4B4E-B150-274BDD797C26}"/>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52C1D28C-254B-43B8-83D3-1E4218B182F7}"/>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1DBDB582-BD69-456C-8485-DD5FB82DD49D}"/>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7CA06CA-E3E0-4F28-AF9B-92EF975343F4}"/>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9692C52E-B27F-499D-AD9C-1B6C0D8429AC}"/>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1D59F8B-15A8-4E57-AF26-E5AE55626CA3}"/>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9B71A968-9164-4213-98A8-014742A3A591}"/>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89F21E0E-AD57-4C7D-92DE-AA32C9C773C8}"/>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BC7811C4-5C4C-4BE2-94A0-4F1805BC0D27}"/>
            </a:ext>
          </a:extLst>
        </xdr:cNvPr>
        <xdr:cNvCxnSpPr/>
      </xdr:nvCxnSpPr>
      <xdr:spPr>
        <a:xfrm flipV="1">
          <a:off x="9429115" y="16513811"/>
          <a:ext cx="0" cy="1351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EE71AEB8-8676-4939-B904-EF98685834EF}"/>
            </a:ext>
          </a:extLst>
        </xdr:cNvPr>
        <xdr:cNvSpPr txBox="1"/>
      </xdr:nvSpPr>
      <xdr:spPr>
        <a:xfrm>
          <a:off x="9467850" y="1786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D5DEAB5D-4D44-4258-A036-5D4DA625614F}"/>
            </a:ext>
          </a:extLst>
        </xdr:cNvPr>
        <xdr:cNvCxnSpPr/>
      </xdr:nvCxnSpPr>
      <xdr:spPr>
        <a:xfrm>
          <a:off x="9359900" y="17865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DD9F45F1-2553-4485-BD48-D8B2C4631D15}"/>
            </a:ext>
          </a:extLst>
        </xdr:cNvPr>
        <xdr:cNvSpPr txBox="1"/>
      </xdr:nvSpPr>
      <xdr:spPr>
        <a:xfrm>
          <a:off x="9467850" y="1630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75876ADC-4D0F-4E30-ABAA-D72C95CDA0B5}"/>
            </a:ext>
          </a:extLst>
        </xdr:cNvPr>
        <xdr:cNvCxnSpPr/>
      </xdr:nvCxnSpPr>
      <xdr:spPr>
        <a:xfrm>
          <a:off x="9359900" y="165138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6607DC47-92EE-413D-ABC0-496C3F81F6B5}"/>
            </a:ext>
          </a:extLst>
        </xdr:cNvPr>
        <xdr:cNvSpPr txBox="1"/>
      </xdr:nvSpPr>
      <xdr:spPr>
        <a:xfrm>
          <a:off x="9467850" y="17249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EBD62698-FC6D-4B75-8817-BCF96DB66155}"/>
            </a:ext>
          </a:extLst>
        </xdr:cNvPr>
        <xdr:cNvSpPr/>
      </xdr:nvSpPr>
      <xdr:spPr>
        <a:xfrm>
          <a:off x="9398000" y="17391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E98D58A3-C7E4-4709-AC9A-EA0033FD26BF}"/>
            </a:ext>
          </a:extLst>
        </xdr:cNvPr>
        <xdr:cNvSpPr/>
      </xdr:nvSpPr>
      <xdr:spPr>
        <a:xfrm>
          <a:off x="8636000" y="1739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4BC73556-E736-4198-A9D6-FC07666AF31A}"/>
            </a:ext>
          </a:extLst>
        </xdr:cNvPr>
        <xdr:cNvSpPr/>
      </xdr:nvSpPr>
      <xdr:spPr>
        <a:xfrm>
          <a:off x="7842250" y="173875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9F4B40DA-010A-45AA-B457-8266E1430C41}"/>
            </a:ext>
          </a:extLst>
        </xdr:cNvPr>
        <xdr:cNvSpPr/>
      </xdr:nvSpPr>
      <xdr:spPr>
        <a:xfrm>
          <a:off x="7029450" y="1739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8BDEF3CA-9AEB-4D9B-8670-DD247E489A02}"/>
            </a:ext>
          </a:extLst>
        </xdr:cNvPr>
        <xdr:cNvSpPr/>
      </xdr:nvSpPr>
      <xdr:spPr>
        <a:xfrm>
          <a:off x="6235700" y="1742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473B9B7-2FE9-41B5-B5C6-D3A06318B2E0}"/>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32672FA-B389-45DF-9D11-AD1CAE7916A6}"/>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F499BE9-C005-41C5-9B58-07DCA27A2A6D}"/>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8408E46-FB87-43F9-9715-D24F93939451}"/>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2CBABBE-80CB-47AD-8D2C-AD408DBF6510}"/>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132080</xdr:rowOff>
    </xdr:from>
    <xdr:to>
      <xdr:col>55</xdr:col>
      <xdr:colOff>50800</xdr:colOff>
      <xdr:row>107</xdr:row>
      <xdr:rowOff>62230</xdr:rowOff>
    </xdr:to>
    <xdr:sp macro="" textlink="">
      <xdr:nvSpPr>
        <xdr:cNvPr id="476" name="楕円 475">
          <a:extLst>
            <a:ext uri="{FF2B5EF4-FFF2-40B4-BE49-F238E27FC236}">
              <a16:creationId xmlns:a16="http://schemas.microsoft.com/office/drawing/2014/main" id="{73E40CBB-A449-4E9E-884A-D45409404526}"/>
            </a:ext>
          </a:extLst>
        </xdr:cNvPr>
        <xdr:cNvSpPr/>
      </xdr:nvSpPr>
      <xdr:spPr>
        <a:xfrm>
          <a:off x="9398000" y="176326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110507</xdr:rowOff>
    </xdr:from>
    <xdr:ext cx="469744" cy="259045"/>
    <xdr:sp macro="" textlink="">
      <xdr:nvSpPr>
        <xdr:cNvPr id="477" name="【市民会館】&#10;一人当たり面積該当値テキスト">
          <a:extLst>
            <a:ext uri="{FF2B5EF4-FFF2-40B4-BE49-F238E27FC236}">
              <a16:creationId xmlns:a16="http://schemas.microsoft.com/office/drawing/2014/main" id="{2C464162-6886-4214-AA82-7894D71D2F2C}"/>
            </a:ext>
          </a:extLst>
        </xdr:cNvPr>
        <xdr:cNvSpPr txBox="1"/>
      </xdr:nvSpPr>
      <xdr:spPr>
        <a:xfrm>
          <a:off x="9467850" y="1761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132080</xdr:rowOff>
    </xdr:from>
    <xdr:to>
      <xdr:col>50</xdr:col>
      <xdr:colOff>165100</xdr:colOff>
      <xdr:row>107</xdr:row>
      <xdr:rowOff>62230</xdr:rowOff>
    </xdr:to>
    <xdr:sp macro="" textlink="">
      <xdr:nvSpPr>
        <xdr:cNvPr id="478" name="楕円 477">
          <a:extLst>
            <a:ext uri="{FF2B5EF4-FFF2-40B4-BE49-F238E27FC236}">
              <a16:creationId xmlns:a16="http://schemas.microsoft.com/office/drawing/2014/main" id="{D0F2AA8D-5305-439C-B542-0A04C3716383}"/>
            </a:ext>
          </a:extLst>
        </xdr:cNvPr>
        <xdr:cNvSpPr/>
      </xdr:nvSpPr>
      <xdr:spPr>
        <a:xfrm>
          <a:off x="8636000" y="17632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11430</xdr:rowOff>
    </xdr:from>
    <xdr:to>
      <xdr:col>55</xdr:col>
      <xdr:colOff>0</xdr:colOff>
      <xdr:row>107</xdr:row>
      <xdr:rowOff>11430</xdr:rowOff>
    </xdr:to>
    <xdr:cxnSp macro="">
      <xdr:nvCxnSpPr>
        <xdr:cNvPr id="479" name="直線コネクタ 478">
          <a:extLst>
            <a:ext uri="{FF2B5EF4-FFF2-40B4-BE49-F238E27FC236}">
              <a16:creationId xmlns:a16="http://schemas.microsoft.com/office/drawing/2014/main" id="{DF714CD2-A007-4C81-8ECD-E41ECEA66A23}"/>
            </a:ext>
          </a:extLst>
        </xdr:cNvPr>
        <xdr:cNvCxnSpPr/>
      </xdr:nvCxnSpPr>
      <xdr:spPr>
        <a:xfrm>
          <a:off x="8686800" y="1767713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132080</xdr:rowOff>
    </xdr:from>
    <xdr:to>
      <xdr:col>46</xdr:col>
      <xdr:colOff>38100</xdr:colOff>
      <xdr:row>107</xdr:row>
      <xdr:rowOff>62230</xdr:rowOff>
    </xdr:to>
    <xdr:sp macro="" textlink="">
      <xdr:nvSpPr>
        <xdr:cNvPr id="480" name="楕円 479">
          <a:extLst>
            <a:ext uri="{FF2B5EF4-FFF2-40B4-BE49-F238E27FC236}">
              <a16:creationId xmlns:a16="http://schemas.microsoft.com/office/drawing/2014/main" id="{E06DC0FA-2364-4F02-A530-A2D7AC7A3FC3}"/>
            </a:ext>
          </a:extLst>
        </xdr:cNvPr>
        <xdr:cNvSpPr/>
      </xdr:nvSpPr>
      <xdr:spPr>
        <a:xfrm>
          <a:off x="7842250" y="176326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11430</xdr:rowOff>
    </xdr:from>
    <xdr:to>
      <xdr:col>50</xdr:col>
      <xdr:colOff>114300</xdr:colOff>
      <xdr:row>107</xdr:row>
      <xdr:rowOff>11430</xdr:rowOff>
    </xdr:to>
    <xdr:cxnSp macro="">
      <xdr:nvCxnSpPr>
        <xdr:cNvPr id="481" name="直線コネクタ 480">
          <a:extLst>
            <a:ext uri="{FF2B5EF4-FFF2-40B4-BE49-F238E27FC236}">
              <a16:creationId xmlns:a16="http://schemas.microsoft.com/office/drawing/2014/main" id="{404C1BFD-B668-4F44-AB7E-2D377828EF44}"/>
            </a:ext>
          </a:extLst>
        </xdr:cNvPr>
        <xdr:cNvCxnSpPr/>
      </xdr:nvCxnSpPr>
      <xdr:spPr>
        <a:xfrm>
          <a:off x="7886700" y="176771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132080</xdr:rowOff>
    </xdr:from>
    <xdr:to>
      <xdr:col>41</xdr:col>
      <xdr:colOff>101600</xdr:colOff>
      <xdr:row>107</xdr:row>
      <xdr:rowOff>62230</xdr:rowOff>
    </xdr:to>
    <xdr:sp macro="" textlink="">
      <xdr:nvSpPr>
        <xdr:cNvPr id="482" name="楕円 481">
          <a:extLst>
            <a:ext uri="{FF2B5EF4-FFF2-40B4-BE49-F238E27FC236}">
              <a16:creationId xmlns:a16="http://schemas.microsoft.com/office/drawing/2014/main" id="{219098AA-2D69-4744-95B1-3F155E098627}"/>
            </a:ext>
          </a:extLst>
        </xdr:cNvPr>
        <xdr:cNvSpPr/>
      </xdr:nvSpPr>
      <xdr:spPr>
        <a:xfrm>
          <a:off x="7029450" y="17632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11430</xdr:rowOff>
    </xdr:from>
    <xdr:to>
      <xdr:col>45</xdr:col>
      <xdr:colOff>177800</xdr:colOff>
      <xdr:row>107</xdr:row>
      <xdr:rowOff>11430</xdr:rowOff>
    </xdr:to>
    <xdr:cxnSp macro="">
      <xdr:nvCxnSpPr>
        <xdr:cNvPr id="483" name="直線コネクタ 482">
          <a:extLst>
            <a:ext uri="{FF2B5EF4-FFF2-40B4-BE49-F238E27FC236}">
              <a16:creationId xmlns:a16="http://schemas.microsoft.com/office/drawing/2014/main" id="{D58E9D89-556C-4872-ABAF-14F2D84EAFCD}"/>
            </a:ext>
          </a:extLst>
        </xdr:cNvPr>
        <xdr:cNvCxnSpPr/>
      </xdr:nvCxnSpPr>
      <xdr:spPr>
        <a:xfrm>
          <a:off x="7080250" y="1767713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484" name="楕円 483">
          <a:extLst>
            <a:ext uri="{FF2B5EF4-FFF2-40B4-BE49-F238E27FC236}">
              <a16:creationId xmlns:a16="http://schemas.microsoft.com/office/drawing/2014/main" id="{77E68D88-92E1-4607-81AB-41DC7D929D8D}"/>
            </a:ext>
          </a:extLst>
        </xdr:cNvPr>
        <xdr:cNvSpPr/>
      </xdr:nvSpPr>
      <xdr:spPr>
        <a:xfrm>
          <a:off x="6235700" y="17632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11430</xdr:rowOff>
    </xdr:from>
    <xdr:to>
      <xdr:col>41</xdr:col>
      <xdr:colOff>50800</xdr:colOff>
      <xdr:row>107</xdr:row>
      <xdr:rowOff>11430</xdr:rowOff>
    </xdr:to>
    <xdr:cxnSp macro="">
      <xdr:nvCxnSpPr>
        <xdr:cNvPr id="485" name="直線コネクタ 484">
          <a:extLst>
            <a:ext uri="{FF2B5EF4-FFF2-40B4-BE49-F238E27FC236}">
              <a16:creationId xmlns:a16="http://schemas.microsoft.com/office/drawing/2014/main" id="{4F5D3922-2410-4560-8D2C-751704697369}"/>
            </a:ext>
          </a:extLst>
        </xdr:cNvPr>
        <xdr:cNvCxnSpPr/>
      </xdr:nvCxnSpPr>
      <xdr:spPr>
        <a:xfrm>
          <a:off x="6286500" y="1767713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F4CFCC75-9314-46C7-A561-3491372BFAE9}"/>
            </a:ext>
          </a:extLst>
        </xdr:cNvPr>
        <xdr:cNvSpPr txBox="1"/>
      </xdr:nvSpPr>
      <xdr:spPr>
        <a:xfrm>
          <a:off x="8458277" y="1717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E556CD87-B19E-4EC6-96D5-A978ABDD1F85}"/>
            </a:ext>
          </a:extLst>
        </xdr:cNvPr>
        <xdr:cNvSpPr txBox="1"/>
      </xdr:nvSpPr>
      <xdr:spPr>
        <a:xfrm>
          <a:off x="7677227" y="1716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166F4012-135E-4AE4-BA7D-9F9F6B0EA087}"/>
            </a:ext>
          </a:extLst>
        </xdr:cNvPr>
        <xdr:cNvSpPr txBox="1"/>
      </xdr:nvSpPr>
      <xdr:spPr>
        <a:xfrm>
          <a:off x="6864427" y="1717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CE3F06EB-14F9-4B79-8384-CEC49D5A50E4}"/>
            </a:ext>
          </a:extLst>
        </xdr:cNvPr>
        <xdr:cNvSpPr txBox="1"/>
      </xdr:nvSpPr>
      <xdr:spPr>
        <a:xfrm>
          <a:off x="6070677" y="1720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53357</xdr:rowOff>
    </xdr:from>
    <xdr:ext cx="469744" cy="259045"/>
    <xdr:sp macro="" textlink="">
      <xdr:nvSpPr>
        <xdr:cNvPr id="490" name="n_1mainValue【市民会館】&#10;一人当たり面積">
          <a:extLst>
            <a:ext uri="{FF2B5EF4-FFF2-40B4-BE49-F238E27FC236}">
              <a16:creationId xmlns:a16="http://schemas.microsoft.com/office/drawing/2014/main" id="{BAA1612E-01A7-418A-A1CB-9350AA78CF4E}"/>
            </a:ext>
          </a:extLst>
        </xdr:cNvPr>
        <xdr:cNvSpPr txBox="1"/>
      </xdr:nvSpPr>
      <xdr:spPr>
        <a:xfrm>
          <a:off x="845827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53357</xdr:rowOff>
    </xdr:from>
    <xdr:ext cx="469744" cy="259045"/>
    <xdr:sp macro="" textlink="">
      <xdr:nvSpPr>
        <xdr:cNvPr id="491" name="n_2mainValue【市民会館】&#10;一人当たり面積">
          <a:extLst>
            <a:ext uri="{FF2B5EF4-FFF2-40B4-BE49-F238E27FC236}">
              <a16:creationId xmlns:a16="http://schemas.microsoft.com/office/drawing/2014/main" id="{5E4E0D72-00F9-4EDC-BF03-CC57EA799DB7}"/>
            </a:ext>
          </a:extLst>
        </xdr:cNvPr>
        <xdr:cNvSpPr txBox="1"/>
      </xdr:nvSpPr>
      <xdr:spPr>
        <a:xfrm>
          <a:off x="76772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53357</xdr:rowOff>
    </xdr:from>
    <xdr:ext cx="469744" cy="259045"/>
    <xdr:sp macro="" textlink="">
      <xdr:nvSpPr>
        <xdr:cNvPr id="492" name="n_3mainValue【市民会館】&#10;一人当たり面積">
          <a:extLst>
            <a:ext uri="{FF2B5EF4-FFF2-40B4-BE49-F238E27FC236}">
              <a16:creationId xmlns:a16="http://schemas.microsoft.com/office/drawing/2014/main" id="{F35E27C5-8827-4130-A767-49852F2B3FDE}"/>
            </a:ext>
          </a:extLst>
        </xdr:cNvPr>
        <xdr:cNvSpPr txBox="1"/>
      </xdr:nvSpPr>
      <xdr:spPr>
        <a:xfrm>
          <a:off x="68644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53357</xdr:rowOff>
    </xdr:from>
    <xdr:ext cx="469744" cy="259045"/>
    <xdr:sp macro="" textlink="">
      <xdr:nvSpPr>
        <xdr:cNvPr id="493" name="n_4mainValue【市民会館】&#10;一人当たり面積">
          <a:extLst>
            <a:ext uri="{FF2B5EF4-FFF2-40B4-BE49-F238E27FC236}">
              <a16:creationId xmlns:a16="http://schemas.microsoft.com/office/drawing/2014/main" id="{601AEFCD-EDB1-4343-B217-05D43B5A680B}"/>
            </a:ext>
          </a:extLst>
        </xdr:cNvPr>
        <xdr:cNvSpPr txBox="1"/>
      </xdr:nvSpPr>
      <xdr:spPr>
        <a:xfrm>
          <a:off x="607067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82CB900-322C-40A7-8FF9-CAFDCE6EAB4A}"/>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BEA9F9B-ABE3-4400-91F1-B833D6FAD153}"/>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A722E74-8D6D-491E-AAE7-9188558D0315}"/>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27AA83A-94F4-4CE8-9F26-26407AFF0E8B}"/>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B333B62-910A-426E-A11D-CB7BE1ED718D}"/>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D15E876-E910-479D-8ABA-28FA484C296B}"/>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A593D7C-03D9-41C5-BE2D-EDBEB3D73A2A}"/>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5C5B7BE-2E3F-4BF2-A004-84F14BD51930}"/>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EED03C6F-8643-414D-822F-DA4B2A9D9BB0}"/>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C65DECF-812D-4B25-A762-286E2BD46F51}"/>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BE5A37B7-D138-4732-A23D-C1C0CB6C4C49}"/>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23EB1AB4-CC11-48A8-8279-8C4E203431ED}"/>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EC423D9E-9A0F-422C-94FB-CA7CD35B8956}"/>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A72DE498-C56B-4D99-AB15-0B85D14DCD65}"/>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1AD9C4B-7FE8-4CC6-A24B-40BFE2A34509}"/>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E55DBCE9-C7F5-40CD-B1BC-C8A1712CB8E2}"/>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D055B3C3-A061-45D9-BBA6-3E162BCC6839}"/>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D7D6A027-F6ED-4DA4-A114-AB0997220D6B}"/>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34CA14C6-E133-4792-83A1-21702E78AF81}"/>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5327FB5E-F2D7-4800-8EEC-499F2743D6F5}"/>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B444AB39-9519-4B85-A5C7-359C1D2252CD}"/>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1F49E56D-76A7-4F68-9554-B8BEE95D14BB}"/>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3C43795D-D4EA-4695-B005-5BDFA86BDAED}"/>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A257BF1D-E974-4C10-936C-C81285CAEB06}"/>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59DF46C9-F313-42BB-95F3-CCF8C05E73EB}"/>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BC16FF4E-88F1-4F15-B17B-AA1F2233A021}"/>
            </a:ext>
          </a:extLst>
        </xdr:cNvPr>
        <xdr:cNvCxnSpPr/>
      </xdr:nvCxnSpPr>
      <xdr:spPr>
        <a:xfrm flipV="1">
          <a:off x="14699614" y="5519601"/>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936A0DF4-DA23-4FAB-89EB-3F75158400EF}"/>
            </a:ext>
          </a:extLst>
        </xdr:cNvPr>
        <xdr:cNvSpPr txBox="1"/>
      </xdr:nvSpPr>
      <xdr:spPr>
        <a:xfrm>
          <a:off x="14738350" y="698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5AECBC43-3439-493E-8F0F-25444304636D}"/>
            </a:ext>
          </a:extLst>
        </xdr:cNvPr>
        <xdr:cNvCxnSpPr/>
      </xdr:nvCxnSpPr>
      <xdr:spPr>
        <a:xfrm>
          <a:off x="14611350" y="69793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9615EFE4-0582-4988-B06E-FC6D4A7E192C}"/>
            </a:ext>
          </a:extLst>
        </xdr:cNvPr>
        <xdr:cNvSpPr txBox="1"/>
      </xdr:nvSpPr>
      <xdr:spPr>
        <a:xfrm>
          <a:off x="14738350" y="53011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0BDD9A61-B857-4558-BD14-FA1CAB047AA2}"/>
            </a:ext>
          </a:extLst>
        </xdr:cNvPr>
        <xdr:cNvCxnSpPr/>
      </xdr:nvCxnSpPr>
      <xdr:spPr>
        <a:xfrm>
          <a:off x="14611350" y="55196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ABF05C9D-06DD-4783-9E8A-A049DB514CD4}"/>
            </a:ext>
          </a:extLst>
        </xdr:cNvPr>
        <xdr:cNvSpPr txBox="1"/>
      </xdr:nvSpPr>
      <xdr:spPr>
        <a:xfrm>
          <a:off x="14738350" y="638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0D95C594-83CD-43A9-985A-137235FB6B6D}"/>
            </a:ext>
          </a:extLst>
        </xdr:cNvPr>
        <xdr:cNvSpPr/>
      </xdr:nvSpPr>
      <xdr:spPr>
        <a:xfrm>
          <a:off x="14649450" y="6402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B7F35CE0-1BA3-4196-AA61-EE555DCAA71C}"/>
            </a:ext>
          </a:extLst>
        </xdr:cNvPr>
        <xdr:cNvSpPr/>
      </xdr:nvSpPr>
      <xdr:spPr>
        <a:xfrm>
          <a:off x="13887450" y="63759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92C5C76C-E0F6-4DD3-9984-8670CA2045CE}"/>
            </a:ext>
          </a:extLst>
        </xdr:cNvPr>
        <xdr:cNvSpPr/>
      </xdr:nvSpPr>
      <xdr:spPr>
        <a:xfrm>
          <a:off x="13093700" y="63498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49E2BB77-4FD0-4A8C-BA88-0CC59883061F}"/>
            </a:ext>
          </a:extLst>
        </xdr:cNvPr>
        <xdr:cNvSpPr/>
      </xdr:nvSpPr>
      <xdr:spPr>
        <a:xfrm>
          <a:off x="12299950" y="63873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16668255-0A6A-4F2B-86C2-C77F891843A6}"/>
            </a:ext>
          </a:extLst>
        </xdr:cNvPr>
        <xdr:cNvSpPr/>
      </xdr:nvSpPr>
      <xdr:spPr>
        <a:xfrm>
          <a:off x="11487150" y="6390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BE0783E-C9E4-4AD3-9CEF-DE75910CAC23}"/>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70F6274-A49B-4940-9788-6A0874D31804}"/>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0B035DE-5A4E-418C-8062-93F03902E573}"/>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134902B-EFDF-4819-B814-DC52AD325BC2}"/>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5EC6716-9664-4FC7-B24D-9E7917E05B10}"/>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164193</xdr:rowOff>
    </xdr:from>
    <xdr:to>
      <xdr:col>85</xdr:col>
      <xdr:colOff>177800</xdr:colOff>
      <xdr:row>38</xdr:row>
      <xdr:rowOff>94343</xdr:rowOff>
    </xdr:to>
    <xdr:sp macro="" textlink="">
      <xdr:nvSpPr>
        <xdr:cNvPr id="535" name="楕円 534">
          <a:extLst>
            <a:ext uri="{FF2B5EF4-FFF2-40B4-BE49-F238E27FC236}">
              <a16:creationId xmlns:a16="http://schemas.microsoft.com/office/drawing/2014/main" id="{51AD804D-7026-4B39-9710-95357DCBA42C}"/>
            </a:ext>
          </a:extLst>
        </xdr:cNvPr>
        <xdr:cNvSpPr/>
      </xdr:nvSpPr>
      <xdr:spPr>
        <a:xfrm>
          <a:off x="14649450" y="62728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15620</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BABA64B-5903-426C-B53D-ED5654039E02}"/>
            </a:ext>
          </a:extLst>
        </xdr:cNvPr>
        <xdr:cNvSpPr txBox="1"/>
      </xdr:nvSpPr>
      <xdr:spPr>
        <a:xfrm>
          <a:off x="14738350" y="6124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129903</xdr:rowOff>
    </xdr:from>
    <xdr:to>
      <xdr:col>81</xdr:col>
      <xdr:colOff>101600</xdr:colOff>
      <xdr:row>38</xdr:row>
      <xdr:rowOff>60053</xdr:rowOff>
    </xdr:to>
    <xdr:sp macro="" textlink="">
      <xdr:nvSpPr>
        <xdr:cNvPr id="537" name="楕円 536">
          <a:extLst>
            <a:ext uri="{FF2B5EF4-FFF2-40B4-BE49-F238E27FC236}">
              <a16:creationId xmlns:a16="http://schemas.microsoft.com/office/drawing/2014/main" id="{5234ABFE-6B41-490A-A2E3-6565DA267E30}"/>
            </a:ext>
          </a:extLst>
        </xdr:cNvPr>
        <xdr:cNvSpPr/>
      </xdr:nvSpPr>
      <xdr:spPr>
        <a:xfrm>
          <a:off x="13887450" y="62386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9253</xdr:rowOff>
    </xdr:from>
    <xdr:to>
      <xdr:col>85</xdr:col>
      <xdr:colOff>127000</xdr:colOff>
      <xdr:row>38</xdr:row>
      <xdr:rowOff>43543</xdr:rowOff>
    </xdr:to>
    <xdr:cxnSp macro="">
      <xdr:nvCxnSpPr>
        <xdr:cNvPr id="538" name="直線コネクタ 537">
          <a:extLst>
            <a:ext uri="{FF2B5EF4-FFF2-40B4-BE49-F238E27FC236}">
              <a16:creationId xmlns:a16="http://schemas.microsoft.com/office/drawing/2014/main" id="{8892B45B-EFC9-475F-A120-678B1AAAE25A}"/>
            </a:ext>
          </a:extLst>
        </xdr:cNvPr>
        <xdr:cNvCxnSpPr/>
      </xdr:nvCxnSpPr>
      <xdr:spPr>
        <a:xfrm>
          <a:off x="13938250" y="6283053"/>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93980</xdr:rowOff>
    </xdr:from>
    <xdr:to>
      <xdr:col>76</xdr:col>
      <xdr:colOff>165100</xdr:colOff>
      <xdr:row>38</xdr:row>
      <xdr:rowOff>24130</xdr:rowOff>
    </xdr:to>
    <xdr:sp macro="" textlink="">
      <xdr:nvSpPr>
        <xdr:cNvPr id="539" name="楕円 538">
          <a:extLst>
            <a:ext uri="{FF2B5EF4-FFF2-40B4-BE49-F238E27FC236}">
              <a16:creationId xmlns:a16="http://schemas.microsoft.com/office/drawing/2014/main" id="{FFF3A93E-417A-41C2-92F2-FF55D746851F}"/>
            </a:ext>
          </a:extLst>
        </xdr:cNvPr>
        <xdr:cNvSpPr/>
      </xdr:nvSpPr>
      <xdr:spPr>
        <a:xfrm>
          <a:off x="13093700" y="6202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144780</xdr:rowOff>
    </xdr:from>
    <xdr:to>
      <xdr:col>81</xdr:col>
      <xdr:colOff>50800</xdr:colOff>
      <xdr:row>38</xdr:row>
      <xdr:rowOff>9253</xdr:rowOff>
    </xdr:to>
    <xdr:cxnSp macro="">
      <xdr:nvCxnSpPr>
        <xdr:cNvPr id="540" name="直線コネクタ 539">
          <a:extLst>
            <a:ext uri="{FF2B5EF4-FFF2-40B4-BE49-F238E27FC236}">
              <a16:creationId xmlns:a16="http://schemas.microsoft.com/office/drawing/2014/main" id="{1F09D855-3CBD-4CE4-BF18-C587F2F916C2}"/>
            </a:ext>
          </a:extLst>
        </xdr:cNvPr>
        <xdr:cNvCxnSpPr/>
      </xdr:nvCxnSpPr>
      <xdr:spPr>
        <a:xfrm>
          <a:off x="13144500" y="6253480"/>
          <a:ext cx="793750" cy="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58057</xdr:rowOff>
    </xdr:from>
    <xdr:to>
      <xdr:col>72</xdr:col>
      <xdr:colOff>38100</xdr:colOff>
      <xdr:row>37</xdr:row>
      <xdr:rowOff>159657</xdr:rowOff>
    </xdr:to>
    <xdr:sp macro="" textlink="">
      <xdr:nvSpPr>
        <xdr:cNvPr id="541" name="楕円 540">
          <a:extLst>
            <a:ext uri="{FF2B5EF4-FFF2-40B4-BE49-F238E27FC236}">
              <a16:creationId xmlns:a16="http://schemas.microsoft.com/office/drawing/2014/main" id="{F9BD67EB-10A0-416E-AEC1-29BC293F2703}"/>
            </a:ext>
          </a:extLst>
        </xdr:cNvPr>
        <xdr:cNvSpPr/>
      </xdr:nvSpPr>
      <xdr:spPr>
        <a:xfrm>
          <a:off x="12299950" y="61667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108857</xdr:rowOff>
    </xdr:from>
    <xdr:to>
      <xdr:col>76</xdr:col>
      <xdr:colOff>114300</xdr:colOff>
      <xdr:row>37</xdr:row>
      <xdr:rowOff>144780</xdr:rowOff>
    </xdr:to>
    <xdr:cxnSp macro="">
      <xdr:nvCxnSpPr>
        <xdr:cNvPr id="542" name="直線コネクタ 541">
          <a:extLst>
            <a:ext uri="{FF2B5EF4-FFF2-40B4-BE49-F238E27FC236}">
              <a16:creationId xmlns:a16="http://schemas.microsoft.com/office/drawing/2014/main" id="{92102353-CC97-4E03-A8A1-05C0B8CE4070}"/>
            </a:ext>
          </a:extLst>
        </xdr:cNvPr>
        <xdr:cNvCxnSpPr/>
      </xdr:nvCxnSpPr>
      <xdr:spPr>
        <a:xfrm>
          <a:off x="12344400" y="6217557"/>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22134</xdr:rowOff>
    </xdr:from>
    <xdr:to>
      <xdr:col>67</xdr:col>
      <xdr:colOff>101600</xdr:colOff>
      <xdr:row>37</xdr:row>
      <xdr:rowOff>123734</xdr:rowOff>
    </xdr:to>
    <xdr:sp macro="" textlink="">
      <xdr:nvSpPr>
        <xdr:cNvPr id="543" name="楕円 542">
          <a:extLst>
            <a:ext uri="{FF2B5EF4-FFF2-40B4-BE49-F238E27FC236}">
              <a16:creationId xmlns:a16="http://schemas.microsoft.com/office/drawing/2014/main" id="{668BAA97-3E71-42C4-A03D-1790C011CAD3}"/>
            </a:ext>
          </a:extLst>
        </xdr:cNvPr>
        <xdr:cNvSpPr/>
      </xdr:nvSpPr>
      <xdr:spPr>
        <a:xfrm>
          <a:off x="11487150" y="613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72934</xdr:rowOff>
    </xdr:from>
    <xdr:to>
      <xdr:col>71</xdr:col>
      <xdr:colOff>177800</xdr:colOff>
      <xdr:row>37</xdr:row>
      <xdr:rowOff>108857</xdr:rowOff>
    </xdr:to>
    <xdr:cxnSp macro="">
      <xdr:nvCxnSpPr>
        <xdr:cNvPr id="544" name="直線コネクタ 543">
          <a:extLst>
            <a:ext uri="{FF2B5EF4-FFF2-40B4-BE49-F238E27FC236}">
              <a16:creationId xmlns:a16="http://schemas.microsoft.com/office/drawing/2014/main" id="{7B99CC1E-EA60-40B6-972F-ABCBC35BBB2F}"/>
            </a:ext>
          </a:extLst>
        </xdr:cNvPr>
        <xdr:cNvCxnSpPr/>
      </xdr:nvCxnSpPr>
      <xdr:spPr>
        <a:xfrm>
          <a:off x="11537950" y="6181634"/>
          <a:ext cx="8064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D8CDE859-1341-4284-AA26-B91461485807}"/>
            </a:ext>
          </a:extLst>
        </xdr:cNvPr>
        <xdr:cNvSpPr txBox="1"/>
      </xdr:nvSpPr>
      <xdr:spPr>
        <a:xfrm>
          <a:off x="13742044" y="646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EDEB87A8-86A3-494A-918C-B1A5F4294B7C}"/>
            </a:ext>
          </a:extLst>
        </xdr:cNvPr>
        <xdr:cNvSpPr txBox="1"/>
      </xdr:nvSpPr>
      <xdr:spPr>
        <a:xfrm>
          <a:off x="12960994" y="643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D701159B-6F22-4968-8273-EAA2623182F3}"/>
            </a:ext>
          </a:extLst>
        </xdr:cNvPr>
        <xdr:cNvSpPr txBox="1"/>
      </xdr:nvSpPr>
      <xdr:spPr>
        <a:xfrm>
          <a:off x="12167244" y="64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8FD7001A-9431-486D-BDDB-8D44247D7831}"/>
            </a:ext>
          </a:extLst>
        </xdr:cNvPr>
        <xdr:cNvSpPr txBox="1"/>
      </xdr:nvSpPr>
      <xdr:spPr>
        <a:xfrm>
          <a:off x="113544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76580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C2362BC6-EEC6-4409-A0CB-49DBC01B562E}"/>
            </a:ext>
          </a:extLst>
        </xdr:cNvPr>
        <xdr:cNvSpPr txBox="1"/>
      </xdr:nvSpPr>
      <xdr:spPr>
        <a:xfrm>
          <a:off x="13742044"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40657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C2833AA1-6812-43B4-BA41-89532EDF9FC8}"/>
            </a:ext>
          </a:extLst>
        </xdr:cNvPr>
        <xdr:cNvSpPr txBox="1"/>
      </xdr:nvSpPr>
      <xdr:spPr>
        <a:xfrm>
          <a:off x="1296099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4734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53BB49C4-2BAB-4A95-85A9-C488078F07BB}"/>
            </a:ext>
          </a:extLst>
        </xdr:cNvPr>
        <xdr:cNvSpPr txBox="1"/>
      </xdr:nvSpPr>
      <xdr:spPr>
        <a:xfrm>
          <a:off x="12167244" y="594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140261</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8CF7CA43-E256-4BE1-AF5E-A50F3464C60D}"/>
            </a:ext>
          </a:extLst>
        </xdr:cNvPr>
        <xdr:cNvSpPr txBox="1"/>
      </xdr:nvSpPr>
      <xdr:spPr>
        <a:xfrm>
          <a:off x="11354444" y="5918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699F5D59-F77E-4F9F-ACFD-F4557E05B826}"/>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86F8C683-1F61-454B-9414-D5859161CDB6}"/>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BE26A80C-58DF-4F06-B0D9-064642971509}"/>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3B9D6866-8797-45F6-9622-21A268AFC3E5}"/>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6AE7E89B-877E-43B3-BAED-59B71452AEF5}"/>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72FFD955-0EED-4C2B-81FB-21EF7B5FEE43}"/>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CC44027F-D56B-408D-A16E-359A4A972F9D}"/>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DBF01992-637E-4CF1-A2A6-E124B4858B99}"/>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E22E8E19-1BF0-4316-8E5C-CED03A18394D}"/>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23AAACBD-2D99-4DE2-B762-A5661847BDB8}"/>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940B3313-363C-4F2B-A935-531B3031EAAE}"/>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42CFD375-901F-403A-B035-A95EEB55BD54}"/>
            </a:ext>
          </a:extLst>
        </xdr:cNvPr>
        <xdr:cNvSpPr txBox="1"/>
      </xdr:nvSpPr>
      <xdr:spPr>
        <a:xfrm>
          <a:off x="16248514" y="68364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D49B55F7-B06A-4AEB-8B1E-8793358429B8}"/>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64AC94E7-5C14-4168-ADAA-3549568DA77A}"/>
            </a:ext>
          </a:extLst>
        </xdr:cNvPr>
        <xdr:cNvSpPr txBox="1"/>
      </xdr:nvSpPr>
      <xdr:spPr>
        <a:xfrm>
          <a:off x="15939981" y="6468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E7A526FF-4540-48ED-83CC-4422135C8126}"/>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266BB38E-678E-4ADC-9BB6-E6FE11086F6C}"/>
            </a:ext>
          </a:extLst>
        </xdr:cNvPr>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7208B255-F143-4A22-B0DB-3BD6BCE8B602}"/>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CBD0F2D1-17FA-4114-9F92-02440DED0F10}"/>
            </a:ext>
          </a:extLst>
        </xdr:cNvPr>
        <xdr:cNvSpPr txBox="1"/>
      </xdr:nvSpPr>
      <xdr:spPr>
        <a:xfrm>
          <a:off x="1593998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AFC1D95-4717-4368-ACFD-8CBDAEAD6269}"/>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D76755AD-07CF-45BA-A791-C816A6155E58}"/>
            </a:ext>
          </a:extLst>
        </xdr:cNvPr>
        <xdr:cNvSpPr txBox="1"/>
      </xdr:nvSpPr>
      <xdr:spPr>
        <a:xfrm>
          <a:off x="1593998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36A591A-F1EE-4B30-9EB5-886126F82C1E}"/>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AD460460-A3FD-4075-B613-8852811AAF3E}"/>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B25C7DEC-2A63-45E3-B378-8B6F469D4295}"/>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B941686B-7162-4919-8FD4-B52307BC8F5C}"/>
            </a:ext>
          </a:extLst>
        </xdr:cNvPr>
        <xdr:cNvCxnSpPr/>
      </xdr:nvCxnSpPr>
      <xdr:spPr>
        <a:xfrm flipV="1">
          <a:off x="19951064" y="5690937"/>
          <a:ext cx="0" cy="127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8DC3E2EC-628D-44C2-94FD-017998DA8044}"/>
            </a:ext>
          </a:extLst>
        </xdr:cNvPr>
        <xdr:cNvSpPr txBox="1"/>
      </xdr:nvSpPr>
      <xdr:spPr>
        <a:xfrm>
          <a:off x="19989800" y="6974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3C5D2FC9-9B16-4E6C-A847-51E34E69C9F4}"/>
            </a:ext>
          </a:extLst>
        </xdr:cNvPr>
        <xdr:cNvCxnSpPr/>
      </xdr:nvCxnSpPr>
      <xdr:spPr>
        <a:xfrm>
          <a:off x="19881850" y="69705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8CA6CC77-95F7-45A7-BB4C-AF9C32C5CE82}"/>
            </a:ext>
          </a:extLst>
        </xdr:cNvPr>
        <xdr:cNvSpPr txBox="1"/>
      </xdr:nvSpPr>
      <xdr:spPr>
        <a:xfrm>
          <a:off x="19989800" y="547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08D4ED1E-6E6D-459C-B62C-42A9B2A2222E}"/>
            </a:ext>
          </a:extLst>
        </xdr:cNvPr>
        <xdr:cNvCxnSpPr/>
      </xdr:nvCxnSpPr>
      <xdr:spPr>
        <a:xfrm>
          <a:off x="19881850" y="56909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08B1728A-E0CD-4746-BFE4-601B923A7636}"/>
            </a:ext>
          </a:extLst>
        </xdr:cNvPr>
        <xdr:cNvSpPr txBox="1"/>
      </xdr:nvSpPr>
      <xdr:spPr>
        <a:xfrm>
          <a:off x="19989800" y="6436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969E322B-E85D-41BF-98C6-0C24261A5EF7}"/>
            </a:ext>
          </a:extLst>
        </xdr:cNvPr>
        <xdr:cNvSpPr/>
      </xdr:nvSpPr>
      <xdr:spPr>
        <a:xfrm>
          <a:off x="19900900" y="65784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0BA64851-EEBF-4B7E-8276-A6CD89DB2114}"/>
            </a:ext>
          </a:extLst>
        </xdr:cNvPr>
        <xdr:cNvSpPr/>
      </xdr:nvSpPr>
      <xdr:spPr>
        <a:xfrm>
          <a:off x="19157950" y="65837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D1554F8B-8F2B-452E-9AD2-18C5394CAF06}"/>
            </a:ext>
          </a:extLst>
        </xdr:cNvPr>
        <xdr:cNvSpPr/>
      </xdr:nvSpPr>
      <xdr:spPr>
        <a:xfrm>
          <a:off x="18345150" y="65843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CECEC90E-0C18-44A2-9789-F2CE3502D07D}"/>
            </a:ext>
          </a:extLst>
        </xdr:cNvPr>
        <xdr:cNvSpPr/>
      </xdr:nvSpPr>
      <xdr:spPr>
        <a:xfrm>
          <a:off x="17551400" y="660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3C1410D4-77E0-489D-9F3F-FD051453C7A4}"/>
            </a:ext>
          </a:extLst>
        </xdr:cNvPr>
        <xdr:cNvSpPr/>
      </xdr:nvSpPr>
      <xdr:spPr>
        <a:xfrm>
          <a:off x="16757650" y="6591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87047AE-57C0-485E-A32B-38ECB04BEB2B}"/>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D611A70-5042-4AEE-A7F0-7EC13BDE6083}"/>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41F3AB4-4581-4E14-A4FE-C72682A522BA}"/>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3AEE1DF-468A-4D0B-9C7D-8932F1E23FC2}"/>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1E2C28D9-0C6E-46E2-B641-5F6067D92927}"/>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16454</xdr:rowOff>
    </xdr:from>
    <xdr:to>
      <xdr:col>116</xdr:col>
      <xdr:colOff>114300</xdr:colOff>
      <xdr:row>41</xdr:row>
      <xdr:rowOff>118054</xdr:rowOff>
    </xdr:to>
    <xdr:sp macro="" textlink="">
      <xdr:nvSpPr>
        <xdr:cNvPr id="592" name="楕円 591">
          <a:extLst>
            <a:ext uri="{FF2B5EF4-FFF2-40B4-BE49-F238E27FC236}">
              <a16:creationId xmlns:a16="http://schemas.microsoft.com/office/drawing/2014/main" id="{1E937AD3-B2BF-4AC3-A3BD-60834E6BB491}"/>
            </a:ext>
          </a:extLst>
        </xdr:cNvPr>
        <xdr:cNvSpPr/>
      </xdr:nvSpPr>
      <xdr:spPr>
        <a:xfrm>
          <a:off x="19900900" y="67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166331</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516B7AF2-7F70-4584-9B42-1A8A1C36E1A9}"/>
            </a:ext>
          </a:extLst>
        </xdr:cNvPr>
        <xdr:cNvSpPr txBox="1"/>
      </xdr:nvSpPr>
      <xdr:spPr>
        <a:xfrm>
          <a:off x="19989800" y="677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19159</xdr:rowOff>
    </xdr:from>
    <xdr:to>
      <xdr:col>112</xdr:col>
      <xdr:colOff>38100</xdr:colOff>
      <xdr:row>41</xdr:row>
      <xdr:rowOff>120759</xdr:rowOff>
    </xdr:to>
    <xdr:sp macro="" textlink="">
      <xdr:nvSpPr>
        <xdr:cNvPr id="594" name="楕円 593">
          <a:extLst>
            <a:ext uri="{FF2B5EF4-FFF2-40B4-BE49-F238E27FC236}">
              <a16:creationId xmlns:a16="http://schemas.microsoft.com/office/drawing/2014/main" id="{8CF4A133-46D3-4848-826F-A6F9D646AD37}"/>
            </a:ext>
          </a:extLst>
        </xdr:cNvPr>
        <xdr:cNvSpPr/>
      </xdr:nvSpPr>
      <xdr:spPr>
        <a:xfrm>
          <a:off x="19157950" y="678825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67254</xdr:rowOff>
    </xdr:from>
    <xdr:to>
      <xdr:col>116</xdr:col>
      <xdr:colOff>63500</xdr:colOff>
      <xdr:row>41</xdr:row>
      <xdr:rowOff>69959</xdr:rowOff>
    </xdr:to>
    <xdr:cxnSp macro="">
      <xdr:nvCxnSpPr>
        <xdr:cNvPr id="595" name="直線コネクタ 594">
          <a:extLst>
            <a:ext uri="{FF2B5EF4-FFF2-40B4-BE49-F238E27FC236}">
              <a16:creationId xmlns:a16="http://schemas.microsoft.com/office/drawing/2014/main" id="{74080B71-0153-47FC-B206-2EFD86FC9564}"/>
            </a:ext>
          </a:extLst>
        </xdr:cNvPr>
        <xdr:cNvCxnSpPr/>
      </xdr:nvCxnSpPr>
      <xdr:spPr>
        <a:xfrm flipV="1">
          <a:off x="19202400" y="6836354"/>
          <a:ext cx="7493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18652</xdr:rowOff>
    </xdr:from>
    <xdr:to>
      <xdr:col>107</xdr:col>
      <xdr:colOff>101600</xdr:colOff>
      <xdr:row>41</xdr:row>
      <xdr:rowOff>120252</xdr:rowOff>
    </xdr:to>
    <xdr:sp macro="" textlink="">
      <xdr:nvSpPr>
        <xdr:cNvPr id="596" name="楕円 595">
          <a:extLst>
            <a:ext uri="{FF2B5EF4-FFF2-40B4-BE49-F238E27FC236}">
              <a16:creationId xmlns:a16="http://schemas.microsoft.com/office/drawing/2014/main" id="{C41B3520-E625-4E8A-A0C9-58C6281F7BA3}"/>
            </a:ext>
          </a:extLst>
        </xdr:cNvPr>
        <xdr:cNvSpPr/>
      </xdr:nvSpPr>
      <xdr:spPr>
        <a:xfrm>
          <a:off x="18345150" y="678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69452</xdr:rowOff>
    </xdr:from>
    <xdr:to>
      <xdr:col>111</xdr:col>
      <xdr:colOff>177800</xdr:colOff>
      <xdr:row>41</xdr:row>
      <xdr:rowOff>69959</xdr:rowOff>
    </xdr:to>
    <xdr:cxnSp macro="">
      <xdr:nvCxnSpPr>
        <xdr:cNvPr id="597" name="直線コネクタ 596">
          <a:extLst>
            <a:ext uri="{FF2B5EF4-FFF2-40B4-BE49-F238E27FC236}">
              <a16:creationId xmlns:a16="http://schemas.microsoft.com/office/drawing/2014/main" id="{9EA85594-614C-4CF9-8CB2-F3FDC8DFC989}"/>
            </a:ext>
          </a:extLst>
        </xdr:cNvPr>
        <xdr:cNvCxnSpPr/>
      </xdr:nvCxnSpPr>
      <xdr:spPr>
        <a:xfrm>
          <a:off x="18395950" y="6838552"/>
          <a:ext cx="80645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21037</xdr:rowOff>
    </xdr:from>
    <xdr:to>
      <xdr:col>102</xdr:col>
      <xdr:colOff>165100</xdr:colOff>
      <xdr:row>41</xdr:row>
      <xdr:rowOff>122637</xdr:rowOff>
    </xdr:to>
    <xdr:sp macro="" textlink="">
      <xdr:nvSpPr>
        <xdr:cNvPr id="598" name="楕円 597">
          <a:extLst>
            <a:ext uri="{FF2B5EF4-FFF2-40B4-BE49-F238E27FC236}">
              <a16:creationId xmlns:a16="http://schemas.microsoft.com/office/drawing/2014/main" id="{6E7B3FE1-83E3-4E27-BD24-0E48775D34EE}"/>
            </a:ext>
          </a:extLst>
        </xdr:cNvPr>
        <xdr:cNvSpPr/>
      </xdr:nvSpPr>
      <xdr:spPr>
        <a:xfrm>
          <a:off x="17551400" y="679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69452</xdr:rowOff>
    </xdr:from>
    <xdr:to>
      <xdr:col>107</xdr:col>
      <xdr:colOff>50800</xdr:colOff>
      <xdr:row>41</xdr:row>
      <xdr:rowOff>71837</xdr:rowOff>
    </xdr:to>
    <xdr:cxnSp macro="">
      <xdr:nvCxnSpPr>
        <xdr:cNvPr id="599" name="直線コネクタ 598">
          <a:extLst>
            <a:ext uri="{FF2B5EF4-FFF2-40B4-BE49-F238E27FC236}">
              <a16:creationId xmlns:a16="http://schemas.microsoft.com/office/drawing/2014/main" id="{0009FD4B-92AB-4850-8FF6-AD008081CDEA}"/>
            </a:ext>
          </a:extLst>
        </xdr:cNvPr>
        <xdr:cNvCxnSpPr/>
      </xdr:nvCxnSpPr>
      <xdr:spPr>
        <a:xfrm flipV="1">
          <a:off x="17602200" y="6838552"/>
          <a:ext cx="793750" cy="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23407</xdr:rowOff>
    </xdr:from>
    <xdr:to>
      <xdr:col>98</xdr:col>
      <xdr:colOff>38100</xdr:colOff>
      <xdr:row>41</xdr:row>
      <xdr:rowOff>125007</xdr:rowOff>
    </xdr:to>
    <xdr:sp macro="" textlink="">
      <xdr:nvSpPr>
        <xdr:cNvPr id="600" name="楕円 599">
          <a:extLst>
            <a:ext uri="{FF2B5EF4-FFF2-40B4-BE49-F238E27FC236}">
              <a16:creationId xmlns:a16="http://schemas.microsoft.com/office/drawing/2014/main" id="{371F72FE-B1B1-47C7-9479-B59BFD7EF296}"/>
            </a:ext>
          </a:extLst>
        </xdr:cNvPr>
        <xdr:cNvSpPr/>
      </xdr:nvSpPr>
      <xdr:spPr>
        <a:xfrm>
          <a:off x="16757650" y="67925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71837</xdr:rowOff>
    </xdr:from>
    <xdr:to>
      <xdr:col>102</xdr:col>
      <xdr:colOff>114300</xdr:colOff>
      <xdr:row>41</xdr:row>
      <xdr:rowOff>74207</xdr:rowOff>
    </xdr:to>
    <xdr:cxnSp macro="">
      <xdr:nvCxnSpPr>
        <xdr:cNvPr id="601" name="直線コネクタ 600">
          <a:extLst>
            <a:ext uri="{FF2B5EF4-FFF2-40B4-BE49-F238E27FC236}">
              <a16:creationId xmlns:a16="http://schemas.microsoft.com/office/drawing/2014/main" id="{B69EB80A-EFD1-4823-92BD-36166EA93E01}"/>
            </a:ext>
          </a:extLst>
        </xdr:cNvPr>
        <xdr:cNvCxnSpPr/>
      </xdr:nvCxnSpPr>
      <xdr:spPr>
        <a:xfrm flipV="1">
          <a:off x="16802100" y="6840937"/>
          <a:ext cx="800100" cy="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20E09C07-B188-40DD-886B-31B09830A94B}"/>
            </a:ext>
          </a:extLst>
        </xdr:cNvPr>
        <xdr:cNvSpPr txBox="1"/>
      </xdr:nvSpPr>
      <xdr:spPr>
        <a:xfrm>
          <a:off x="18947911" y="636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9067E28-7BF6-481C-9501-3C29AE4E7322}"/>
            </a:ext>
          </a:extLst>
        </xdr:cNvPr>
        <xdr:cNvSpPr txBox="1"/>
      </xdr:nvSpPr>
      <xdr:spPr>
        <a:xfrm>
          <a:off x="18166861" y="636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215A6FBF-8B72-4BAA-BF7F-6CBC46249194}"/>
            </a:ext>
          </a:extLst>
        </xdr:cNvPr>
        <xdr:cNvSpPr txBox="1"/>
      </xdr:nvSpPr>
      <xdr:spPr>
        <a:xfrm>
          <a:off x="17354061" y="639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95040B5A-D969-453A-9EED-7E840D31485D}"/>
            </a:ext>
          </a:extLst>
        </xdr:cNvPr>
        <xdr:cNvSpPr txBox="1"/>
      </xdr:nvSpPr>
      <xdr:spPr>
        <a:xfrm>
          <a:off x="16560311" y="637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111886</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1894996D-6728-45F8-BE8D-B3DB4BB86365}"/>
            </a:ext>
          </a:extLst>
        </xdr:cNvPr>
        <xdr:cNvSpPr txBox="1"/>
      </xdr:nvSpPr>
      <xdr:spPr>
        <a:xfrm>
          <a:off x="18947911" y="688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111379</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B83FE787-6300-452D-9999-D673DF1D2A81}"/>
            </a:ext>
          </a:extLst>
        </xdr:cNvPr>
        <xdr:cNvSpPr txBox="1"/>
      </xdr:nvSpPr>
      <xdr:spPr>
        <a:xfrm>
          <a:off x="18166861" y="688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113764</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0884FE5B-0F26-4EE9-9BC8-0ECD3D3E7A1D}"/>
            </a:ext>
          </a:extLst>
        </xdr:cNvPr>
        <xdr:cNvSpPr txBox="1"/>
      </xdr:nvSpPr>
      <xdr:spPr>
        <a:xfrm>
          <a:off x="17354061" y="688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116134</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BF06C5EF-9A59-4091-9D53-7901DA8B2FAD}"/>
            </a:ext>
          </a:extLst>
        </xdr:cNvPr>
        <xdr:cNvSpPr txBox="1"/>
      </xdr:nvSpPr>
      <xdr:spPr>
        <a:xfrm>
          <a:off x="16560311" y="688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3D73737E-B4D3-42F5-B482-BB73252A78AE}"/>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5B75A4D3-6ED8-4ED3-BD81-E590B4863122}"/>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3260BB8D-55D4-4B39-AB84-A45AE477F8AF}"/>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3616D1D8-67B4-4EF5-92E8-669C77DD38C5}"/>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5CF5D8BE-B25F-43CC-A7F2-AD5B016E0523}"/>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8AC6C9A5-C6BA-453F-BBC7-00748A2AD13F}"/>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C3D4C39E-FCA9-4E76-AF24-FD03565AA252}"/>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D6F29103-09A8-4CCB-8D6B-6B8B0D1A4E8E}"/>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3F73D361-EDDE-4909-A369-48D064AC7E48}"/>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C02FBBF9-8CEC-4250-8D58-0C7E8FEB3A27}"/>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1821F76D-75F8-41EE-96BF-AC7E0F3FBF2D}"/>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59EA6F2C-1386-4FF9-9531-A6A3CB255304}"/>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7B0D11FB-1F77-4B0A-9484-E03D9929AF5A}"/>
            </a:ext>
          </a:extLst>
        </xdr:cNvPr>
        <xdr:cNvSpPr txBox="1"/>
      </xdr:nvSpPr>
      <xdr:spPr>
        <a:xfrm>
          <a:off x="107977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A5241C03-547D-4252-8EC9-DFEC8C3F24D3}"/>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2FC94563-FD77-45C8-BB69-D37C89B2E806}"/>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6755A69E-E3B2-4C1F-891E-41EF81EC8F30}"/>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92B5B111-B6C9-4E14-92DE-A2FF384B16E5}"/>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F857DF0C-A388-47EF-879A-09F012CAF4AA}"/>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66765068-66DE-4F1C-850B-EFF9BBC5FC46}"/>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5FD43D69-5ABB-438A-9D3D-8D6F43A79620}"/>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DA28C816-BC9A-4221-A860-D65FFD48F8E6}"/>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827BA253-3088-4FCE-81B4-050BD0E7315A}"/>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87D7C3BD-86CE-4380-9095-398730D5687F}"/>
            </a:ext>
          </a:extLst>
        </xdr:cNvPr>
        <xdr:cNvSpPr txBox="1"/>
      </xdr:nvSpPr>
      <xdr:spPr>
        <a:xfrm>
          <a:off x="1090691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6607D285-CD0F-4A5E-814F-B088DAA2B6CD}"/>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24941C27-E930-42DA-8BC0-FFCC6E0471BA}"/>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EDB27310-45AF-4DC0-823E-4F8BB54FDD58}"/>
            </a:ext>
          </a:extLst>
        </xdr:cNvPr>
        <xdr:cNvCxnSpPr/>
      </xdr:nvCxnSpPr>
      <xdr:spPr>
        <a:xfrm flipV="1">
          <a:off x="14699614" y="9222559"/>
          <a:ext cx="0" cy="1474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6F944CA7-079F-4E0B-8872-2797B127E622}"/>
            </a:ext>
          </a:extLst>
        </xdr:cNvPr>
        <xdr:cNvSpPr txBox="1"/>
      </xdr:nvSpPr>
      <xdr:spPr>
        <a:xfrm>
          <a:off x="14738350" y="1070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13AEBEDC-4CDD-400E-AF94-D869D307516F}"/>
            </a:ext>
          </a:extLst>
        </xdr:cNvPr>
        <xdr:cNvCxnSpPr/>
      </xdr:nvCxnSpPr>
      <xdr:spPr>
        <a:xfrm>
          <a:off x="14611350" y="106970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1889A9A3-5CE7-4B43-BFB0-9046C3DE3406}"/>
            </a:ext>
          </a:extLst>
        </xdr:cNvPr>
        <xdr:cNvSpPr txBox="1"/>
      </xdr:nvSpPr>
      <xdr:spPr>
        <a:xfrm>
          <a:off x="14738350" y="90041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956C4FE8-D8CC-47CE-BFC0-CF752FBEFDAE}"/>
            </a:ext>
          </a:extLst>
        </xdr:cNvPr>
        <xdr:cNvCxnSpPr/>
      </xdr:nvCxnSpPr>
      <xdr:spPr>
        <a:xfrm>
          <a:off x="14611350" y="92225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66B6E5A9-5B32-40E4-8120-53C257A87789}"/>
            </a:ext>
          </a:extLst>
        </xdr:cNvPr>
        <xdr:cNvSpPr txBox="1"/>
      </xdr:nvSpPr>
      <xdr:spPr>
        <a:xfrm>
          <a:off x="14738350" y="9916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C999B2FE-2F31-4B45-8D4C-B2298FBE82A2}"/>
            </a:ext>
          </a:extLst>
        </xdr:cNvPr>
        <xdr:cNvSpPr/>
      </xdr:nvSpPr>
      <xdr:spPr>
        <a:xfrm>
          <a:off x="14649450" y="993847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A9972B21-D9C4-43EC-9DE6-594B915ADA51}"/>
            </a:ext>
          </a:extLst>
        </xdr:cNvPr>
        <xdr:cNvSpPr/>
      </xdr:nvSpPr>
      <xdr:spPr>
        <a:xfrm>
          <a:off x="13887450" y="993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99F97972-2B5D-4825-BA78-9F07E872C3E9}"/>
            </a:ext>
          </a:extLst>
        </xdr:cNvPr>
        <xdr:cNvSpPr/>
      </xdr:nvSpPr>
      <xdr:spPr>
        <a:xfrm>
          <a:off x="13093700" y="993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4A6491B4-F41A-4F33-B8C7-EC447628B7F5}"/>
            </a:ext>
          </a:extLst>
        </xdr:cNvPr>
        <xdr:cNvSpPr/>
      </xdr:nvSpPr>
      <xdr:spPr>
        <a:xfrm>
          <a:off x="12299950" y="99090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1646B998-B59F-4A14-A473-6E5CCD091442}"/>
            </a:ext>
          </a:extLst>
        </xdr:cNvPr>
        <xdr:cNvSpPr/>
      </xdr:nvSpPr>
      <xdr:spPr>
        <a:xfrm>
          <a:off x="11487150" y="990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55D775F-7532-409D-8DDD-98C23723F338}"/>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F0D55D0-63C5-4EB7-9373-EFA611F7C305}"/>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E0659F7E-6E86-426A-A893-3BE9936DA53E}"/>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291D10E-D74D-4229-AAA1-50176AA3EED8}"/>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D07C3202-CD53-46C7-B5CE-0D6A0DA23415}"/>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91259</xdr:rowOff>
    </xdr:from>
    <xdr:to>
      <xdr:col>85</xdr:col>
      <xdr:colOff>177800</xdr:colOff>
      <xdr:row>56</xdr:row>
      <xdr:rowOff>21409</xdr:rowOff>
    </xdr:to>
    <xdr:sp macro="" textlink="">
      <xdr:nvSpPr>
        <xdr:cNvPr id="651" name="楕円 650">
          <a:extLst>
            <a:ext uri="{FF2B5EF4-FFF2-40B4-BE49-F238E27FC236}">
              <a16:creationId xmlns:a16="http://schemas.microsoft.com/office/drawing/2014/main" id="{3FD9624C-F8AB-4B54-9F44-397B85F2E448}"/>
            </a:ext>
          </a:extLst>
        </xdr:cNvPr>
        <xdr:cNvSpPr/>
      </xdr:nvSpPr>
      <xdr:spPr>
        <a:xfrm>
          <a:off x="14649450" y="91717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44286</xdr:rowOff>
    </xdr:from>
    <xdr:ext cx="340478" cy="259045"/>
    <xdr:sp macro="" textlink="">
      <xdr:nvSpPr>
        <xdr:cNvPr id="652" name="【保健センター・保健所】&#10;有形固定資産減価償却率該当値テキスト">
          <a:extLst>
            <a:ext uri="{FF2B5EF4-FFF2-40B4-BE49-F238E27FC236}">
              <a16:creationId xmlns:a16="http://schemas.microsoft.com/office/drawing/2014/main" id="{011A89EB-9CB8-49FE-ADA0-36D5EB954610}"/>
            </a:ext>
          </a:extLst>
        </xdr:cNvPr>
        <xdr:cNvSpPr txBox="1"/>
      </xdr:nvSpPr>
      <xdr:spPr>
        <a:xfrm>
          <a:off x="14738350" y="91247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60234</xdr:rowOff>
    </xdr:from>
    <xdr:to>
      <xdr:col>81</xdr:col>
      <xdr:colOff>101600</xdr:colOff>
      <xdr:row>55</xdr:row>
      <xdr:rowOff>161834</xdr:rowOff>
    </xdr:to>
    <xdr:sp macro="" textlink="">
      <xdr:nvSpPr>
        <xdr:cNvPr id="653" name="楕円 652">
          <a:extLst>
            <a:ext uri="{FF2B5EF4-FFF2-40B4-BE49-F238E27FC236}">
              <a16:creationId xmlns:a16="http://schemas.microsoft.com/office/drawing/2014/main" id="{E0685879-55F0-485F-B200-48B63B85D38E}"/>
            </a:ext>
          </a:extLst>
        </xdr:cNvPr>
        <xdr:cNvSpPr/>
      </xdr:nvSpPr>
      <xdr:spPr>
        <a:xfrm>
          <a:off x="13887450" y="914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111034</xdr:rowOff>
    </xdr:from>
    <xdr:to>
      <xdr:col>85</xdr:col>
      <xdr:colOff>127000</xdr:colOff>
      <xdr:row>55</xdr:row>
      <xdr:rowOff>142059</xdr:rowOff>
    </xdr:to>
    <xdr:cxnSp macro="">
      <xdr:nvCxnSpPr>
        <xdr:cNvPr id="654" name="直線コネクタ 653">
          <a:extLst>
            <a:ext uri="{FF2B5EF4-FFF2-40B4-BE49-F238E27FC236}">
              <a16:creationId xmlns:a16="http://schemas.microsoft.com/office/drawing/2014/main" id="{7C9B6C4D-C753-4A9A-A1DF-89DCD98A4DA2}"/>
            </a:ext>
          </a:extLst>
        </xdr:cNvPr>
        <xdr:cNvCxnSpPr/>
      </xdr:nvCxnSpPr>
      <xdr:spPr>
        <a:xfrm>
          <a:off x="13938250" y="9191534"/>
          <a:ext cx="762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27577</xdr:rowOff>
    </xdr:from>
    <xdr:to>
      <xdr:col>76</xdr:col>
      <xdr:colOff>165100</xdr:colOff>
      <xdr:row>55</xdr:row>
      <xdr:rowOff>129177</xdr:rowOff>
    </xdr:to>
    <xdr:sp macro="" textlink="">
      <xdr:nvSpPr>
        <xdr:cNvPr id="655" name="楕円 654">
          <a:extLst>
            <a:ext uri="{FF2B5EF4-FFF2-40B4-BE49-F238E27FC236}">
              <a16:creationId xmlns:a16="http://schemas.microsoft.com/office/drawing/2014/main" id="{88BC0661-62F1-4A1D-9168-B70F374B5987}"/>
            </a:ext>
          </a:extLst>
        </xdr:cNvPr>
        <xdr:cNvSpPr/>
      </xdr:nvSpPr>
      <xdr:spPr>
        <a:xfrm>
          <a:off x="13093700" y="910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78377</xdr:rowOff>
    </xdr:from>
    <xdr:to>
      <xdr:col>81</xdr:col>
      <xdr:colOff>50800</xdr:colOff>
      <xdr:row>55</xdr:row>
      <xdr:rowOff>111034</xdr:rowOff>
    </xdr:to>
    <xdr:cxnSp macro="">
      <xdr:nvCxnSpPr>
        <xdr:cNvPr id="656" name="直線コネクタ 655">
          <a:extLst>
            <a:ext uri="{FF2B5EF4-FFF2-40B4-BE49-F238E27FC236}">
              <a16:creationId xmlns:a16="http://schemas.microsoft.com/office/drawing/2014/main" id="{EA240A94-A3A9-4819-B9C1-77C54A2031E4}"/>
            </a:ext>
          </a:extLst>
        </xdr:cNvPr>
        <xdr:cNvCxnSpPr/>
      </xdr:nvCxnSpPr>
      <xdr:spPr>
        <a:xfrm>
          <a:off x="13144500" y="9158877"/>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166370</xdr:rowOff>
    </xdr:from>
    <xdr:to>
      <xdr:col>72</xdr:col>
      <xdr:colOff>38100</xdr:colOff>
      <xdr:row>55</xdr:row>
      <xdr:rowOff>96520</xdr:rowOff>
    </xdr:to>
    <xdr:sp macro="" textlink="">
      <xdr:nvSpPr>
        <xdr:cNvPr id="657" name="楕円 656">
          <a:extLst>
            <a:ext uri="{FF2B5EF4-FFF2-40B4-BE49-F238E27FC236}">
              <a16:creationId xmlns:a16="http://schemas.microsoft.com/office/drawing/2014/main" id="{4C403A34-939A-4FCA-BCC6-0427BA1D3158}"/>
            </a:ext>
          </a:extLst>
        </xdr:cNvPr>
        <xdr:cNvSpPr/>
      </xdr:nvSpPr>
      <xdr:spPr>
        <a:xfrm>
          <a:off x="12299950" y="9081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45720</xdr:rowOff>
    </xdr:from>
    <xdr:to>
      <xdr:col>76</xdr:col>
      <xdr:colOff>114300</xdr:colOff>
      <xdr:row>55</xdr:row>
      <xdr:rowOff>78377</xdr:rowOff>
    </xdr:to>
    <xdr:cxnSp macro="">
      <xdr:nvCxnSpPr>
        <xdr:cNvPr id="658" name="直線コネクタ 657">
          <a:extLst>
            <a:ext uri="{FF2B5EF4-FFF2-40B4-BE49-F238E27FC236}">
              <a16:creationId xmlns:a16="http://schemas.microsoft.com/office/drawing/2014/main" id="{FBA07864-71AC-4721-8951-73F3E4BA392A}"/>
            </a:ext>
          </a:extLst>
        </xdr:cNvPr>
        <xdr:cNvCxnSpPr/>
      </xdr:nvCxnSpPr>
      <xdr:spPr>
        <a:xfrm>
          <a:off x="12344400" y="9126220"/>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43906</xdr:rowOff>
    </xdr:from>
    <xdr:to>
      <xdr:col>67</xdr:col>
      <xdr:colOff>101600</xdr:colOff>
      <xdr:row>61</xdr:row>
      <xdr:rowOff>145506</xdr:rowOff>
    </xdr:to>
    <xdr:sp macro="" textlink="">
      <xdr:nvSpPr>
        <xdr:cNvPr id="659" name="楕円 658">
          <a:extLst>
            <a:ext uri="{FF2B5EF4-FFF2-40B4-BE49-F238E27FC236}">
              <a16:creationId xmlns:a16="http://schemas.microsoft.com/office/drawing/2014/main" id="{A5F72D67-AB2F-4B2E-B81D-DBC62A0CD6C4}"/>
            </a:ext>
          </a:extLst>
        </xdr:cNvPr>
        <xdr:cNvSpPr/>
      </xdr:nvSpPr>
      <xdr:spPr>
        <a:xfrm>
          <a:off x="11487150" y="1011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45720</xdr:rowOff>
    </xdr:from>
    <xdr:to>
      <xdr:col>71</xdr:col>
      <xdr:colOff>177800</xdr:colOff>
      <xdr:row>61</xdr:row>
      <xdr:rowOff>94706</xdr:rowOff>
    </xdr:to>
    <xdr:cxnSp macro="">
      <xdr:nvCxnSpPr>
        <xdr:cNvPr id="660" name="直線コネクタ 659">
          <a:extLst>
            <a:ext uri="{FF2B5EF4-FFF2-40B4-BE49-F238E27FC236}">
              <a16:creationId xmlns:a16="http://schemas.microsoft.com/office/drawing/2014/main" id="{D7AAFA0F-97B1-4BE6-BCFE-78B3F242010A}"/>
            </a:ext>
          </a:extLst>
        </xdr:cNvPr>
        <xdr:cNvCxnSpPr/>
      </xdr:nvCxnSpPr>
      <xdr:spPr>
        <a:xfrm flipV="1">
          <a:off x="11537950" y="9126220"/>
          <a:ext cx="806450" cy="1039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CC231098-2BD6-4E87-9C15-DEAE5CEDCFA7}"/>
            </a:ext>
          </a:extLst>
        </xdr:cNvPr>
        <xdr:cNvSpPr txBox="1"/>
      </xdr:nvSpPr>
      <xdr:spPr>
        <a:xfrm>
          <a:off x="13742044" y="1002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3DCC7641-C35B-4CC6-9238-529DFEF2B904}"/>
            </a:ext>
          </a:extLst>
        </xdr:cNvPr>
        <xdr:cNvSpPr txBox="1"/>
      </xdr:nvSpPr>
      <xdr:spPr>
        <a:xfrm>
          <a:off x="12960994" y="10024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12CE6EDA-C20E-4D71-BCFF-AD64801AB710}"/>
            </a:ext>
          </a:extLst>
        </xdr:cNvPr>
        <xdr:cNvSpPr txBox="1"/>
      </xdr:nvSpPr>
      <xdr:spPr>
        <a:xfrm>
          <a:off x="12167244" y="10001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F5E570D1-73A8-43F6-8B90-C32F3AEF5326}"/>
            </a:ext>
          </a:extLst>
        </xdr:cNvPr>
        <xdr:cNvSpPr txBox="1"/>
      </xdr:nvSpPr>
      <xdr:spPr>
        <a:xfrm>
          <a:off x="11354444" y="9695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54</xdr:row>
      <xdr:rowOff>6911</xdr:rowOff>
    </xdr:from>
    <xdr:ext cx="340478" cy="259045"/>
    <xdr:sp macro="" textlink="">
      <xdr:nvSpPr>
        <xdr:cNvPr id="665" name="n_1mainValue【保健センター・保健所】&#10;有形固定資産減価償却率">
          <a:extLst>
            <a:ext uri="{FF2B5EF4-FFF2-40B4-BE49-F238E27FC236}">
              <a16:creationId xmlns:a16="http://schemas.microsoft.com/office/drawing/2014/main" id="{30795BA1-51EA-4FDC-88C6-704387CE61BF}"/>
            </a:ext>
          </a:extLst>
        </xdr:cNvPr>
        <xdr:cNvSpPr txBox="1"/>
      </xdr:nvSpPr>
      <xdr:spPr>
        <a:xfrm>
          <a:off x="13774361" y="89223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53</xdr:row>
      <xdr:rowOff>145704</xdr:rowOff>
    </xdr:from>
    <xdr:ext cx="340478" cy="259045"/>
    <xdr:sp macro="" textlink="">
      <xdr:nvSpPr>
        <xdr:cNvPr id="666" name="n_2mainValue【保健センター・保健所】&#10;有形固定資産減価償却率">
          <a:extLst>
            <a:ext uri="{FF2B5EF4-FFF2-40B4-BE49-F238E27FC236}">
              <a16:creationId xmlns:a16="http://schemas.microsoft.com/office/drawing/2014/main" id="{5A423BCA-2284-4DBB-90DE-65DDD7F3EBDF}"/>
            </a:ext>
          </a:extLst>
        </xdr:cNvPr>
        <xdr:cNvSpPr txBox="1"/>
      </xdr:nvSpPr>
      <xdr:spPr>
        <a:xfrm>
          <a:off x="12993311" y="88960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53</xdr:row>
      <xdr:rowOff>113047</xdr:rowOff>
    </xdr:from>
    <xdr:ext cx="340478" cy="259045"/>
    <xdr:sp macro="" textlink="">
      <xdr:nvSpPr>
        <xdr:cNvPr id="667" name="n_3mainValue【保健センター・保健所】&#10;有形固定資産減価償却率">
          <a:extLst>
            <a:ext uri="{FF2B5EF4-FFF2-40B4-BE49-F238E27FC236}">
              <a16:creationId xmlns:a16="http://schemas.microsoft.com/office/drawing/2014/main" id="{633F59F6-2231-432A-83AF-3367FA54FA52}"/>
            </a:ext>
          </a:extLst>
        </xdr:cNvPr>
        <xdr:cNvSpPr txBox="1"/>
      </xdr:nvSpPr>
      <xdr:spPr>
        <a:xfrm>
          <a:off x="12180511" y="88633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136633</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DD62B57C-5CBB-434B-B077-C9C2CEA6BC7F}"/>
            </a:ext>
          </a:extLst>
        </xdr:cNvPr>
        <xdr:cNvSpPr txBox="1"/>
      </xdr:nvSpPr>
      <xdr:spPr>
        <a:xfrm>
          <a:off x="11354444" y="10207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6F59B472-9E2D-4213-AAE4-9AB299A4587E}"/>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3D510A33-C27F-4050-8DF9-302A279B5DCE}"/>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C7E24994-B3EB-438D-8BD1-A4B4DA06E040}"/>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4AE5951C-8A21-412E-92DF-A57EF4EA2F5E}"/>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6417FF5F-90EA-46D9-AB76-9D68BEDA02CE}"/>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9D5DDFFA-FE0B-4F8E-BF34-1E4F0CAF0C41}"/>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2B2B8B17-3547-4F05-BBE7-7424C212654F}"/>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D17FC34C-0950-4DDD-B8CE-12EF9EC6CBAA}"/>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4631F342-E52A-4F54-B3A0-78CF1743C047}"/>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DB9FB9CC-8929-4FBF-9D58-38F2D9955496}"/>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ABDD0A91-8355-41D6-8EDD-3ED2C1F30368}"/>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992B8F58-8572-4481-8B2F-AE45319E8160}"/>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281F8BEE-37C8-4776-8508-ED3A7A58E562}"/>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2837253C-5C0D-432F-BE66-1FFDA9CA7EF2}"/>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97A58A1F-D84A-4167-B316-27A3A59BB489}"/>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B800A661-66BD-4CDE-85BD-E32E43526A48}"/>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F5F09294-D13E-4DA3-B649-C21600C47866}"/>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B58F4F21-6579-4CC1-988A-F7B7E4B051CE}"/>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A80B7CA2-006F-4459-9A69-1DDDCE50227B}"/>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7198E36E-8E44-4208-84C3-D43E9DFF4CB6}"/>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5F819102-DA0D-4268-AC04-AA45D5F0C6AF}"/>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AF9B317F-6334-4EED-9F79-BC301E20ACC7}"/>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F3E38C68-53EB-4898-A405-0E7129621521}"/>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CEED6AF4-1A83-408D-983A-7E57320E2B40}"/>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7811742F-C5DC-4D58-91EC-E00F958524B5}"/>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CA56A42D-179D-4B4A-A247-EF21FDDD76B5}"/>
            </a:ext>
          </a:extLst>
        </xdr:cNvPr>
        <xdr:cNvCxnSpPr/>
      </xdr:nvCxnSpPr>
      <xdr:spPr>
        <a:xfrm flipV="1">
          <a:off x="19951064" y="9230178"/>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8CB2DDF-6EEA-46E2-AAC9-E4F3CE9CC4C2}"/>
            </a:ext>
          </a:extLst>
        </xdr:cNvPr>
        <xdr:cNvSpPr txBox="1"/>
      </xdr:nvSpPr>
      <xdr:spPr>
        <a:xfrm>
          <a:off x="19989800" y="1067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0071486F-6E8A-4616-A7B2-B8CC2A2EC1DA}"/>
            </a:ext>
          </a:extLst>
        </xdr:cNvPr>
        <xdr:cNvCxnSpPr/>
      </xdr:nvCxnSpPr>
      <xdr:spPr>
        <a:xfrm>
          <a:off x="19881850" y="106752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93DCF9E2-8DE4-4578-98B4-21C3E7804322}"/>
            </a:ext>
          </a:extLst>
        </xdr:cNvPr>
        <xdr:cNvSpPr txBox="1"/>
      </xdr:nvSpPr>
      <xdr:spPr>
        <a:xfrm>
          <a:off x="19989800" y="901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F0F50CE7-CD17-4F2C-BD7C-7A274856E281}"/>
            </a:ext>
          </a:extLst>
        </xdr:cNvPr>
        <xdr:cNvCxnSpPr/>
      </xdr:nvCxnSpPr>
      <xdr:spPr>
        <a:xfrm>
          <a:off x="19881850" y="92301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D4ED9F81-FB83-4CBC-8536-E972AB73E347}"/>
            </a:ext>
          </a:extLst>
        </xdr:cNvPr>
        <xdr:cNvSpPr txBox="1"/>
      </xdr:nvSpPr>
      <xdr:spPr>
        <a:xfrm>
          <a:off x="19989800" y="10054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F32CAD8D-A076-4563-83E9-6928FD84BE71}"/>
            </a:ext>
          </a:extLst>
        </xdr:cNvPr>
        <xdr:cNvSpPr/>
      </xdr:nvSpPr>
      <xdr:spPr>
        <a:xfrm>
          <a:off x="19900900" y="101971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BB76B5E9-AC08-4827-8068-3AAED927F165}"/>
            </a:ext>
          </a:extLst>
        </xdr:cNvPr>
        <xdr:cNvSpPr/>
      </xdr:nvSpPr>
      <xdr:spPr>
        <a:xfrm>
          <a:off x="191579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34588F64-34BB-42AC-8985-DF82D35A2C50}"/>
            </a:ext>
          </a:extLst>
        </xdr:cNvPr>
        <xdr:cNvSpPr/>
      </xdr:nvSpPr>
      <xdr:spPr>
        <a:xfrm>
          <a:off x="18345150" y="10218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C186362E-83E6-49EA-878A-AD92F5FF7FF1}"/>
            </a:ext>
          </a:extLst>
        </xdr:cNvPr>
        <xdr:cNvSpPr/>
      </xdr:nvSpPr>
      <xdr:spPr>
        <a:xfrm>
          <a:off x="17551400" y="10218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BF3ABFCF-243F-41B5-BC7E-CC09C69E9D3C}"/>
            </a:ext>
          </a:extLst>
        </xdr:cNvPr>
        <xdr:cNvSpPr/>
      </xdr:nvSpPr>
      <xdr:spPr>
        <a:xfrm>
          <a:off x="167576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532B865-83A8-45E3-8BD2-9F5660698563}"/>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23C07B0F-C244-4BB3-A78E-ABC0A832645F}"/>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4C0FF43-7F12-4F05-9817-8D177D1D1922}"/>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72C01154-5523-4B6D-A254-4D266D6F7A85}"/>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5E539D9A-B325-4FBD-87F4-1F31B89A25D7}"/>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85272</xdr:rowOff>
    </xdr:from>
    <xdr:to>
      <xdr:col>116</xdr:col>
      <xdr:colOff>114300</xdr:colOff>
      <xdr:row>63</xdr:row>
      <xdr:rowOff>15422</xdr:rowOff>
    </xdr:to>
    <xdr:sp macro="" textlink="">
      <xdr:nvSpPr>
        <xdr:cNvPr id="710" name="楕円 709">
          <a:extLst>
            <a:ext uri="{FF2B5EF4-FFF2-40B4-BE49-F238E27FC236}">
              <a16:creationId xmlns:a16="http://schemas.microsoft.com/office/drawing/2014/main" id="{7AE64A9B-CF66-497D-884D-AFDEB06D60D3}"/>
            </a:ext>
          </a:extLst>
        </xdr:cNvPr>
        <xdr:cNvSpPr/>
      </xdr:nvSpPr>
      <xdr:spPr>
        <a:xfrm>
          <a:off x="19900900" y="103214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63699</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2DCFE649-1A23-4230-A0E6-E6FA3C0CC424}"/>
            </a:ext>
          </a:extLst>
        </xdr:cNvPr>
        <xdr:cNvSpPr txBox="1"/>
      </xdr:nvSpPr>
      <xdr:spPr>
        <a:xfrm>
          <a:off x="19989800" y="1029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85272</xdr:rowOff>
    </xdr:from>
    <xdr:to>
      <xdr:col>112</xdr:col>
      <xdr:colOff>38100</xdr:colOff>
      <xdr:row>63</xdr:row>
      <xdr:rowOff>15422</xdr:rowOff>
    </xdr:to>
    <xdr:sp macro="" textlink="">
      <xdr:nvSpPr>
        <xdr:cNvPr id="712" name="楕円 711">
          <a:extLst>
            <a:ext uri="{FF2B5EF4-FFF2-40B4-BE49-F238E27FC236}">
              <a16:creationId xmlns:a16="http://schemas.microsoft.com/office/drawing/2014/main" id="{568AEBDF-5288-4D99-ADA9-5F7F7B97C693}"/>
            </a:ext>
          </a:extLst>
        </xdr:cNvPr>
        <xdr:cNvSpPr/>
      </xdr:nvSpPr>
      <xdr:spPr>
        <a:xfrm>
          <a:off x="19157950" y="103214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136072</xdr:rowOff>
    </xdr:from>
    <xdr:to>
      <xdr:col>116</xdr:col>
      <xdr:colOff>63500</xdr:colOff>
      <xdr:row>62</xdr:row>
      <xdr:rowOff>136072</xdr:rowOff>
    </xdr:to>
    <xdr:cxnSp macro="">
      <xdr:nvCxnSpPr>
        <xdr:cNvPr id="713" name="直線コネクタ 712">
          <a:extLst>
            <a:ext uri="{FF2B5EF4-FFF2-40B4-BE49-F238E27FC236}">
              <a16:creationId xmlns:a16="http://schemas.microsoft.com/office/drawing/2014/main" id="{1E2F90B2-1660-4B6E-B0EB-E86104159DC7}"/>
            </a:ext>
          </a:extLst>
        </xdr:cNvPr>
        <xdr:cNvCxnSpPr/>
      </xdr:nvCxnSpPr>
      <xdr:spPr>
        <a:xfrm>
          <a:off x="19202400" y="10372272"/>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85272</xdr:rowOff>
    </xdr:from>
    <xdr:to>
      <xdr:col>107</xdr:col>
      <xdr:colOff>101600</xdr:colOff>
      <xdr:row>63</xdr:row>
      <xdr:rowOff>15422</xdr:rowOff>
    </xdr:to>
    <xdr:sp macro="" textlink="">
      <xdr:nvSpPr>
        <xdr:cNvPr id="714" name="楕円 713">
          <a:extLst>
            <a:ext uri="{FF2B5EF4-FFF2-40B4-BE49-F238E27FC236}">
              <a16:creationId xmlns:a16="http://schemas.microsoft.com/office/drawing/2014/main" id="{218073BE-679F-415B-9026-CBF3FC0A86B3}"/>
            </a:ext>
          </a:extLst>
        </xdr:cNvPr>
        <xdr:cNvSpPr/>
      </xdr:nvSpPr>
      <xdr:spPr>
        <a:xfrm>
          <a:off x="18345150" y="103214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136072</xdr:rowOff>
    </xdr:from>
    <xdr:to>
      <xdr:col>111</xdr:col>
      <xdr:colOff>177800</xdr:colOff>
      <xdr:row>62</xdr:row>
      <xdr:rowOff>136072</xdr:rowOff>
    </xdr:to>
    <xdr:cxnSp macro="">
      <xdr:nvCxnSpPr>
        <xdr:cNvPr id="715" name="直線コネクタ 714">
          <a:extLst>
            <a:ext uri="{FF2B5EF4-FFF2-40B4-BE49-F238E27FC236}">
              <a16:creationId xmlns:a16="http://schemas.microsoft.com/office/drawing/2014/main" id="{6B0D341B-B4F3-4C20-A41B-0019565BB551}"/>
            </a:ext>
          </a:extLst>
        </xdr:cNvPr>
        <xdr:cNvCxnSpPr/>
      </xdr:nvCxnSpPr>
      <xdr:spPr>
        <a:xfrm>
          <a:off x="18395950" y="1037227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85272</xdr:rowOff>
    </xdr:from>
    <xdr:to>
      <xdr:col>102</xdr:col>
      <xdr:colOff>165100</xdr:colOff>
      <xdr:row>63</xdr:row>
      <xdr:rowOff>15422</xdr:rowOff>
    </xdr:to>
    <xdr:sp macro="" textlink="">
      <xdr:nvSpPr>
        <xdr:cNvPr id="716" name="楕円 715">
          <a:extLst>
            <a:ext uri="{FF2B5EF4-FFF2-40B4-BE49-F238E27FC236}">
              <a16:creationId xmlns:a16="http://schemas.microsoft.com/office/drawing/2014/main" id="{16D4D8AC-16E8-4582-B1D2-65BD31DFA912}"/>
            </a:ext>
          </a:extLst>
        </xdr:cNvPr>
        <xdr:cNvSpPr/>
      </xdr:nvSpPr>
      <xdr:spPr>
        <a:xfrm>
          <a:off x="17551400" y="103214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136072</xdr:rowOff>
    </xdr:from>
    <xdr:to>
      <xdr:col>107</xdr:col>
      <xdr:colOff>50800</xdr:colOff>
      <xdr:row>62</xdr:row>
      <xdr:rowOff>136072</xdr:rowOff>
    </xdr:to>
    <xdr:cxnSp macro="">
      <xdr:nvCxnSpPr>
        <xdr:cNvPr id="717" name="直線コネクタ 716">
          <a:extLst>
            <a:ext uri="{FF2B5EF4-FFF2-40B4-BE49-F238E27FC236}">
              <a16:creationId xmlns:a16="http://schemas.microsoft.com/office/drawing/2014/main" id="{4CCDEA55-1427-420B-A25B-CCBB4B4E6DA3}"/>
            </a:ext>
          </a:extLst>
        </xdr:cNvPr>
        <xdr:cNvCxnSpPr/>
      </xdr:nvCxnSpPr>
      <xdr:spPr>
        <a:xfrm>
          <a:off x="17602200" y="1037227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142422</xdr:rowOff>
    </xdr:from>
    <xdr:to>
      <xdr:col>98</xdr:col>
      <xdr:colOff>38100</xdr:colOff>
      <xdr:row>64</xdr:row>
      <xdr:rowOff>72572</xdr:rowOff>
    </xdr:to>
    <xdr:sp macro="" textlink="">
      <xdr:nvSpPr>
        <xdr:cNvPr id="718" name="楕円 717">
          <a:extLst>
            <a:ext uri="{FF2B5EF4-FFF2-40B4-BE49-F238E27FC236}">
              <a16:creationId xmlns:a16="http://schemas.microsoft.com/office/drawing/2014/main" id="{180F2AD8-0669-4F55-9499-C3BBB680B0BF}"/>
            </a:ext>
          </a:extLst>
        </xdr:cNvPr>
        <xdr:cNvSpPr/>
      </xdr:nvSpPr>
      <xdr:spPr>
        <a:xfrm>
          <a:off x="16757650" y="105437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136072</xdr:rowOff>
    </xdr:from>
    <xdr:to>
      <xdr:col>102</xdr:col>
      <xdr:colOff>114300</xdr:colOff>
      <xdr:row>64</xdr:row>
      <xdr:rowOff>21772</xdr:rowOff>
    </xdr:to>
    <xdr:cxnSp macro="">
      <xdr:nvCxnSpPr>
        <xdr:cNvPr id="719" name="直線コネクタ 718">
          <a:extLst>
            <a:ext uri="{FF2B5EF4-FFF2-40B4-BE49-F238E27FC236}">
              <a16:creationId xmlns:a16="http://schemas.microsoft.com/office/drawing/2014/main" id="{355500FE-78DE-4D65-A4E1-C143786E8C08}"/>
            </a:ext>
          </a:extLst>
        </xdr:cNvPr>
        <xdr:cNvCxnSpPr/>
      </xdr:nvCxnSpPr>
      <xdr:spPr>
        <a:xfrm flipV="1">
          <a:off x="16802100" y="10372272"/>
          <a:ext cx="8001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FA83EAF4-828F-4B65-9BDE-53F862A99595}"/>
            </a:ext>
          </a:extLst>
        </xdr:cNvPr>
        <xdr:cNvSpPr txBox="1"/>
      </xdr:nvSpPr>
      <xdr:spPr>
        <a:xfrm>
          <a:off x="189802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00570D99-FE32-47EE-B234-361803889494}"/>
            </a:ext>
          </a:extLst>
        </xdr:cNvPr>
        <xdr:cNvSpPr txBox="1"/>
      </xdr:nvSpPr>
      <xdr:spPr>
        <a:xfrm>
          <a:off x="18180127" y="1000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A84044B0-FCDE-40A8-87BD-604E7CA91E10}"/>
            </a:ext>
          </a:extLst>
        </xdr:cNvPr>
        <xdr:cNvSpPr txBox="1"/>
      </xdr:nvSpPr>
      <xdr:spPr>
        <a:xfrm>
          <a:off x="17386377" y="1000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568657C2-7976-4E38-ADA2-C1593BC8FE28}"/>
            </a:ext>
          </a:extLst>
        </xdr:cNvPr>
        <xdr:cNvSpPr txBox="1"/>
      </xdr:nvSpPr>
      <xdr:spPr>
        <a:xfrm>
          <a:off x="165926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6549</xdr:rowOff>
    </xdr:from>
    <xdr:ext cx="469744" cy="259045"/>
    <xdr:sp macro="" textlink="">
      <xdr:nvSpPr>
        <xdr:cNvPr id="724" name="n_1mainValue【保健センター・保健所】&#10;一人当たり面積">
          <a:extLst>
            <a:ext uri="{FF2B5EF4-FFF2-40B4-BE49-F238E27FC236}">
              <a16:creationId xmlns:a16="http://schemas.microsoft.com/office/drawing/2014/main" id="{099F94AD-6E4A-4C31-A7AB-F2DECE187542}"/>
            </a:ext>
          </a:extLst>
        </xdr:cNvPr>
        <xdr:cNvSpPr txBox="1"/>
      </xdr:nvSpPr>
      <xdr:spPr>
        <a:xfrm>
          <a:off x="18980227" y="1040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6549</xdr:rowOff>
    </xdr:from>
    <xdr:ext cx="469744" cy="259045"/>
    <xdr:sp macro="" textlink="">
      <xdr:nvSpPr>
        <xdr:cNvPr id="725" name="n_2mainValue【保健センター・保健所】&#10;一人当たり面積">
          <a:extLst>
            <a:ext uri="{FF2B5EF4-FFF2-40B4-BE49-F238E27FC236}">
              <a16:creationId xmlns:a16="http://schemas.microsoft.com/office/drawing/2014/main" id="{1459FF99-6CD5-4AE8-ABE4-99077F97B520}"/>
            </a:ext>
          </a:extLst>
        </xdr:cNvPr>
        <xdr:cNvSpPr txBox="1"/>
      </xdr:nvSpPr>
      <xdr:spPr>
        <a:xfrm>
          <a:off x="18180127" y="1040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6549</xdr:rowOff>
    </xdr:from>
    <xdr:ext cx="469744" cy="259045"/>
    <xdr:sp macro="" textlink="">
      <xdr:nvSpPr>
        <xdr:cNvPr id="726" name="n_3mainValue【保健センター・保健所】&#10;一人当たり面積">
          <a:extLst>
            <a:ext uri="{FF2B5EF4-FFF2-40B4-BE49-F238E27FC236}">
              <a16:creationId xmlns:a16="http://schemas.microsoft.com/office/drawing/2014/main" id="{733F100C-A39A-471C-9559-3CFBB66DBD89}"/>
            </a:ext>
          </a:extLst>
        </xdr:cNvPr>
        <xdr:cNvSpPr txBox="1"/>
      </xdr:nvSpPr>
      <xdr:spPr>
        <a:xfrm>
          <a:off x="17386377" y="1040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63699</xdr:rowOff>
    </xdr:from>
    <xdr:ext cx="469744" cy="259045"/>
    <xdr:sp macro="" textlink="">
      <xdr:nvSpPr>
        <xdr:cNvPr id="727" name="n_4mainValue【保健センター・保健所】&#10;一人当たり面積">
          <a:extLst>
            <a:ext uri="{FF2B5EF4-FFF2-40B4-BE49-F238E27FC236}">
              <a16:creationId xmlns:a16="http://schemas.microsoft.com/office/drawing/2014/main" id="{4C4E3FA6-DF8B-4E2C-A7FE-4A800CA2779A}"/>
            </a:ext>
          </a:extLst>
        </xdr:cNvPr>
        <xdr:cNvSpPr txBox="1"/>
      </xdr:nvSpPr>
      <xdr:spPr>
        <a:xfrm>
          <a:off x="16592627" y="1063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3BFEE762-DA86-493C-904F-A751FB7B1E52}"/>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648D8637-E41B-4215-A950-EBA9C432C4AA}"/>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7CF88701-8316-4F9D-AB8D-C30F5139C1B7}"/>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533275F6-C2A9-49A1-9357-A4168650AAF3}"/>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B42287AD-05C1-413C-BBC4-318099984FED}"/>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B9548864-4ED7-471E-AC70-5B95242A1D4B}"/>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22CA0C6D-4258-4D40-B52C-FBE34A49D8B4}"/>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DF51F2ED-290B-40B6-A7EF-4BDDBE8C9B12}"/>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CEC01C36-D435-49EE-9990-851474106852}"/>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4A7E6E61-A35F-4494-97C2-F9014ED60DC3}"/>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5AFE3667-7B28-4E4E-87CC-027122F104A3}"/>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79399FE6-3796-4712-AF85-B4D84B5EE703}"/>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D52978A1-37B3-4BAD-B7A7-AE6411202F43}"/>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DBA3C0CC-8442-4A2F-8391-012158F209CD}"/>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2D587B4F-45DC-41DA-BB16-1335CCD40728}"/>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7351195C-D0AB-4F82-9076-6DC38AB2C651}"/>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1207403D-1287-4A23-8395-917FF9E7D679}"/>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3F742B0-DE50-4296-92F6-6AA66612E03B}"/>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93969FDA-4938-4477-8165-EF10C2474543}"/>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38A83458-073C-4573-88FD-7A68D4D9C9CD}"/>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CEA68B15-1418-4F27-90E5-516F985D15EF}"/>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24F8603D-DE47-4E52-9C65-6D1C4F2941C5}"/>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40A855B6-4285-4444-B42E-DAAABEE835EF}"/>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7644758E-63E0-4549-9BB1-ACBE0E360794}"/>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96784DD0-E9B7-4140-9283-C037B1C32B9B}"/>
            </a:ext>
          </a:extLst>
        </xdr:cNvPr>
        <xdr:cNvCxnSpPr/>
      </xdr:nvCxnSpPr>
      <xdr:spPr>
        <a:xfrm flipV="1">
          <a:off x="14699614" y="1290447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2E2B672-9334-4271-928C-6BCA01E355BF}"/>
            </a:ext>
          </a:extLst>
        </xdr:cNvPr>
        <xdr:cNvSpPr txBox="1"/>
      </xdr:nvSpPr>
      <xdr:spPr>
        <a:xfrm>
          <a:off x="14738350" y="1429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3A2D4D21-E009-48DA-9B06-E77E876755CB}"/>
            </a:ext>
          </a:extLst>
        </xdr:cNvPr>
        <xdr:cNvCxnSpPr/>
      </xdr:nvCxnSpPr>
      <xdr:spPr>
        <a:xfrm>
          <a:off x="14611350" y="14286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44C06360-AD0C-44A0-9C4C-FC847DB00E36}"/>
            </a:ext>
          </a:extLst>
        </xdr:cNvPr>
        <xdr:cNvSpPr txBox="1"/>
      </xdr:nvSpPr>
      <xdr:spPr>
        <a:xfrm>
          <a:off x="14738350" y="1269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991DE693-2D9A-4F27-940A-D315F3C8F33B}"/>
            </a:ext>
          </a:extLst>
        </xdr:cNvPr>
        <xdr:cNvCxnSpPr/>
      </xdr:nvCxnSpPr>
      <xdr:spPr>
        <a:xfrm>
          <a:off x="14611350" y="12904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7C4ECA96-11C5-4E34-B952-D97BC57E198D}"/>
            </a:ext>
          </a:extLst>
        </xdr:cNvPr>
        <xdr:cNvSpPr txBox="1"/>
      </xdr:nvSpPr>
      <xdr:spPr>
        <a:xfrm>
          <a:off x="14738350" y="13606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2951C5D5-3EAA-4EBC-A9AE-66EA962F8B77}"/>
            </a:ext>
          </a:extLst>
        </xdr:cNvPr>
        <xdr:cNvSpPr/>
      </xdr:nvSpPr>
      <xdr:spPr>
        <a:xfrm>
          <a:off x="14649450" y="13628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F639D1E7-2447-49FA-96A0-E2DF5C36545B}"/>
            </a:ext>
          </a:extLst>
        </xdr:cNvPr>
        <xdr:cNvSpPr/>
      </xdr:nvSpPr>
      <xdr:spPr>
        <a:xfrm>
          <a:off x="13887450" y="136074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098C52B7-5C70-4B13-8F16-403B131F4EC5}"/>
            </a:ext>
          </a:extLst>
        </xdr:cNvPr>
        <xdr:cNvSpPr/>
      </xdr:nvSpPr>
      <xdr:spPr>
        <a:xfrm>
          <a:off x="13093700" y="1359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04BDB230-3400-4C41-913A-59E608856597}"/>
            </a:ext>
          </a:extLst>
        </xdr:cNvPr>
        <xdr:cNvSpPr/>
      </xdr:nvSpPr>
      <xdr:spPr>
        <a:xfrm>
          <a:off x="12299950" y="135578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4CB43F0B-7206-4E01-9CC8-DA7EB1A2956F}"/>
            </a:ext>
          </a:extLst>
        </xdr:cNvPr>
        <xdr:cNvSpPr/>
      </xdr:nvSpPr>
      <xdr:spPr>
        <a:xfrm>
          <a:off x="11487150" y="1354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850FB49-2B90-4E53-B5FB-D86A9B2B6FCD}"/>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619B4DF-047D-449C-AD8D-9406520C67F8}"/>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5BC92C93-FDB6-4355-9BE1-5A699678B0C8}"/>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2B073C45-69BD-4FCA-90C9-8D9A1F44BD4D}"/>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B1C311F-6EDC-495A-A770-CBE22AC83D0A}"/>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65405</xdr:rowOff>
    </xdr:from>
    <xdr:to>
      <xdr:col>85</xdr:col>
      <xdr:colOff>177800</xdr:colOff>
      <xdr:row>81</xdr:row>
      <xdr:rowOff>167005</xdr:rowOff>
    </xdr:to>
    <xdr:sp macro="" textlink="">
      <xdr:nvSpPr>
        <xdr:cNvPr id="768" name="楕円 767">
          <a:extLst>
            <a:ext uri="{FF2B5EF4-FFF2-40B4-BE49-F238E27FC236}">
              <a16:creationId xmlns:a16="http://schemas.microsoft.com/office/drawing/2014/main" id="{EFC97E4B-69E3-4FC8-BFBF-9CEE536409E5}"/>
            </a:ext>
          </a:extLst>
        </xdr:cNvPr>
        <xdr:cNvSpPr/>
      </xdr:nvSpPr>
      <xdr:spPr>
        <a:xfrm>
          <a:off x="14649450" y="134385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88282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3912A5DB-330B-4D9D-BC9C-CCCC042B783C}"/>
            </a:ext>
          </a:extLst>
        </xdr:cNvPr>
        <xdr:cNvSpPr txBox="1"/>
      </xdr:nvSpPr>
      <xdr:spPr>
        <a:xfrm>
          <a:off x="14738350" y="1329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44450</xdr:rowOff>
    </xdr:from>
    <xdr:to>
      <xdr:col>81</xdr:col>
      <xdr:colOff>101600</xdr:colOff>
      <xdr:row>80</xdr:row>
      <xdr:rowOff>146050</xdr:rowOff>
    </xdr:to>
    <xdr:sp macro="" textlink="">
      <xdr:nvSpPr>
        <xdr:cNvPr id="770" name="楕円 769">
          <a:extLst>
            <a:ext uri="{FF2B5EF4-FFF2-40B4-BE49-F238E27FC236}">
              <a16:creationId xmlns:a16="http://schemas.microsoft.com/office/drawing/2014/main" id="{D2FECA71-7806-4FBF-9E6F-E493D2391E70}"/>
            </a:ext>
          </a:extLst>
        </xdr:cNvPr>
        <xdr:cNvSpPr/>
      </xdr:nvSpPr>
      <xdr:spPr>
        <a:xfrm>
          <a:off x="13887450" y="1325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95250</xdr:rowOff>
    </xdr:from>
    <xdr:to>
      <xdr:col>85</xdr:col>
      <xdr:colOff>127000</xdr:colOff>
      <xdr:row>81</xdr:row>
      <xdr:rowOff>116205</xdr:rowOff>
    </xdr:to>
    <xdr:cxnSp macro="">
      <xdr:nvCxnSpPr>
        <xdr:cNvPr id="771" name="直線コネクタ 770">
          <a:extLst>
            <a:ext uri="{FF2B5EF4-FFF2-40B4-BE49-F238E27FC236}">
              <a16:creationId xmlns:a16="http://schemas.microsoft.com/office/drawing/2014/main" id="{E142EFC3-E776-421C-9DB4-B68791306FF3}"/>
            </a:ext>
          </a:extLst>
        </xdr:cNvPr>
        <xdr:cNvCxnSpPr/>
      </xdr:nvCxnSpPr>
      <xdr:spPr>
        <a:xfrm>
          <a:off x="13938250" y="13303250"/>
          <a:ext cx="762000" cy="18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168275</xdr:rowOff>
    </xdr:from>
    <xdr:to>
      <xdr:col>76</xdr:col>
      <xdr:colOff>165100</xdr:colOff>
      <xdr:row>79</xdr:row>
      <xdr:rowOff>98425</xdr:rowOff>
    </xdr:to>
    <xdr:sp macro="" textlink="">
      <xdr:nvSpPr>
        <xdr:cNvPr id="772" name="楕円 771">
          <a:extLst>
            <a:ext uri="{FF2B5EF4-FFF2-40B4-BE49-F238E27FC236}">
              <a16:creationId xmlns:a16="http://schemas.microsoft.com/office/drawing/2014/main" id="{94F0BDB9-6BDA-40B9-AA10-C04D21226233}"/>
            </a:ext>
          </a:extLst>
        </xdr:cNvPr>
        <xdr:cNvSpPr/>
      </xdr:nvSpPr>
      <xdr:spPr>
        <a:xfrm>
          <a:off x="13093700" y="1303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47625</xdr:rowOff>
    </xdr:from>
    <xdr:to>
      <xdr:col>81</xdr:col>
      <xdr:colOff>50800</xdr:colOff>
      <xdr:row>80</xdr:row>
      <xdr:rowOff>95250</xdr:rowOff>
    </xdr:to>
    <xdr:cxnSp macro="">
      <xdr:nvCxnSpPr>
        <xdr:cNvPr id="773" name="直線コネクタ 772">
          <a:extLst>
            <a:ext uri="{FF2B5EF4-FFF2-40B4-BE49-F238E27FC236}">
              <a16:creationId xmlns:a16="http://schemas.microsoft.com/office/drawing/2014/main" id="{D8F6E660-8B87-4AF6-9694-3AF0A7609CFF}"/>
            </a:ext>
          </a:extLst>
        </xdr:cNvPr>
        <xdr:cNvCxnSpPr/>
      </xdr:nvCxnSpPr>
      <xdr:spPr>
        <a:xfrm>
          <a:off x="13144500" y="13090525"/>
          <a:ext cx="793750" cy="2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135889</xdr:rowOff>
    </xdr:from>
    <xdr:to>
      <xdr:col>72</xdr:col>
      <xdr:colOff>38100</xdr:colOff>
      <xdr:row>78</xdr:row>
      <xdr:rowOff>66039</xdr:rowOff>
    </xdr:to>
    <xdr:sp macro="" textlink="">
      <xdr:nvSpPr>
        <xdr:cNvPr id="774" name="楕円 773">
          <a:extLst>
            <a:ext uri="{FF2B5EF4-FFF2-40B4-BE49-F238E27FC236}">
              <a16:creationId xmlns:a16="http://schemas.microsoft.com/office/drawing/2014/main" id="{2A2F7B30-8736-4B5A-9977-320BE230703A}"/>
            </a:ext>
          </a:extLst>
        </xdr:cNvPr>
        <xdr:cNvSpPr/>
      </xdr:nvSpPr>
      <xdr:spPr>
        <a:xfrm>
          <a:off x="12299950" y="128485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15239</xdr:rowOff>
    </xdr:from>
    <xdr:to>
      <xdr:col>76</xdr:col>
      <xdr:colOff>114300</xdr:colOff>
      <xdr:row>79</xdr:row>
      <xdr:rowOff>47625</xdr:rowOff>
    </xdr:to>
    <xdr:cxnSp macro="">
      <xdr:nvCxnSpPr>
        <xdr:cNvPr id="775" name="直線コネクタ 774">
          <a:extLst>
            <a:ext uri="{FF2B5EF4-FFF2-40B4-BE49-F238E27FC236}">
              <a16:creationId xmlns:a16="http://schemas.microsoft.com/office/drawing/2014/main" id="{B5326E6D-8F79-4292-ABCA-02BF924FEE4C}"/>
            </a:ext>
          </a:extLst>
        </xdr:cNvPr>
        <xdr:cNvCxnSpPr/>
      </xdr:nvCxnSpPr>
      <xdr:spPr>
        <a:xfrm>
          <a:off x="12344400" y="12893039"/>
          <a:ext cx="800100" cy="19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145414</xdr:rowOff>
    </xdr:from>
    <xdr:to>
      <xdr:col>67</xdr:col>
      <xdr:colOff>101600</xdr:colOff>
      <xdr:row>78</xdr:row>
      <xdr:rowOff>75564</xdr:rowOff>
    </xdr:to>
    <xdr:sp macro="" textlink="">
      <xdr:nvSpPr>
        <xdr:cNvPr id="776" name="楕円 775">
          <a:extLst>
            <a:ext uri="{FF2B5EF4-FFF2-40B4-BE49-F238E27FC236}">
              <a16:creationId xmlns:a16="http://schemas.microsoft.com/office/drawing/2014/main" id="{8C45B5AC-7194-47D3-802E-852B3048C1DD}"/>
            </a:ext>
          </a:extLst>
        </xdr:cNvPr>
        <xdr:cNvSpPr/>
      </xdr:nvSpPr>
      <xdr:spPr>
        <a:xfrm>
          <a:off x="11487150" y="128581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15239</xdr:rowOff>
    </xdr:from>
    <xdr:to>
      <xdr:col>71</xdr:col>
      <xdr:colOff>177800</xdr:colOff>
      <xdr:row>78</xdr:row>
      <xdr:rowOff>24764</xdr:rowOff>
    </xdr:to>
    <xdr:cxnSp macro="">
      <xdr:nvCxnSpPr>
        <xdr:cNvPr id="777" name="直線コネクタ 776">
          <a:extLst>
            <a:ext uri="{FF2B5EF4-FFF2-40B4-BE49-F238E27FC236}">
              <a16:creationId xmlns:a16="http://schemas.microsoft.com/office/drawing/2014/main" id="{34554C20-984E-48A4-8450-3C995C78E005}"/>
            </a:ext>
          </a:extLst>
        </xdr:cNvPr>
        <xdr:cNvCxnSpPr/>
      </xdr:nvCxnSpPr>
      <xdr:spPr>
        <a:xfrm flipV="1">
          <a:off x="11537950" y="12893039"/>
          <a:ext cx="8064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5A3F880D-2AD0-4D6A-A787-FB9B43EB4E60}"/>
            </a:ext>
          </a:extLst>
        </xdr:cNvPr>
        <xdr:cNvSpPr txBox="1"/>
      </xdr:nvSpPr>
      <xdr:spPr>
        <a:xfrm>
          <a:off x="13742044" y="13700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327781FE-BA74-48C8-9B19-6224FE112025}"/>
            </a:ext>
          </a:extLst>
        </xdr:cNvPr>
        <xdr:cNvSpPr txBox="1"/>
      </xdr:nvSpPr>
      <xdr:spPr>
        <a:xfrm>
          <a:off x="12960994" y="1368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0CB091DA-3565-4437-9339-52454845950E}"/>
            </a:ext>
          </a:extLst>
        </xdr:cNvPr>
        <xdr:cNvSpPr txBox="1"/>
      </xdr:nvSpPr>
      <xdr:spPr>
        <a:xfrm>
          <a:off x="12167244" y="13650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133FD8A1-99FB-4D95-BE13-68C6ECEE14BE}"/>
            </a:ext>
          </a:extLst>
        </xdr:cNvPr>
        <xdr:cNvSpPr txBox="1"/>
      </xdr:nvSpPr>
      <xdr:spPr>
        <a:xfrm>
          <a:off x="11354444" y="13635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162577</xdr:rowOff>
    </xdr:from>
    <xdr:ext cx="405111" cy="259045"/>
    <xdr:sp macro="" textlink="">
      <xdr:nvSpPr>
        <xdr:cNvPr id="782" name="n_1mainValue【消防施設】&#10;有形固定資産減価償却率">
          <a:extLst>
            <a:ext uri="{FF2B5EF4-FFF2-40B4-BE49-F238E27FC236}">
              <a16:creationId xmlns:a16="http://schemas.microsoft.com/office/drawing/2014/main" id="{A236787A-EE7C-4104-924E-E1E331982C29}"/>
            </a:ext>
          </a:extLst>
        </xdr:cNvPr>
        <xdr:cNvSpPr txBox="1"/>
      </xdr:nvSpPr>
      <xdr:spPr>
        <a:xfrm>
          <a:off x="13742044" y="1304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114952</xdr:rowOff>
    </xdr:from>
    <xdr:ext cx="405111" cy="259045"/>
    <xdr:sp macro="" textlink="">
      <xdr:nvSpPr>
        <xdr:cNvPr id="783" name="n_2mainValue【消防施設】&#10;有形固定資産減価償却率">
          <a:extLst>
            <a:ext uri="{FF2B5EF4-FFF2-40B4-BE49-F238E27FC236}">
              <a16:creationId xmlns:a16="http://schemas.microsoft.com/office/drawing/2014/main" id="{7F088AA1-3460-4C63-A6F9-716AF3F37808}"/>
            </a:ext>
          </a:extLst>
        </xdr:cNvPr>
        <xdr:cNvSpPr txBox="1"/>
      </xdr:nvSpPr>
      <xdr:spPr>
        <a:xfrm>
          <a:off x="12960994" y="1282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82566</xdr:rowOff>
    </xdr:from>
    <xdr:ext cx="405111" cy="259045"/>
    <xdr:sp macro="" textlink="">
      <xdr:nvSpPr>
        <xdr:cNvPr id="784" name="n_3mainValue【消防施設】&#10;有形固定資産減価償却率">
          <a:extLst>
            <a:ext uri="{FF2B5EF4-FFF2-40B4-BE49-F238E27FC236}">
              <a16:creationId xmlns:a16="http://schemas.microsoft.com/office/drawing/2014/main" id="{57BD8609-465C-4B9F-A63A-36CE93011892}"/>
            </a:ext>
          </a:extLst>
        </xdr:cNvPr>
        <xdr:cNvSpPr txBox="1"/>
      </xdr:nvSpPr>
      <xdr:spPr>
        <a:xfrm>
          <a:off x="12167244" y="12630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92091</xdr:rowOff>
    </xdr:from>
    <xdr:ext cx="405111" cy="259045"/>
    <xdr:sp macro="" textlink="">
      <xdr:nvSpPr>
        <xdr:cNvPr id="785" name="n_4mainValue【消防施設】&#10;有形固定資産減価償却率">
          <a:extLst>
            <a:ext uri="{FF2B5EF4-FFF2-40B4-BE49-F238E27FC236}">
              <a16:creationId xmlns:a16="http://schemas.microsoft.com/office/drawing/2014/main" id="{D0BC07CC-DB75-47F5-A113-2307E4995B42}"/>
            </a:ext>
          </a:extLst>
        </xdr:cNvPr>
        <xdr:cNvSpPr txBox="1"/>
      </xdr:nvSpPr>
      <xdr:spPr>
        <a:xfrm>
          <a:off x="11354444" y="12639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9517062D-2816-40D9-A122-3872BF3D79B9}"/>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F76656F2-8EBC-4A6F-88F4-8D2F08186555}"/>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EC6F219E-4068-4D44-986A-CC463D6C14E9}"/>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48C6F1F7-103C-444B-8417-B01DC03FD0A1}"/>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7AE52B3D-D9FC-4D80-9B64-C7BFDC63C85D}"/>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3EF9AA3B-3F9F-4702-BBA2-B0BFE9C4405B}"/>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49570DF7-B30C-435B-9A33-72BACEDB4079}"/>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ECDF36A8-B7F2-402C-BBFF-35AD5A11BE0B}"/>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07AA1C01-9BAD-4206-965D-F003D6823D90}"/>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E03B4B4F-E99F-4C7A-8BD8-1B7C6096A39F}"/>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A96EA384-8F5C-429D-8C5C-9D488ACBEF54}"/>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7E450516-3C70-4D59-A209-11E388655CA9}"/>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CFA5747A-0AF1-4DC0-8D46-B786061A6C71}"/>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DABAA46F-6CAA-4E47-9470-67191B57B545}"/>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4BBA5055-49B0-41AC-9FB6-EDC864DA5B93}"/>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093E0D8C-AA67-4B9C-8BE9-F86047EB0883}"/>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E8812BFD-A3C0-43AE-BC72-F98A308D9512}"/>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962217B4-75C8-4E26-A72E-8AB43ECC6A66}"/>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DEB65D2-7733-4959-B954-B6A2AB419FF7}"/>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D613515D-16A3-4E03-9B15-F07F338790BB}"/>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7AB7B3C1-5BDD-4464-83F1-886AB64D8677}"/>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3D434F55-4BC0-4876-90F3-C12C14E90066}"/>
            </a:ext>
          </a:extLst>
        </xdr:cNvPr>
        <xdr:cNvCxnSpPr/>
      </xdr:nvCxnSpPr>
      <xdr:spPr>
        <a:xfrm flipV="1">
          <a:off x="19951064" y="13214096"/>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7A7E10B4-FE03-4CCD-A07F-92DC8EE7DE3A}"/>
            </a:ext>
          </a:extLst>
        </xdr:cNvPr>
        <xdr:cNvSpPr txBox="1"/>
      </xdr:nvSpPr>
      <xdr:spPr>
        <a:xfrm>
          <a:off x="19989800" y="1420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80ADF489-02A4-4754-B940-789E9949EB41}"/>
            </a:ext>
          </a:extLst>
        </xdr:cNvPr>
        <xdr:cNvCxnSpPr/>
      </xdr:nvCxnSpPr>
      <xdr:spPr>
        <a:xfrm>
          <a:off x="19881850" y="142046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CAA30848-88A7-4058-9648-48358F5BF9F7}"/>
            </a:ext>
          </a:extLst>
        </xdr:cNvPr>
        <xdr:cNvSpPr txBox="1"/>
      </xdr:nvSpPr>
      <xdr:spPr>
        <a:xfrm>
          <a:off x="19989800" y="13002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E57D6433-55BA-43B9-A2F4-E5A1E75E0786}"/>
            </a:ext>
          </a:extLst>
        </xdr:cNvPr>
        <xdr:cNvCxnSpPr/>
      </xdr:nvCxnSpPr>
      <xdr:spPr>
        <a:xfrm>
          <a:off x="19881850" y="132140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31F49564-DBC2-419B-90DA-F0A969CCBFBD}"/>
            </a:ext>
          </a:extLst>
        </xdr:cNvPr>
        <xdr:cNvSpPr txBox="1"/>
      </xdr:nvSpPr>
      <xdr:spPr>
        <a:xfrm>
          <a:off x="19989800" y="13669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41F90367-3C81-4101-8E32-5AEB0AB1181A}"/>
            </a:ext>
          </a:extLst>
        </xdr:cNvPr>
        <xdr:cNvSpPr/>
      </xdr:nvSpPr>
      <xdr:spPr>
        <a:xfrm>
          <a:off x="19900900" y="138117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ED780F83-96EB-489B-93D4-59BDD684AEC0}"/>
            </a:ext>
          </a:extLst>
        </xdr:cNvPr>
        <xdr:cNvSpPr/>
      </xdr:nvSpPr>
      <xdr:spPr>
        <a:xfrm>
          <a:off x="19157950" y="138163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3D8DD5DA-FBB6-4D47-B760-D3EBBEA74594}"/>
            </a:ext>
          </a:extLst>
        </xdr:cNvPr>
        <xdr:cNvSpPr/>
      </xdr:nvSpPr>
      <xdr:spPr>
        <a:xfrm>
          <a:off x="18345150" y="138026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7AA60383-76B7-4289-9F14-DE32E1AFA2BF}"/>
            </a:ext>
          </a:extLst>
        </xdr:cNvPr>
        <xdr:cNvSpPr/>
      </xdr:nvSpPr>
      <xdr:spPr>
        <a:xfrm>
          <a:off x="17551400" y="137888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A95B0BCD-EDEC-4E9A-8588-A52C78F4084D}"/>
            </a:ext>
          </a:extLst>
        </xdr:cNvPr>
        <xdr:cNvSpPr/>
      </xdr:nvSpPr>
      <xdr:spPr>
        <a:xfrm>
          <a:off x="16757650" y="138300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51127FD-E50C-4E5B-9C5E-114B8B7E2B4C}"/>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607C4FA-1B1F-4141-95D7-66FE4D1EE280}"/>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0596DB7-D885-442E-A933-88288254E07F}"/>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D3D55D72-7E03-440B-B436-8A0C22346BAD}"/>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E6903159-834B-4EF5-8FCA-893BF3D109A0}"/>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823" name="楕円 822">
          <a:extLst>
            <a:ext uri="{FF2B5EF4-FFF2-40B4-BE49-F238E27FC236}">
              <a16:creationId xmlns:a16="http://schemas.microsoft.com/office/drawing/2014/main" id="{74CF76A1-B7A6-4EED-B292-DA19881B053A}"/>
            </a:ext>
          </a:extLst>
        </xdr:cNvPr>
        <xdr:cNvSpPr/>
      </xdr:nvSpPr>
      <xdr:spPr>
        <a:xfrm>
          <a:off x="199009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34307</xdr:rowOff>
    </xdr:from>
    <xdr:ext cx="469744" cy="259045"/>
    <xdr:sp macro="" textlink="">
      <xdr:nvSpPr>
        <xdr:cNvPr id="824" name="【消防施設】&#10;一人当たり面積該当値テキスト">
          <a:extLst>
            <a:ext uri="{FF2B5EF4-FFF2-40B4-BE49-F238E27FC236}">
              <a16:creationId xmlns:a16="http://schemas.microsoft.com/office/drawing/2014/main" id="{FFD125B2-A4C0-4937-9BFB-D20D9C2B98AD}"/>
            </a:ext>
          </a:extLst>
        </xdr:cNvPr>
        <xdr:cNvSpPr txBox="1"/>
      </xdr:nvSpPr>
      <xdr:spPr>
        <a:xfrm>
          <a:off x="19989800" y="1390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60452</xdr:rowOff>
    </xdr:from>
    <xdr:to>
      <xdr:col>112</xdr:col>
      <xdr:colOff>38100</xdr:colOff>
      <xdr:row>84</xdr:row>
      <xdr:rowOff>162052</xdr:rowOff>
    </xdr:to>
    <xdr:sp macro="" textlink="">
      <xdr:nvSpPr>
        <xdr:cNvPr id="825" name="楕円 824">
          <a:extLst>
            <a:ext uri="{FF2B5EF4-FFF2-40B4-BE49-F238E27FC236}">
              <a16:creationId xmlns:a16="http://schemas.microsoft.com/office/drawing/2014/main" id="{8BC35E4D-4569-4A31-B289-A2744D66B1F1}"/>
            </a:ext>
          </a:extLst>
        </xdr:cNvPr>
        <xdr:cNvSpPr/>
      </xdr:nvSpPr>
      <xdr:spPr>
        <a:xfrm>
          <a:off x="19157950" y="139288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111252</xdr:rowOff>
    </xdr:to>
    <xdr:cxnSp macro="">
      <xdr:nvCxnSpPr>
        <xdr:cNvPr id="826" name="直線コネクタ 825">
          <a:extLst>
            <a:ext uri="{FF2B5EF4-FFF2-40B4-BE49-F238E27FC236}">
              <a16:creationId xmlns:a16="http://schemas.microsoft.com/office/drawing/2014/main" id="{055501FC-B19B-47C9-ACE0-9436C52A5E11}"/>
            </a:ext>
          </a:extLst>
        </xdr:cNvPr>
        <xdr:cNvCxnSpPr/>
      </xdr:nvCxnSpPr>
      <xdr:spPr>
        <a:xfrm flipV="1">
          <a:off x="19202400" y="13975080"/>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65024</xdr:rowOff>
    </xdr:from>
    <xdr:to>
      <xdr:col>107</xdr:col>
      <xdr:colOff>101600</xdr:colOff>
      <xdr:row>84</xdr:row>
      <xdr:rowOff>166624</xdr:rowOff>
    </xdr:to>
    <xdr:sp macro="" textlink="">
      <xdr:nvSpPr>
        <xdr:cNvPr id="827" name="楕円 826">
          <a:extLst>
            <a:ext uri="{FF2B5EF4-FFF2-40B4-BE49-F238E27FC236}">
              <a16:creationId xmlns:a16="http://schemas.microsoft.com/office/drawing/2014/main" id="{CFB00703-C9FD-476F-80BA-F50F5F62441A}"/>
            </a:ext>
          </a:extLst>
        </xdr:cNvPr>
        <xdr:cNvSpPr/>
      </xdr:nvSpPr>
      <xdr:spPr>
        <a:xfrm>
          <a:off x="18345150" y="1393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111252</xdr:rowOff>
    </xdr:from>
    <xdr:to>
      <xdr:col>111</xdr:col>
      <xdr:colOff>177800</xdr:colOff>
      <xdr:row>84</xdr:row>
      <xdr:rowOff>115824</xdr:rowOff>
    </xdr:to>
    <xdr:cxnSp macro="">
      <xdr:nvCxnSpPr>
        <xdr:cNvPr id="828" name="直線コネクタ 827">
          <a:extLst>
            <a:ext uri="{FF2B5EF4-FFF2-40B4-BE49-F238E27FC236}">
              <a16:creationId xmlns:a16="http://schemas.microsoft.com/office/drawing/2014/main" id="{F151A896-5E17-4D0F-83CC-9376CD119852}"/>
            </a:ext>
          </a:extLst>
        </xdr:cNvPr>
        <xdr:cNvCxnSpPr/>
      </xdr:nvCxnSpPr>
      <xdr:spPr>
        <a:xfrm flipV="1">
          <a:off x="18395950" y="13979652"/>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829" name="楕円 828">
          <a:extLst>
            <a:ext uri="{FF2B5EF4-FFF2-40B4-BE49-F238E27FC236}">
              <a16:creationId xmlns:a16="http://schemas.microsoft.com/office/drawing/2014/main" id="{235C3575-4F3B-4AD1-B0BE-3A942001C252}"/>
            </a:ext>
          </a:extLst>
        </xdr:cNvPr>
        <xdr:cNvSpPr/>
      </xdr:nvSpPr>
      <xdr:spPr>
        <a:xfrm>
          <a:off x="17551400" y="1392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111252</xdr:rowOff>
    </xdr:from>
    <xdr:to>
      <xdr:col>107</xdr:col>
      <xdr:colOff>50800</xdr:colOff>
      <xdr:row>84</xdr:row>
      <xdr:rowOff>115824</xdr:rowOff>
    </xdr:to>
    <xdr:cxnSp macro="">
      <xdr:nvCxnSpPr>
        <xdr:cNvPr id="830" name="直線コネクタ 829">
          <a:extLst>
            <a:ext uri="{FF2B5EF4-FFF2-40B4-BE49-F238E27FC236}">
              <a16:creationId xmlns:a16="http://schemas.microsoft.com/office/drawing/2014/main" id="{A2B47F55-5B07-4CBC-987E-FBA9C439BFA1}"/>
            </a:ext>
          </a:extLst>
        </xdr:cNvPr>
        <xdr:cNvCxnSpPr/>
      </xdr:nvCxnSpPr>
      <xdr:spPr>
        <a:xfrm>
          <a:off x="17602200" y="13979652"/>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60452</xdr:rowOff>
    </xdr:from>
    <xdr:to>
      <xdr:col>98</xdr:col>
      <xdr:colOff>38100</xdr:colOff>
      <xdr:row>84</xdr:row>
      <xdr:rowOff>162052</xdr:rowOff>
    </xdr:to>
    <xdr:sp macro="" textlink="">
      <xdr:nvSpPr>
        <xdr:cNvPr id="831" name="楕円 830">
          <a:extLst>
            <a:ext uri="{FF2B5EF4-FFF2-40B4-BE49-F238E27FC236}">
              <a16:creationId xmlns:a16="http://schemas.microsoft.com/office/drawing/2014/main" id="{5CFF31E0-07DF-41E3-A79D-3BE7C23A048A}"/>
            </a:ext>
          </a:extLst>
        </xdr:cNvPr>
        <xdr:cNvSpPr/>
      </xdr:nvSpPr>
      <xdr:spPr>
        <a:xfrm>
          <a:off x="16757650" y="139288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111252</xdr:rowOff>
    </xdr:from>
    <xdr:to>
      <xdr:col>102</xdr:col>
      <xdr:colOff>114300</xdr:colOff>
      <xdr:row>84</xdr:row>
      <xdr:rowOff>111252</xdr:rowOff>
    </xdr:to>
    <xdr:cxnSp macro="">
      <xdr:nvCxnSpPr>
        <xdr:cNvPr id="832" name="直線コネクタ 831">
          <a:extLst>
            <a:ext uri="{FF2B5EF4-FFF2-40B4-BE49-F238E27FC236}">
              <a16:creationId xmlns:a16="http://schemas.microsoft.com/office/drawing/2014/main" id="{550F277A-84D0-4639-A082-8B676C25C2C0}"/>
            </a:ext>
          </a:extLst>
        </xdr:cNvPr>
        <xdr:cNvCxnSpPr/>
      </xdr:nvCxnSpPr>
      <xdr:spPr>
        <a:xfrm>
          <a:off x="16802100" y="1397965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B6ECB870-3994-4453-92A2-4410D8672B0C}"/>
            </a:ext>
          </a:extLst>
        </xdr:cNvPr>
        <xdr:cNvSpPr txBox="1"/>
      </xdr:nvSpPr>
      <xdr:spPr>
        <a:xfrm>
          <a:off x="18980227" y="13597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4F07E2C1-9E47-4927-9D3E-F01472586609}"/>
            </a:ext>
          </a:extLst>
        </xdr:cNvPr>
        <xdr:cNvSpPr txBox="1"/>
      </xdr:nvSpPr>
      <xdr:spPr>
        <a:xfrm>
          <a:off x="18180127" y="13584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81A70B83-E735-4464-9B50-CEB53CE71020}"/>
            </a:ext>
          </a:extLst>
        </xdr:cNvPr>
        <xdr:cNvSpPr txBox="1"/>
      </xdr:nvSpPr>
      <xdr:spPr>
        <a:xfrm>
          <a:off x="17386377" y="1357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6" name="n_4aveValue【消防施設】&#10;一人当たり面積">
          <a:extLst>
            <a:ext uri="{FF2B5EF4-FFF2-40B4-BE49-F238E27FC236}">
              <a16:creationId xmlns:a16="http://schemas.microsoft.com/office/drawing/2014/main" id="{D9C78020-A8D9-4457-B771-871B4E4FC236}"/>
            </a:ext>
          </a:extLst>
        </xdr:cNvPr>
        <xdr:cNvSpPr txBox="1"/>
      </xdr:nvSpPr>
      <xdr:spPr>
        <a:xfrm>
          <a:off x="16592627" y="1361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153179</xdr:rowOff>
    </xdr:from>
    <xdr:ext cx="469744" cy="259045"/>
    <xdr:sp macro="" textlink="">
      <xdr:nvSpPr>
        <xdr:cNvPr id="837" name="n_1mainValue【消防施設】&#10;一人当たり面積">
          <a:extLst>
            <a:ext uri="{FF2B5EF4-FFF2-40B4-BE49-F238E27FC236}">
              <a16:creationId xmlns:a16="http://schemas.microsoft.com/office/drawing/2014/main" id="{4C297CA9-FEE5-43C5-8771-469521566088}"/>
            </a:ext>
          </a:extLst>
        </xdr:cNvPr>
        <xdr:cNvSpPr txBox="1"/>
      </xdr:nvSpPr>
      <xdr:spPr>
        <a:xfrm>
          <a:off x="18980227" y="1402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838" name="n_2mainValue【消防施設】&#10;一人当たり面積">
          <a:extLst>
            <a:ext uri="{FF2B5EF4-FFF2-40B4-BE49-F238E27FC236}">
              <a16:creationId xmlns:a16="http://schemas.microsoft.com/office/drawing/2014/main" id="{8A277B2C-FF8E-45B0-8F46-DB08AF153670}"/>
            </a:ext>
          </a:extLst>
        </xdr:cNvPr>
        <xdr:cNvSpPr txBox="1"/>
      </xdr:nvSpPr>
      <xdr:spPr>
        <a:xfrm>
          <a:off x="18180127" y="1402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839" name="n_3mainValue【消防施設】&#10;一人当たり面積">
          <a:extLst>
            <a:ext uri="{FF2B5EF4-FFF2-40B4-BE49-F238E27FC236}">
              <a16:creationId xmlns:a16="http://schemas.microsoft.com/office/drawing/2014/main" id="{AF12F760-5164-4765-BAF8-AAD03F1A1FE4}"/>
            </a:ext>
          </a:extLst>
        </xdr:cNvPr>
        <xdr:cNvSpPr txBox="1"/>
      </xdr:nvSpPr>
      <xdr:spPr>
        <a:xfrm>
          <a:off x="17386377" y="1402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153179</xdr:rowOff>
    </xdr:from>
    <xdr:ext cx="469744" cy="259045"/>
    <xdr:sp macro="" textlink="">
      <xdr:nvSpPr>
        <xdr:cNvPr id="840" name="n_4mainValue【消防施設】&#10;一人当たり面積">
          <a:extLst>
            <a:ext uri="{FF2B5EF4-FFF2-40B4-BE49-F238E27FC236}">
              <a16:creationId xmlns:a16="http://schemas.microsoft.com/office/drawing/2014/main" id="{D6E19A92-FCC7-4D58-B06D-649ACBEFD44C}"/>
            </a:ext>
          </a:extLst>
        </xdr:cNvPr>
        <xdr:cNvSpPr txBox="1"/>
      </xdr:nvSpPr>
      <xdr:spPr>
        <a:xfrm>
          <a:off x="16592627" y="1402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4A262E75-0F6A-48E5-92B4-2F74D93150C5}"/>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31517E50-A176-4ED0-AD52-DA45D2649242}"/>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AB05783E-5D7F-45CC-A745-C523D3FCD7A1}"/>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DBE766D3-43B2-4507-AF71-BC17F25E67F2}"/>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A2E6FAAE-7914-4380-A82F-A431BFFA284E}"/>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E4F1D11-EDFD-4AFE-B3F8-EB7CA85783DC}"/>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55DC181B-40F0-46A8-95C8-1900F490D505}"/>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EE75A26D-5331-4FDD-BB44-D3E04941EE4D}"/>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74147685-8F49-4138-9932-34FECC2FF496}"/>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ED3862DE-A9EA-484B-BB3D-5C2552058951}"/>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9711E5BD-4496-42F8-8503-EE2DF9A3B39C}"/>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7F8B6F56-88A2-4F06-8020-E69661BB2D07}"/>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6257FC27-C1FA-4540-AE1B-7DB4B8CDD180}"/>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2BD4A1D6-D45C-4123-8C6F-39B7C771114D}"/>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705CE34C-309A-4D5C-B4C2-AEA71DEEB90A}"/>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8F99E0DF-01A1-4F3C-A759-BE7F78B04CF1}"/>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7E53C885-9C53-4387-93FD-FDD8D3F2A4E8}"/>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43606480-6485-42F2-B49C-393A9D7B8417}"/>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6C97CF10-F740-4487-870B-47BA2526F4DA}"/>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FBC5F915-EF66-4CCB-AFC8-A7CC6CAC8096}"/>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FBFDFEF8-DFC7-4BAD-93FB-0047A6987A52}"/>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32DEEC89-5F5B-4FB0-98C4-F2443A3E7911}"/>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ACCDF23E-E58B-4EA8-B58C-76B5DDD7368E}"/>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4E5DA753-90D6-4C98-AAD6-89467540AA25}"/>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A8C47C61-32E1-4D3D-8AC0-EF0F8EF637DD}"/>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A9DF5979-4692-4AAA-97C7-BF5E7383B756}"/>
            </a:ext>
          </a:extLst>
        </xdr:cNvPr>
        <xdr:cNvCxnSpPr/>
      </xdr:nvCxnSpPr>
      <xdr:spPr>
        <a:xfrm flipV="1">
          <a:off x="14699614" y="1654374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7E635B5-58F8-4BDD-B95A-D1462BC763BA}"/>
            </a:ext>
          </a:extLst>
        </xdr:cNvPr>
        <xdr:cNvSpPr txBox="1"/>
      </xdr:nvSpPr>
      <xdr:spPr>
        <a:xfrm>
          <a:off x="14738350" y="1803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FEBC7D0B-B790-496D-AB4D-403CC95A37C2}"/>
            </a:ext>
          </a:extLst>
        </xdr:cNvPr>
        <xdr:cNvCxnSpPr/>
      </xdr:nvCxnSpPr>
      <xdr:spPr>
        <a:xfrm>
          <a:off x="14611350" y="180296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A802D873-AFCA-441C-8F22-55B942FB05D3}"/>
            </a:ext>
          </a:extLst>
        </xdr:cNvPr>
        <xdr:cNvSpPr txBox="1"/>
      </xdr:nvSpPr>
      <xdr:spPr>
        <a:xfrm>
          <a:off x="14738350" y="163316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BDA10825-4957-4FEF-840B-6961C2C0F05A}"/>
            </a:ext>
          </a:extLst>
        </xdr:cNvPr>
        <xdr:cNvCxnSpPr/>
      </xdr:nvCxnSpPr>
      <xdr:spPr>
        <a:xfrm>
          <a:off x="14611350" y="165437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C1215F93-0124-4B31-B784-78386CC90803}"/>
            </a:ext>
          </a:extLst>
        </xdr:cNvPr>
        <xdr:cNvSpPr txBox="1"/>
      </xdr:nvSpPr>
      <xdr:spPr>
        <a:xfrm>
          <a:off x="14738350" y="170486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AF9F00F3-5C4B-41B0-BEF9-BBE2BA704542}"/>
            </a:ext>
          </a:extLst>
        </xdr:cNvPr>
        <xdr:cNvSpPr/>
      </xdr:nvSpPr>
      <xdr:spPr>
        <a:xfrm>
          <a:off x="14649450" y="171909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D39D9256-899D-4FBC-B36A-23E63F659DA0}"/>
            </a:ext>
          </a:extLst>
        </xdr:cNvPr>
        <xdr:cNvSpPr/>
      </xdr:nvSpPr>
      <xdr:spPr>
        <a:xfrm>
          <a:off x="13887450" y="1718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03FB8BEB-A5BF-401D-B9E3-98B94E70AE8D}"/>
            </a:ext>
          </a:extLst>
        </xdr:cNvPr>
        <xdr:cNvSpPr/>
      </xdr:nvSpPr>
      <xdr:spPr>
        <a:xfrm>
          <a:off x="13093700" y="1718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41E13E8C-8C55-4FC4-87ED-6E34497C7B9E}"/>
            </a:ext>
          </a:extLst>
        </xdr:cNvPr>
        <xdr:cNvSpPr/>
      </xdr:nvSpPr>
      <xdr:spPr>
        <a:xfrm>
          <a:off x="12299950" y="17184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4AE3B8F9-B321-44EC-89F5-222C882AA030}"/>
            </a:ext>
          </a:extLst>
        </xdr:cNvPr>
        <xdr:cNvSpPr/>
      </xdr:nvSpPr>
      <xdr:spPr>
        <a:xfrm>
          <a:off x="11487150" y="17208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4FFBA37-3ABE-441F-B395-3A0E45DFC692}"/>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2FC91D4-10E5-4D76-B53C-725AAA3B6C3A}"/>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DD442139-F0B3-4960-A776-2439273530E8}"/>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1695BF7-F21A-4522-B7A2-4E8FDECED72F}"/>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6F09ADCF-BC52-46FA-9B22-4E730063C9FA}"/>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17236</xdr:rowOff>
    </xdr:from>
    <xdr:to>
      <xdr:col>85</xdr:col>
      <xdr:colOff>177800</xdr:colOff>
      <xdr:row>107</xdr:row>
      <xdr:rowOff>118836</xdr:rowOff>
    </xdr:to>
    <xdr:sp macro="" textlink="">
      <xdr:nvSpPr>
        <xdr:cNvPr id="882" name="楕円 881">
          <a:extLst>
            <a:ext uri="{FF2B5EF4-FFF2-40B4-BE49-F238E27FC236}">
              <a16:creationId xmlns:a16="http://schemas.microsoft.com/office/drawing/2014/main" id="{895405EC-11AA-4D25-91F9-7B2A6911375D}"/>
            </a:ext>
          </a:extLst>
        </xdr:cNvPr>
        <xdr:cNvSpPr/>
      </xdr:nvSpPr>
      <xdr:spPr>
        <a:xfrm>
          <a:off x="14649450" y="1768293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167113</xdr:rowOff>
    </xdr:from>
    <xdr:ext cx="405111" cy="259045"/>
    <xdr:sp macro="" textlink="">
      <xdr:nvSpPr>
        <xdr:cNvPr id="883" name="【庁舎】&#10;有形固定資産減価償却率該当値テキスト">
          <a:extLst>
            <a:ext uri="{FF2B5EF4-FFF2-40B4-BE49-F238E27FC236}">
              <a16:creationId xmlns:a16="http://schemas.microsoft.com/office/drawing/2014/main" id="{E55C25A4-A541-4554-B6CE-0311AADA4DA4}"/>
            </a:ext>
          </a:extLst>
        </xdr:cNvPr>
        <xdr:cNvSpPr txBox="1"/>
      </xdr:nvSpPr>
      <xdr:spPr>
        <a:xfrm>
          <a:off x="14738350" y="1766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30299</xdr:rowOff>
    </xdr:from>
    <xdr:to>
      <xdr:col>81</xdr:col>
      <xdr:colOff>101600</xdr:colOff>
      <xdr:row>107</xdr:row>
      <xdr:rowOff>131899</xdr:rowOff>
    </xdr:to>
    <xdr:sp macro="" textlink="">
      <xdr:nvSpPr>
        <xdr:cNvPr id="884" name="楕円 883">
          <a:extLst>
            <a:ext uri="{FF2B5EF4-FFF2-40B4-BE49-F238E27FC236}">
              <a16:creationId xmlns:a16="http://schemas.microsoft.com/office/drawing/2014/main" id="{919D2106-4289-4D29-9B39-4BD3A921E738}"/>
            </a:ext>
          </a:extLst>
        </xdr:cNvPr>
        <xdr:cNvSpPr/>
      </xdr:nvSpPr>
      <xdr:spPr>
        <a:xfrm>
          <a:off x="13887450" y="1769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68036</xdr:rowOff>
    </xdr:from>
    <xdr:to>
      <xdr:col>85</xdr:col>
      <xdr:colOff>127000</xdr:colOff>
      <xdr:row>107</xdr:row>
      <xdr:rowOff>81099</xdr:rowOff>
    </xdr:to>
    <xdr:cxnSp macro="">
      <xdr:nvCxnSpPr>
        <xdr:cNvPr id="885" name="直線コネクタ 884">
          <a:extLst>
            <a:ext uri="{FF2B5EF4-FFF2-40B4-BE49-F238E27FC236}">
              <a16:creationId xmlns:a16="http://schemas.microsoft.com/office/drawing/2014/main" id="{69CD82DE-33B9-4C33-B8A1-8B87DDC220A9}"/>
            </a:ext>
          </a:extLst>
        </xdr:cNvPr>
        <xdr:cNvCxnSpPr/>
      </xdr:nvCxnSpPr>
      <xdr:spPr>
        <a:xfrm flipV="1">
          <a:off x="13938250" y="17733736"/>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162561</xdr:rowOff>
    </xdr:from>
    <xdr:to>
      <xdr:col>76</xdr:col>
      <xdr:colOff>165100</xdr:colOff>
      <xdr:row>107</xdr:row>
      <xdr:rowOff>92711</xdr:rowOff>
    </xdr:to>
    <xdr:sp macro="" textlink="">
      <xdr:nvSpPr>
        <xdr:cNvPr id="886" name="楕円 885">
          <a:extLst>
            <a:ext uri="{FF2B5EF4-FFF2-40B4-BE49-F238E27FC236}">
              <a16:creationId xmlns:a16="http://schemas.microsoft.com/office/drawing/2014/main" id="{598EADB4-898E-4922-94B6-DDBC64612CED}"/>
            </a:ext>
          </a:extLst>
        </xdr:cNvPr>
        <xdr:cNvSpPr/>
      </xdr:nvSpPr>
      <xdr:spPr>
        <a:xfrm>
          <a:off x="13093700" y="176631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41911</xdr:rowOff>
    </xdr:from>
    <xdr:to>
      <xdr:col>81</xdr:col>
      <xdr:colOff>50800</xdr:colOff>
      <xdr:row>107</xdr:row>
      <xdr:rowOff>81099</xdr:rowOff>
    </xdr:to>
    <xdr:cxnSp macro="">
      <xdr:nvCxnSpPr>
        <xdr:cNvPr id="887" name="直線コネクタ 886">
          <a:extLst>
            <a:ext uri="{FF2B5EF4-FFF2-40B4-BE49-F238E27FC236}">
              <a16:creationId xmlns:a16="http://schemas.microsoft.com/office/drawing/2014/main" id="{026CA002-2D02-4816-922A-2EBB01D3BE7C}"/>
            </a:ext>
          </a:extLst>
        </xdr:cNvPr>
        <xdr:cNvCxnSpPr/>
      </xdr:nvCxnSpPr>
      <xdr:spPr>
        <a:xfrm>
          <a:off x="13144500" y="17707611"/>
          <a:ext cx="79375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27032</xdr:rowOff>
    </xdr:from>
    <xdr:to>
      <xdr:col>72</xdr:col>
      <xdr:colOff>38100</xdr:colOff>
      <xdr:row>107</xdr:row>
      <xdr:rowOff>128632</xdr:rowOff>
    </xdr:to>
    <xdr:sp macro="" textlink="">
      <xdr:nvSpPr>
        <xdr:cNvPr id="888" name="楕円 887">
          <a:extLst>
            <a:ext uri="{FF2B5EF4-FFF2-40B4-BE49-F238E27FC236}">
              <a16:creationId xmlns:a16="http://schemas.microsoft.com/office/drawing/2014/main" id="{EBAB198C-1363-4037-9083-431843E4CEB1}"/>
            </a:ext>
          </a:extLst>
        </xdr:cNvPr>
        <xdr:cNvSpPr/>
      </xdr:nvSpPr>
      <xdr:spPr>
        <a:xfrm>
          <a:off x="12299950" y="176927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41911</xdr:rowOff>
    </xdr:from>
    <xdr:to>
      <xdr:col>76</xdr:col>
      <xdr:colOff>114300</xdr:colOff>
      <xdr:row>107</xdr:row>
      <xdr:rowOff>77832</xdr:rowOff>
    </xdr:to>
    <xdr:cxnSp macro="">
      <xdr:nvCxnSpPr>
        <xdr:cNvPr id="889" name="直線コネクタ 888">
          <a:extLst>
            <a:ext uri="{FF2B5EF4-FFF2-40B4-BE49-F238E27FC236}">
              <a16:creationId xmlns:a16="http://schemas.microsoft.com/office/drawing/2014/main" id="{A268B557-5862-49C2-8F92-1EB3462E5916}"/>
            </a:ext>
          </a:extLst>
        </xdr:cNvPr>
        <xdr:cNvCxnSpPr/>
      </xdr:nvCxnSpPr>
      <xdr:spPr>
        <a:xfrm flipV="1">
          <a:off x="12344400" y="17707611"/>
          <a:ext cx="8001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4173</xdr:rowOff>
    </xdr:from>
    <xdr:to>
      <xdr:col>67</xdr:col>
      <xdr:colOff>101600</xdr:colOff>
      <xdr:row>107</xdr:row>
      <xdr:rowOff>105773</xdr:rowOff>
    </xdr:to>
    <xdr:sp macro="" textlink="">
      <xdr:nvSpPr>
        <xdr:cNvPr id="890" name="楕円 889">
          <a:extLst>
            <a:ext uri="{FF2B5EF4-FFF2-40B4-BE49-F238E27FC236}">
              <a16:creationId xmlns:a16="http://schemas.microsoft.com/office/drawing/2014/main" id="{24B5CA9E-0C12-4BAC-B174-7AD18421A6B9}"/>
            </a:ext>
          </a:extLst>
        </xdr:cNvPr>
        <xdr:cNvSpPr/>
      </xdr:nvSpPr>
      <xdr:spPr>
        <a:xfrm>
          <a:off x="11487150" y="1766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54973</xdr:rowOff>
    </xdr:from>
    <xdr:to>
      <xdr:col>71</xdr:col>
      <xdr:colOff>177800</xdr:colOff>
      <xdr:row>107</xdr:row>
      <xdr:rowOff>77832</xdr:rowOff>
    </xdr:to>
    <xdr:cxnSp macro="">
      <xdr:nvCxnSpPr>
        <xdr:cNvPr id="891" name="直線コネクタ 890">
          <a:extLst>
            <a:ext uri="{FF2B5EF4-FFF2-40B4-BE49-F238E27FC236}">
              <a16:creationId xmlns:a16="http://schemas.microsoft.com/office/drawing/2014/main" id="{6FBFB9BB-EF16-4140-9A89-14FB75BD9462}"/>
            </a:ext>
          </a:extLst>
        </xdr:cNvPr>
        <xdr:cNvCxnSpPr/>
      </xdr:nvCxnSpPr>
      <xdr:spPr>
        <a:xfrm>
          <a:off x="11537950" y="17720673"/>
          <a:ext cx="8064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34F96554-071B-4395-80FC-90619BD77E41}"/>
            </a:ext>
          </a:extLst>
        </xdr:cNvPr>
        <xdr:cNvSpPr txBox="1"/>
      </xdr:nvSpPr>
      <xdr:spPr>
        <a:xfrm>
          <a:off x="13742044" y="1697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523B485D-28E3-48F3-95C8-E98FF1934CA0}"/>
            </a:ext>
          </a:extLst>
        </xdr:cNvPr>
        <xdr:cNvSpPr txBox="1"/>
      </xdr:nvSpPr>
      <xdr:spPr>
        <a:xfrm>
          <a:off x="12960994" y="1697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F96F80D9-AF53-4061-8061-C1CC98FC732F}"/>
            </a:ext>
          </a:extLst>
        </xdr:cNvPr>
        <xdr:cNvSpPr txBox="1"/>
      </xdr:nvSpPr>
      <xdr:spPr>
        <a:xfrm>
          <a:off x="12167244"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E1F1C7CE-0F95-485B-BE3C-1D154005A388}"/>
            </a:ext>
          </a:extLst>
        </xdr:cNvPr>
        <xdr:cNvSpPr txBox="1"/>
      </xdr:nvSpPr>
      <xdr:spPr>
        <a:xfrm>
          <a:off x="11354444" y="1699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123026</xdr:rowOff>
    </xdr:from>
    <xdr:ext cx="405111" cy="259045"/>
    <xdr:sp macro="" textlink="">
      <xdr:nvSpPr>
        <xdr:cNvPr id="896" name="n_1mainValue【庁舎】&#10;有形固定資産減価償却率">
          <a:extLst>
            <a:ext uri="{FF2B5EF4-FFF2-40B4-BE49-F238E27FC236}">
              <a16:creationId xmlns:a16="http://schemas.microsoft.com/office/drawing/2014/main" id="{C8ADF770-1135-4448-A1A3-72A571B49D0E}"/>
            </a:ext>
          </a:extLst>
        </xdr:cNvPr>
        <xdr:cNvSpPr txBox="1"/>
      </xdr:nvSpPr>
      <xdr:spPr>
        <a:xfrm>
          <a:off x="13742044" y="17788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83838</xdr:rowOff>
    </xdr:from>
    <xdr:ext cx="405111" cy="259045"/>
    <xdr:sp macro="" textlink="">
      <xdr:nvSpPr>
        <xdr:cNvPr id="897" name="n_2mainValue【庁舎】&#10;有形固定資産減価償却率">
          <a:extLst>
            <a:ext uri="{FF2B5EF4-FFF2-40B4-BE49-F238E27FC236}">
              <a16:creationId xmlns:a16="http://schemas.microsoft.com/office/drawing/2014/main" id="{6D9A76B8-69AA-4569-BC0E-B8C6BCD6165E}"/>
            </a:ext>
          </a:extLst>
        </xdr:cNvPr>
        <xdr:cNvSpPr txBox="1"/>
      </xdr:nvSpPr>
      <xdr:spPr>
        <a:xfrm>
          <a:off x="1296099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119759</xdr:rowOff>
    </xdr:from>
    <xdr:ext cx="405111" cy="259045"/>
    <xdr:sp macro="" textlink="">
      <xdr:nvSpPr>
        <xdr:cNvPr id="898" name="n_3mainValue【庁舎】&#10;有形固定資産減価償却率">
          <a:extLst>
            <a:ext uri="{FF2B5EF4-FFF2-40B4-BE49-F238E27FC236}">
              <a16:creationId xmlns:a16="http://schemas.microsoft.com/office/drawing/2014/main" id="{B36DD576-E50E-4732-8FC9-D00FD5D4CEBE}"/>
            </a:ext>
          </a:extLst>
        </xdr:cNvPr>
        <xdr:cNvSpPr txBox="1"/>
      </xdr:nvSpPr>
      <xdr:spPr>
        <a:xfrm>
          <a:off x="12167244" y="17785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96900</xdr:rowOff>
    </xdr:from>
    <xdr:ext cx="405111" cy="259045"/>
    <xdr:sp macro="" textlink="">
      <xdr:nvSpPr>
        <xdr:cNvPr id="899" name="n_4mainValue【庁舎】&#10;有形固定資産減価償却率">
          <a:extLst>
            <a:ext uri="{FF2B5EF4-FFF2-40B4-BE49-F238E27FC236}">
              <a16:creationId xmlns:a16="http://schemas.microsoft.com/office/drawing/2014/main" id="{198C92BC-1BA0-473E-B39A-3BD8CC5E2D99}"/>
            </a:ext>
          </a:extLst>
        </xdr:cNvPr>
        <xdr:cNvSpPr txBox="1"/>
      </xdr:nvSpPr>
      <xdr:spPr>
        <a:xfrm>
          <a:off x="11354444" y="17762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C6EE6F51-AF75-4B9B-AAFF-61BAA16178FB}"/>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F8B9E354-6958-400D-A76F-BAC1108F56A3}"/>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C0ACD304-5A0F-4C53-BD5A-41294F3DE31D}"/>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B48DEAE3-09DF-4C10-B7E8-C70FF652D13E}"/>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2CE5B21D-EB5B-4153-9207-8C86B3FFC94F}"/>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5D57503-5048-4CA1-B6E8-F9DD899D3B38}"/>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B4CE0831-AE20-4CDE-A7F4-7720CEDCED38}"/>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DBFE6182-6571-494B-994B-8887E0524AF6}"/>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CF6B8563-7F19-436A-8890-3B50BD4E8794}"/>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ADD2E5AD-1588-45B1-BB19-EEF8A1D86EE1}"/>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802E2AF6-0862-4590-9217-C66983210C2E}"/>
            </a:ext>
          </a:extLst>
        </xdr:cNvPr>
        <xdr:cNvSpPr txBox="1"/>
      </xdr:nvSpPr>
      <xdr:spPr>
        <a:xfrm>
          <a:off x="160491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7F3983F9-1236-49E9-ABD5-9E7A2C59ECE8}"/>
            </a:ext>
          </a:extLst>
        </xdr:cNvPr>
        <xdr:cNvCxnSpPr/>
      </xdr:nvCxnSpPr>
      <xdr:spPr>
        <a:xfrm>
          <a:off x="164592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2865E069-5DF9-4F44-AEC6-5CA5CC7AFDC6}"/>
            </a:ext>
          </a:extLst>
        </xdr:cNvPr>
        <xdr:cNvSpPr txBox="1"/>
      </xdr:nvSpPr>
      <xdr:spPr>
        <a:xfrm>
          <a:off x="160491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FE7E1BB7-1B73-49C3-9B53-1C799C31597A}"/>
            </a:ext>
          </a:extLst>
        </xdr:cNvPr>
        <xdr:cNvCxnSpPr/>
      </xdr:nvCxnSpPr>
      <xdr:spPr>
        <a:xfrm>
          <a:off x="164592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76104068-2222-4054-9270-30AAEB1A0A1E}"/>
            </a:ext>
          </a:extLst>
        </xdr:cNvPr>
        <xdr:cNvSpPr txBox="1"/>
      </xdr:nvSpPr>
      <xdr:spPr>
        <a:xfrm>
          <a:off x="16049171" y="175815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737C7069-8711-472C-9A44-145D51924D68}"/>
            </a:ext>
          </a:extLst>
        </xdr:cNvPr>
        <xdr:cNvCxnSpPr/>
      </xdr:nvCxnSpPr>
      <xdr:spPr>
        <a:xfrm>
          <a:off x="164592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EA23B722-EA2B-4AE1-8E06-1C63BDA938F2}"/>
            </a:ext>
          </a:extLst>
        </xdr:cNvPr>
        <xdr:cNvSpPr txBox="1"/>
      </xdr:nvSpPr>
      <xdr:spPr>
        <a:xfrm>
          <a:off x="16049171" y="172676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5CB9D98F-7CAE-4ED3-9571-7EA7C2F34A35}"/>
            </a:ext>
          </a:extLst>
        </xdr:cNvPr>
        <xdr:cNvCxnSpPr/>
      </xdr:nvCxnSpPr>
      <xdr:spPr>
        <a:xfrm>
          <a:off x="164592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7E0F9166-11A8-4E54-B15F-1F7DEC55CB0F}"/>
            </a:ext>
          </a:extLst>
        </xdr:cNvPr>
        <xdr:cNvSpPr txBox="1"/>
      </xdr:nvSpPr>
      <xdr:spPr>
        <a:xfrm>
          <a:off x="16049171" y="169537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3C1C58DD-3875-4D8C-9929-A14D18A75D6D}"/>
            </a:ext>
          </a:extLst>
        </xdr:cNvPr>
        <xdr:cNvCxnSpPr/>
      </xdr:nvCxnSpPr>
      <xdr:spPr>
        <a:xfrm>
          <a:off x="164592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1182AEE1-BB20-44CD-B4E4-3BFFEB728394}"/>
            </a:ext>
          </a:extLst>
        </xdr:cNvPr>
        <xdr:cNvSpPr txBox="1"/>
      </xdr:nvSpPr>
      <xdr:spPr>
        <a:xfrm>
          <a:off x="16049171" y="16639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C9A68AB4-EEC5-485C-B822-F35F4ACB8F8F}"/>
            </a:ext>
          </a:extLst>
        </xdr:cNvPr>
        <xdr:cNvCxnSpPr/>
      </xdr:nvCxnSpPr>
      <xdr:spPr>
        <a:xfrm>
          <a:off x="164592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CA41D1CC-095C-4605-96B7-BB68B2845926}"/>
            </a:ext>
          </a:extLst>
        </xdr:cNvPr>
        <xdr:cNvSpPr txBox="1"/>
      </xdr:nvSpPr>
      <xdr:spPr>
        <a:xfrm>
          <a:off x="16049171" y="163260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39BAE032-5F2B-4710-8CC2-0B89279FC2F1}"/>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18161D4A-04F4-479F-8EA0-DAC3AA263373}"/>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3DBCE13A-3542-4BD2-8C73-2424B7BD1659}"/>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6E19ABE9-93A6-4C94-A35B-9AD728D6E6D2}"/>
            </a:ext>
          </a:extLst>
        </xdr:cNvPr>
        <xdr:cNvCxnSpPr/>
      </xdr:nvCxnSpPr>
      <xdr:spPr>
        <a:xfrm flipV="1">
          <a:off x="19951064" y="16556808"/>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66E18A62-313A-452C-B28F-F4DA9AB4FE31}"/>
            </a:ext>
          </a:extLst>
        </xdr:cNvPr>
        <xdr:cNvSpPr txBox="1"/>
      </xdr:nvSpPr>
      <xdr:spPr>
        <a:xfrm>
          <a:off x="19989800" y="1803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E267349C-F5F6-4297-B57F-CBCF43656AF7}"/>
            </a:ext>
          </a:extLst>
        </xdr:cNvPr>
        <xdr:cNvCxnSpPr/>
      </xdr:nvCxnSpPr>
      <xdr:spPr>
        <a:xfrm>
          <a:off x="19881850" y="180280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837C2244-0212-40DD-9691-9D08CC941634}"/>
            </a:ext>
          </a:extLst>
        </xdr:cNvPr>
        <xdr:cNvSpPr txBox="1"/>
      </xdr:nvSpPr>
      <xdr:spPr>
        <a:xfrm>
          <a:off x="19989800" y="1634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5B83511C-E19E-4083-B4E1-4CACB699B2CA}"/>
            </a:ext>
          </a:extLst>
        </xdr:cNvPr>
        <xdr:cNvCxnSpPr/>
      </xdr:nvCxnSpPr>
      <xdr:spPr>
        <a:xfrm>
          <a:off x="19881850" y="165568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F03C6101-F361-4CF4-944A-CEB49ED21A34}"/>
            </a:ext>
          </a:extLst>
        </xdr:cNvPr>
        <xdr:cNvSpPr txBox="1"/>
      </xdr:nvSpPr>
      <xdr:spPr>
        <a:xfrm>
          <a:off x="19989800" y="17432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1EFC367D-AED9-4E05-9C3C-5D68FEC7186D}"/>
            </a:ext>
          </a:extLst>
        </xdr:cNvPr>
        <xdr:cNvSpPr/>
      </xdr:nvSpPr>
      <xdr:spPr>
        <a:xfrm>
          <a:off x="19900900" y="17574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B0DEC9F9-33A2-471F-BE1E-6F2AEB8E68DC}"/>
            </a:ext>
          </a:extLst>
        </xdr:cNvPr>
        <xdr:cNvSpPr/>
      </xdr:nvSpPr>
      <xdr:spPr>
        <a:xfrm>
          <a:off x="19157950" y="175455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8DFBE9D3-FAEE-4C3A-B580-FE6555F47349}"/>
            </a:ext>
          </a:extLst>
        </xdr:cNvPr>
        <xdr:cNvSpPr/>
      </xdr:nvSpPr>
      <xdr:spPr>
        <a:xfrm>
          <a:off x="18345150" y="17574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76D96844-41C2-4037-9598-B0169BEC9F12}"/>
            </a:ext>
          </a:extLst>
        </xdr:cNvPr>
        <xdr:cNvSpPr/>
      </xdr:nvSpPr>
      <xdr:spPr>
        <a:xfrm>
          <a:off x="17551400" y="175782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87DC27DD-4790-4892-9C28-0CF8F33B4F6B}"/>
            </a:ext>
          </a:extLst>
        </xdr:cNvPr>
        <xdr:cNvSpPr/>
      </xdr:nvSpPr>
      <xdr:spPr>
        <a:xfrm>
          <a:off x="16757650" y="176207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A5BF80A6-A81F-4081-BD25-D9448A4588C5}"/>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4D3D537-5479-4D3F-A87F-C87861B0288F}"/>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9560651-04F4-4AE9-B9C6-2DBCB653AB5B}"/>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645502F2-9E7D-4BD4-AB9E-D4E8F1359700}"/>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B0BECE04-6215-4B0F-8CCF-0FEFAAEBD84F}"/>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67855</xdr:rowOff>
    </xdr:from>
    <xdr:to>
      <xdr:col>116</xdr:col>
      <xdr:colOff>114300</xdr:colOff>
      <xdr:row>108</xdr:row>
      <xdr:rowOff>169455</xdr:rowOff>
    </xdr:to>
    <xdr:sp macro="" textlink="">
      <xdr:nvSpPr>
        <xdr:cNvPr id="942" name="楕円 941">
          <a:extLst>
            <a:ext uri="{FF2B5EF4-FFF2-40B4-BE49-F238E27FC236}">
              <a16:creationId xmlns:a16="http://schemas.microsoft.com/office/drawing/2014/main" id="{0E7FDA05-AD90-4B54-99EB-694185C811D0}"/>
            </a:ext>
          </a:extLst>
        </xdr:cNvPr>
        <xdr:cNvSpPr/>
      </xdr:nvSpPr>
      <xdr:spPr>
        <a:xfrm>
          <a:off x="19900900" y="17898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154232</xdr:rowOff>
    </xdr:from>
    <xdr:ext cx="469744" cy="259045"/>
    <xdr:sp macro="" textlink="">
      <xdr:nvSpPr>
        <xdr:cNvPr id="943" name="【庁舎】&#10;一人当たり面積該当値テキスト">
          <a:extLst>
            <a:ext uri="{FF2B5EF4-FFF2-40B4-BE49-F238E27FC236}">
              <a16:creationId xmlns:a16="http://schemas.microsoft.com/office/drawing/2014/main" id="{21E3AE26-06F2-4617-8033-998576164643}"/>
            </a:ext>
          </a:extLst>
        </xdr:cNvPr>
        <xdr:cNvSpPr txBox="1"/>
      </xdr:nvSpPr>
      <xdr:spPr>
        <a:xfrm>
          <a:off x="19989800" y="1781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64588</xdr:rowOff>
    </xdr:from>
    <xdr:to>
      <xdr:col>112</xdr:col>
      <xdr:colOff>38100</xdr:colOff>
      <xdr:row>108</xdr:row>
      <xdr:rowOff>166188</xdr:rowOff>
    </xdr:to>
    <xdr:sp macro="" textlink="">
      <xdr:nvSpPr>
        <xdr:cNvPr id="944" name="楕円 943">
          <a:extLst>
            <a:ext uri="{FF2B5EF4-FFF2-40B4-BE49-F238E27FC236}">
              <a16:creationId xmlns:a16="http://schemas.microsoft.com/office/drawing/2014/main" id="{0413FD31-D2A5-49AD-8234-ECDC126C43C9}"/>
            </a:ext>
          </a:extLst>
        </xdr:cNvPr>
        <xdr:cNvSpPr/>
      </xdr:nvSpPr>
      <xdr:spPr>
        <a:xfrm>
          <a:off x="19157950" y="178953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115388</xdr:rowOff>
    </xdr:from>
    <xdr:to>
      <xdr:col>116</xdr:col>
      <xdr:colOff>63500</xdr:colOff>
      <xdr:row>108</xdr:row>
      <xdr:rowOff>118655</xdr:rowOff>
    </xdr:to>
    <xdr:cxnSp macro="">
      <xdr:nvCxnSpPr>
        <xdr:cNvPr id="945" name="直線コネクタ 944">
          <a:extLst>
            <a:ext uri="{FF2B5EF4-FFF2-40B4-BE49-F238E27FC236}">
              <a16:creationId xmlns:a16="http://schemas.microsoft.com/office/drawing/2014/main" id="{17AEE71D-BF6E-4C54-B577-B74A364B4834}"/>
            </a:ext>
          </a:extLst>
        </xdr:cNvPr>
        <xdr:cNvCxnSpPr/>
      </xdr:nvCxnSpPr>
      <xdr:spPr>
        <a:xfrm>
          <a:off x="19202400" y="17946188"/>
          <a:ext cx="7493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64588</xdr:rowOff>
    </xdr:from>
    <xdr:to>
      <xdr:col>107</xdr:col>
      <xdr:colOff>101600</xdr:colOff>
      <xdr:row>108</xdr:row>
      <xdr:rowOff>166188</xdr:rowOff>
    </xdr:to>
    <xdr:sp macro="" textlink="">
      <xdr:nvSpPr>
        <xdr:cNvPr id="946" name="楕円 945">
          <a:extLst>
            <a:ext uri="{FF2B5EF4-FFF2-40B4-BE49-F238E27FC236}">
              <a16:creationId xmlns:a16="http://schemas.microsoft.com/office/drawing/2014/main" id="{02EB2B3C-1861-475D-8242-FAEABB60702C}"/>
            </a:ext>
          </a:extLst>
        </xdr:cNvPr>
        <xdr:cNvSpPr/>
      </xdr:nvSpPr>
      <xdr:spPr>
        <a:xfrm>
          <a:off x="1834515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115388</xdr:rowOff>
    </xdr:from>
    <xdr:to>
      <xdr:col>111</xdr:col>
      <xdr:colOff>177800</xdr:colOff>
      <xdr:row>108</xdr:row>
      <xdr:rowOff>115388</xdr:rowOff>
    </xdr:to>
    <xdr:cxnSp macro="">
      <xdr:nvCxnSpPr>
        <xdr:cNvPr id="947" name="直線コネクタ 946">
          <a:extLst>
            <a:ext uri="{FF2B5EF4-FFF2-40B4-BE49-F238E27FC236}">
              <a16:creationId xmlns:a16="http://schemas.microsoft.com/office/drawing/2014/main" id="{F2ECE32C-1A04-4633-9342-EA8F330ED267}"/>
            </a:ext>
          </a:extLst>
        </xdr:cNvPr>
        <xdr:cNvCxnSpPr/>
      </xdr:nvCxnSpPr>
      <xdr:spPr>
        <a:xfrm>
          <a:off x="18395950" y="1794618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64588</xdr:rowOff>
    </xdr:from>
    <xdr:to>
      <xdr:col>102</xdr:col>
      <xdr:colOff>165100</xdr:colOff>
      <xdr:row>108</xdr:row>
      <xdr:rowOff>166188</xdr:rowOff>
    </xdr:to>
    <xdr:sp macro="" textlink="">
      <xdr:nvSpPr>
        <xdr:cNvPr id="948" name="楕円 947">
          <a:extLst>
            <a:ext uri="{FF2B5EF4-FFF2-40B4-BE49-F238E27FC236}">
              <a16:creationId xmlns:a16="http://schemas.microsoft.com/office/drawing/2014/main" id="{6312C73F-39E7-492C-A815-846C66F2B838}"/>
            </a:ext>
          </a:extLst>
        </xdr:cNvPr>
        <xdr:cNvSpPr/>
      </xdr:nvSpPr>
      <xdr:spPr>
        <a:xfrm>
          <a:off x="175514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115388</xdr:rowOff>
    </xdr:from>
    <xdr:to>
      <xdr:col>107</xdr:col>
      <xdr:colOff>50800</xdr:colOff>
      <xdr:row>108</xdr:row>
      <xdr:rowOff>115388</xdr:rowOff>
    </xdr:to>
    <xdr:cxnSp macro="">
      <xdr:nvCxnSpPr>
        <xdr:cNvPr id="949" name="直線コネクタ 948">
          <a:extLst>
            <a:ext uri="{FF2B5EF4-FFF2-40B4-BE49-F238E27FC236}">
              <a16:creationId xmlns:a16="http://schemas.microsoft.com/office/drawing/2014/main" id="{66F1FFBC-5952-44D5-AB46-121B4298019D}"/>
            </a:ext>
          </a:extLst>
        </xdr:cNvPr>
        <xdr:cNvCxnSpPr/>
      </xdr:nvCxnSpPr>
      <xdr:spPr>
        <a:xfrm>
          <a:off x="17602200" y="1794618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64588</xdr:rowOff>
    </xdr:from>
    <xdr:to>
      <xdr:col>98</xdr:col>
      <xdr:colOff>38100</xdr:colOff>
      <xdr:row>108</xdr:row>
      <xdr:rowOff>166188</xdr:rowOff>
    </xdr:to>
    <xdr:sp macro="" textlink="">
      <xdr:nvSpPr>
        <xdr:cNvPr id="950" name="楕円 949">
          <a:extLst>
            <a:ext uri="{FF2B5EF4-FFF2-40B4-BE49-F238E27FC236}">
              <a16:creationId xmlns:a16="http://schemas.microsoft.com/office/drawing/2014/main" id="{2BC0B0CB-F12E-4D66-B0D6-B2A5050F9A64}"/>
            </a:ext>
          </a:extLst>
        </xdr:cNvPr>
        <xdr:cNvSpPr/>
      </xdr:nvSpPr>
      <xdr:spPr>
        <a:xfrm>
          <a:off x="16757650" y="178953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115388</xdr:rowOff>
    </xdr:from>
    <xdr:to>
      <xdr:col>102</xdr:col>
      <xdr:colOff>114300</xdr:colOff>
      <xdr:row>108</xdr:row>
      <xdr:rowOff>115388</xdr:rowOff>
    </xdr:to>
    <xdr:cxnSp macro="">
      <xdr:nvCxnSpPr>
        <xdr:cNvPr id="951" name="直線コネクタ 950">
          <a:extLst>
            <a:ext uri="{FF2B5EF4-FFF2-40B4-BE49-F238E27FC236}">
              <a16:creationId xmlns:a16="http://schemas.microsoft.com/office/drawing/2014/main" id="{D5CF940F-37FA-4D4C-AF87-86BE0FE4C013}"/>
            </a:ext>
          </a:extLst>
        </xdr:cNvPr>
        <xdr:cNvCxnSpPr/>
      </xdr:nvCxnSpPr>
      <xdr:spPr>
        <a:xfrm>
          <a:off x="16802100" y="1794618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B16807B9-44BC-4AE4-916F-430DA5F6B660}"/>
            </a:ext>
          </a:extLst>
        </xdr:cNvPr>
        <xdr:cNvSpPr txBox="1"/>
      </xdr:nvSpPr>
      <xdr:spPr>
        <a:xfrm>
          <a:off x="18980227" y="1733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29365B8F-6793-4C54-90BB-0F6C358E7C78}"/>
            </a:ext>
          </a:extLst>
        </xdr:cNvPr>
        <xdr:cNvSpPr txBox="1"/>
      </xdr:nvSpPr>
      <xdr:spPr>
        <a:xfrm>
          <a:off x="18180127" y="1735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91E69A7B-3DD1-49EF-880E-8DAA8FDFCAD3}"/>
            </a:ext>
          </a:extLst>
        </xdr:cNvPr>
        <xdr:cNvSpPr txBox="1"/>
      </xdr:nvSpPr>
      <xdr:spPr>
        <a:xfrm>
          <a:off x="17386377" y="1735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FA61E02A-8630-4CA1-9C5E-C9AB85C3203D}"/>
            </a:ext>
          </a:extLst>
        </xdr:cNvPr>
        <xdr:cNvSpPr txBox="1"/>
      </xdr:nvSpPr>
      <xdr:spPr>
        <a:xfrm>
          <a:off x="16592627" y="174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157315</xdr:rowOff>
    </xdr:from>
    <xdr:ext cx="469744" cy="259045"/>
    <xdr:sp macro="" textlink="">
      <xdr:nvSpPr>
        <xdr:cNvPr id="956" name="n_1mainValue【庁舎】&#10;一人当たり面積">
          <a:extLst>
            <a:ext uri="{FF2B5EF4-FFF2-40B4-BE49-F238E27FC236}">
              <a16:creationId xmlns:a16="http://schemas.microsoft.com/office/drawing/2014/main" id="{B8F6D124-BAEF-4A5E-8F3E-EB22BD7D8397}"/>
            </a:ext>
          </a:extLst>
        </xdr:cNvPr>
        <xdr:cNvSpPr txBox="1"/>
      </xdr:nvSpPr>
      <xdr:spPr>
        <a:xfrm>
          <a:off x="18980227" y="1798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157315</xdr:rowOff>
    </xdr:from>
    <xdr:ext cx="469744" cy="259045"/>
    <xdr:sp macro="" textlink="">
      <xdr:nvSpPr>
        <xdr:cNvPr id="957" name="n_2mainValue【庁舎】&#10;一人当たり面積">
          <a:extLst>
            <a:ext uri="{FF2B5EF4-FFF2-40B4-BE49-F238E27FC236}">
              <a16:creationId xmlns:a16="http://schemas.microsoft.com/office/drawing/2014/main" id="{0FD74C93-6AE3-4668-8FD3-0228BE1657A6}"/>
            </a:ext>
          </a:extLst>
        </xdr:cNvPr>
        <xdr:cNvSpPr txBox="1"/>
      </xdr:nvSpPr>
      <xdr:spPr>
        <a:xfrm>
          <a:off x="18180127" y="1798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157315</xdr:rowOff>
    </xdr:from>
    <xdr:ext cx="469744" cy="259045"/>
    <xdr:sp macro="" textlink="">
      <xdr:nvSpPr>
        <xdr:cNvPr id="958" name="n_3mainValue【庁舎】&#10;一人当たり面積">
          <a:extLst>
            <a:ext uri="{FF2B5EF4-FFF2-40B4-BE49-F238E27FC236}">
              <a16:creationId xmlns:a16="http://schemas.microsoft.com/office/drawing/2014/main" id="{A0D07F94-6235-4548-8CFD-C55A1CD37710}"/>
            </a:ext>
          </a:extLst>
        </xdr:cNvPr>
        <xdr:cNvSpPr txBox="1"/>
      </xdr:nvSpPr>
      <xdr:spPr>
        <a:xfrm>
          <a:off x="17386377" y="1798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157315</xdr:rowOff>
    </xdr:from>
    <xdr:ext cx="469744" cy="259045"/>
    <xdr:sp macro="" textlink="">
      <xdr:nvSpPr>
        <xdr:cNvPr id="959" name="n_4mainValue【庁舎】&#10;一人当たり面積">
          <a:extLst>
            <a:ext uri="{FF2B5EF4-FFF2-40B4-BE49-F238E27FC236}">
              <a16:creationId xmlns:a16="http://schemas.microsoft.com/office/drawing/2014/main" id="{13D837CE-AE3F-4E93-BDAD-F226505CE5D7}"/>
            </a:ext>
          </a:extLst>
        </xdr:cNvPr>
        <xdr:cNvSpPr txBox="1"/>
      </xdr:nvSpPr>
      <xdr:spPr>
        <a:xfrm>
          <a:off x="16592627" y="1798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61CAB3C4-10D4-4908-95E9-69B2BA0AE54B}"/>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E9DAC98A-3185-486B-B31E-DB2D2E4B1300}"/>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4C4546D2-C8F7-48D6-9B40-C1B80718A635}"/>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庁舎の有形固定資産減価償却率は、改修工事等の実施により</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前後で推移しており、令和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81.0%</a:t>
          </a:r>
          <a:r>
            <a:rPr kumimoji="1" lang="ja-JP" altLang="en-US" sz="1300">
              <a:latin typeface="ＭＳ Ｐゴシック" panose="020B0600070205080204" pitchFamily="50" charset="-128"/>
              <a:ea typeface="ＭＳ Ｐゴシック" panose="020B0600070205080204" pitchFamily="50" charset="-128"/>
            </a:rPr>
            <a:t>となり、類似団体平均を大きく上回る高い水準にある。現在は新庁舎建設事業を推進している。体育館・プールについては、有形固定資産減価償却率が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75.5%</a:t>
          </a:r>
          <a:r>
            <a:rPr kumimoji="1" lang="ja-JP" altLang="en-US" sz="1300">
              <a:latin typeface="ＭＳ Ｐゴシック" panose="020B0600070205080204" pitchFamily="50" charset="-128"/>
              <a:ea typeface="ＭＳ Ｐゴシック" panose="020B0600070205080204" pitchFamily="50" charset="-128"/>
            </a:rPr>
            <a:t>と高く、老朽化が進行している状況にある。スポーツ施設全般で利用者数が減少傾向にあることから、利活用の促進に加え、利用実態に応じた機能移転や統廃合を検討していく必要がある。保健センター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月のみのかも健康プラザへの移転により、令和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年度以降、有形固定資産減価償却率は大幅に低下した。その後は、減価償却の進行に伴い、緩やかな上昇傾向が見られる。市民会館については、「美濃加茂市文化会館長寿命化改修計画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個別施設計画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」に基づき、大規模な修繕や更新を極力回避する方針としており、令和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類似団体平均を下回る水準で推移している。消防施設については、有形固定資産減価償却率の上昇ペースが速いことから、今後、更新時期の集中による財政負担の増加が想定される。このため、施設の必要性や配置のあり方を踏まえながら、計画的な更新及び長寿命化を進める必要がある。その他の施設についても、将来を見据えた計画的な長寿命化及び更新を進め、効率的かつ健全な財政運営に努め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26619318</v>
      </c>
      <c r="BO4" s="462"/>
      <c r="BP4" s="462"/>
      <c r="BQ4" s="462"/>
      <c r="BR4" s="462"/>
      <c r="BS4" s="462"/>
      <c r="BT4" s="462"/>
      <c r="BU4" s="463"/>
      <c r="BV4" s="461">
        <v>25088667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10.8</v>
      </c>
      <c r="CU4" s="602"/>
      <c r="CV4" s="602"/>
      <c r="CW4" s="602"/>
      <c r="CX4" s="602"/>
      <c r="CY4" s="602"/>
      <c r="CZ4" s="602"/>
      <c r="DA4" s="603"/>
      <c r="DB4" s="601">
        <v>11.6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25111464</v>
      </c>
      <c r="BO5" s="433"/>
      <c r="BP5" s="433"/>
      <c r="BQ5" s="433"/>
      <c r="BR5" s="433"/>
      <c r="BS5" s="433"/>
      <c r="BT5" s="433"/>
      <c r="BU5" s="434"/>
      <c r="BV5" s="432">
        <v>23417978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89.3</v>
      </c>
      <c r="CU5" s="430"/>
      <c r="CV5" s="430"/>
      <c r="CW5" s="430"/>
      <c r="CX5" s="430"/>
      <c r="CY5" s="430"/>
      <c r="CZ5" s="430"/>
      <c r="DA5" s="431"/>
      <c r="DB5" s="429">
        <v>90.2</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1507854</v>
      </c>
      <c r="BO6" s="433"/>
      <c r="BP6" s="433"/>
      <c r="BQ6" s="433"/>
      <c r="BR6" s="433"/>
      <c r="BS6" s="433"/>
      <c r="BT6" s="433"/>
      <c r="BU6" s="434"/>
      <c r="BV6" s="432">
        <v>1670689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89.7</v>
      </c>
      <c r="CU6" s="576"/>
      <c r="CV6" s="576"/>
      <c r="CW6" s="576"/>
      <c r="CX6" s="576"/>
      <c r="CY6" s="576"/>
      <c r="CZ6" s="576"/>
      <c r="DA6" s="577"/>
      <c r="DB6" s="575">
        <v>91.1</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88912</v>
      </c>
      <c r="BO7" s="433"/>
      <c r="BP7" s="433"/>
      <c r="BQ7" s="433"/>
      <c r="BR7" s="433"/>
      <c r="BS7" s="433"/>
      <c r="BT7" s="433"/>
      <c r="BU7" s="434"/>
      <c r="BV7" s="432">
        <v>198191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13168592</v>
      </c>
      <c r="CU7" s="433"/>
      <c r="CV7" s="433"/>
      <c r="CW7" s="433"/>
      <c r="CX7" s="433"/>
      <c r="CY7" s="433"/>
      <c r="CZ7" s="433"/>
      <c r="DA7" s="434"/>
      <c r="DB7" s="432">
        <v>12706740</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1418942</v>
      </c>
      <c r="BO8" s="433"/>
      <c r="BP8" s="433"/>
      <c r="BQ8" s="433"/>
      <c r="BR8" s="433"/>
      <c r="BS8" s="433"/>
      <c r="BT8" s="433"/>
      <c r="BU8" s="434"/>
      <c r="BV8" s="432">
        <v>1472498</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0.76</v>
      </c>
      <c r="CU8" s="536"/>
      <c r="CV8" s="536"/>
      <c r="CW8" s="536"/>
      <c r="CX8" s="536"/>
      <c r="CY8" s="536"/>
      <c r="CZ8" s="536"/>
      <c r="DA8" s="537"/>
      <c r="DB8" s="535">
        <v>0.76</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56689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-53556</v>
      </c>
      <c r="BO9" s="433"/>
      <c r="BP9" s="433"/>
      <c r="BQ9" s="433"/>
      <c r="BR9" s="433"/>
      <c r="BS9" s="433"/>
      <c r="BT9" s="433"/>
      <c r="BU9" s="434"/>
      <c r="BV9" s="432">
        <v>-571569</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8.1</v>
      </c>
      <c r="CU9" s="430"/>
      <c r="CV9" s="430"/>
      <c r="CW9" s="430"/>
      <c r="CX9" s="430"/>
      <c r="CY9" s="430"/>
      <c r="CZ9" s="430"/>
      <c r="DA9" s="431"/>
      <c r="DB9" s="429">
        <v>8.6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55384</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18825</v>
      </c>
      <c r="BO10" s="433"/>
      <c r="BP10" s="433"/>
      <c r="BQ10" s="433"/>
      <c r="BR10" s="433"/>
      <c r="BS10" s="433"/>
      <c r="BT10" s="433"/>
      <c r="BU10" s="434"/>
      <c r="BV10" s="432">
        <v>313284</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57595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300000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51433</v>
      </c>
      <c r="S13" s="520"/>
      <c r="T13" s="520"/>
      <c r="U13" s="520"/>
      <c r="V13" s="521"/>
      <c r="W13" s="522" t="s">
        <v>131</v>
      </c>
      <c r="X13" s="418"/>
      <c r="Y13" s="418"/>
      <c r="Z13" s="418"/>
      <c r="AA13" s="418"/>
      <c r="AB13" s="419"/>
      <c r="AC13" s="385">
        <v>719</v>
      </c>
      <c r="AD13" s="386"/>
      <c r="AE13" s="386"/>
      <c r="AF13" s="386"/>
      <c r="AG13" s="387"/>
      <c r="AH13" s="385">
        <v>845</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-334731</v>
      </c>
      <c r="BO13" s="433"/>
      <c r="BP13" s="433"/>
      <c r="BQ13" s="433"/>
      <c r="BR13" s="433"/>
      <c r="BS13" s="433"/>
      <c r="BT13" s="433"/>
      <c r="BU13" s="434"/>
      <c r="BV13" s="432">
        <v>-258285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4.4000000000000004</v>
      </c>
      <c r="CU13" s="430"/>
      <c r="CV13" s="430"/>
      <c r="CW13" s="430"/>
      <c r="CX13" s="430"/>
      <c r="CY13" s="430"/>
      <c r="CZ13" s="430"/>
      <c r="DA13" s="431"/>
      <c r="DB13" s="429">
        <v>4.4000000000000004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57540</v>
      </c>
      <c r="S14" s="520"/>
      <c r="T14" s="520"/>
      <c r="U14" s="520"/>
      <c r="V14" s="521"/>
      <c r="W14" s="523"/>
      <c r="X14" s="421"/>
      <c r="Y14" s="421"/>
      <c r="Z14" s="421"/>
      <c r="AA14" s="421"/>
      <c r="AB14" s="422"/>
      <c r="AC14" s="512">
        <v>2.6</v>
      </c>
      <c r="AD14" s="513"/>
      <c r="AE14" s="513"/>
      <c r="AF14" s="513"/>
      <c r="AG14" s="514"/>
      <c r="AH14" s="512">
        <v>3.1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51594</v>
      </c>
      <c r="S15" s="520"/>
      <c r="T15" s="520"/>
      <c r="U15" s="520"/>
      <c r="V15" s="521"/>
      <c r="W15" s="522" t="s">
        <v>137</v>
      </c>
      <c r="X15" s="418"/>
      <c r="Y15" s="418"/>
      <c r="Z15" s="418"/>
      <c r="AA15" s="418"/>
      <c r="AB15" s="419"/>
      <c r="AC15" s="385">
        <v>11232</v>
      </c>
      <c r="AD15" s="386"/>
      <c r="AE15" s="386"/>
      <c r="AF15" s="386"/>
      <c r="AG15" s="387"/>
      <c r="AH15" s="385">
        <v>11024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8372354</v>
      </c>
      <c r="BO15" s="462"/>
      <c r="BP15" s="462"/>
      <c r="BQ15" s="462"/>
      <c r="BR15" s="462"/>
      <c r="BS15" s="462"/>
      <c r="BT15" s="462"/>
      <c r="BU15" s="463"/>
      <c r="BV15" s="461">
        <v>7996606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40.200000000000003</v>
      </c>
      <c r="AD16" s="513"/>
      <c r="AE16" s="513"/>
      <c r="AF16" s="513"/>
      <c r="AG16" s="514"/>
      <c r="AH16" s="512">
        <v>40.4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10868348</v>
      </c>
      <c r="BO16" s="433"/>
      <c r="BP16" s="433"/>
      <c r="BQ16" s="433"/>
      <c r="BR16" s="433"/>
      <c r="BS16" s="433"/>
      <c r="BT16" s="433"/>
      <c r="BU16" s="434"/>
      <c r="BV16" s="432">
        <v>10473856</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15963</v>
      </c>
      <c r="AD17" s="386"/>
      <c r="AE17" s="386"/>
      <c r="AF17" s="386"/>
      <c r="AG17" s="387"/>
      <c r="AH17" s="385">
        <v>15390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10596108</v>
      </c>
      <c r="BO17" s="433"/>
      <c r="BP17" s="433"/>
      <c r="BQ17" s="433"/>
      <c r="BR17" s="433"/>
      <c r="BS17" s="433"/>
      <c r="BT17" s="433"/>
      <c r="BU17" s="434"/>
      <c r="BV17" s="432">
        <v>10093171</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74.81</v>
      </c>
      <c r="M18" s="485"/>
      <c r="N18" s="485"/>
      <c r="O18" s="485"/>
      <c r="P18" s="485"/>
      <c r="Q18" s="485"/>
      <c r="R18" s="486"/>
      <c r="S18" s="486"/>
      <c r="T18" s="486"/>
      <c r="U18" s="486"/>
      <c r="V18" s="487"/>
      <c r="W18" s="503"/>
      <c r="X18" s="504"/>
      <c r="Y18" s="504"/>
      <c r="Z18" s="504"/>
      <c r="AA18" s="504"/>
      <c r="AB18" s="528"/>
      <c r="AC18" s="402">
        <v>57.2</v>
      </c>
      <c r="AD18" s="403"/>
      <c r="AE18" s="403"/>
      <c r="AF18" s="403"/>
      <c r="AG18" s="488"/>
      <c r="AH18" s="402">
        <v>56.5</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12250610</v>
      </c>
      <c r="BO18" s="433"/>
      <c r="BP18" s="433"/>
      <c r="BQ18" s="433"/>
      <c r="BR18" s="433"/>
      <c r="BS18" s="433"/>
      <c r="BT18" s="433"/>
      <c r="BU18" s="434"/>
      <c r="BV18" s="432">
        <v>12022029</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758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17727274</v>
      </c>
      <c r="BO19" s="433"/>
      <c r="BP19" s="433"/>
      <c r="BQ19" s="433"/>
      <c r="BR19" s="433"/>
      <c r="BS19" s="433"/>
      <c r="BT19" s="433"/>
      <c r="BU19" s="434"/>
      <c r="BV19" s="432">
        <v>17370980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21880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14455491</v>
      </c>
      <c r="BO22" s="462"/>
      <c r="BP22" s="462"/>
      <c r="BQ22" s="462"/>
      <c r="BR22" s="462"/>
      <c r="BS22" s="462"/>
      <c r="BT22" s="462"/>
      <c r="BU22" s="463"/>
      <c r="BV22" s="461">
        <v>14656802</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11860497</v>
      </c>
      <c r="BO23" s="433"/>
      <c r="BP23" s="433"/>
      <c r="BQ23" s="433"/>
      <c r="BR23" s="433"/>
      <c r="BS23" s="433"/>
      <c r="BT23" s="433"/>
      <c r="BU23" s="434"/>
      <c r="BV23" s="432">
        <v>11878101</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8700</v>
      </c>
      <c r="R24" s="386"/>
      <c r="S24" s="386"/>
      <c r="T24" s="386"/>
      <c r="U24" s="386"/>
      <c r="V24" s="387"/>
      <c r="W24" s="475"/>
      <c r="X24" s="412"/>
      <c r="Y24" s="413"/>
      <c r="Z24" s="388" t="s">
        <v>162</v>
      </c>
      <c r="AA24" s="389"/>
      <c r="AB24" s="389"/>
      <c r="AC24" s="389"/>
      <c r="AD24" s="389"/>
      <c r="AE24" s="389"/>
      <c r="AF24" s="389"/>
      <c r="AG24" s="390"/>
      <c r="AH24" s="385">
        <v>336</v>
      </c>
      <c r="AI24" s="386"/>
      <c r="AJ24" s="386"/>
      <c r="AK24" s="386"/>
      <c r="AL24" s="387"/>
      <c r="AM24" s="385">
        <v>1041264</v>
      </c>
      <c r="AN24" s="386"/>
      <c r="AO24" s="386"/>
      <c r="AP24" s="386"/>
      <c r="AQ24" s="386"/>
      <c r="AR24" s="387"/>
      <c r="AS24" s="385">
        <v>3099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8097489</v>
      </c>
      <c r="BO24" s="433"/>
      <c r="BP24" s="433"/>
      <c r="BQ24" s="433"/>
      <c r="BR24" s="433"/>
      <c r="BS24" s="433"/>
      <c r="BT24" s="433"/>
      <c r="BU24" s="434"/>
      <c r="BV24" s="432">
        <v>7729714</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7250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5600622</v>
      </c>
      <c r="BO25" s="462"/>
      <c r="BP25" s="462"/>
      <c r="BQ25" s="462"/>
      <c r="BR25" s="462"/>
      <c r="BS25" s="462"/>
      <c r="BT25" s="462"/>
      <c r="BU25" s="463"/>
      <c r="BV25" s="461">
        <v>2725049</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6510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4340</v>
      </c>
      <c r="R27" s="386"/>
      <c r="S27" s="386"/>
      <c r="T27" s="386"/>
      <c r="U27" s="386"/>
      <c r="V27" s="387"/>
      <c r="W27" s="475"/>
      <c r="X27" s="412"/>
      <c r="Y27" s="413"/>
      <c r="Z27" s="388" t="s">
        <v>172</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3815</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4473269</v>
      </c>
      <c r="BO28" s="462"/>
      <c r="BP28" s="462"/>
      <c r="BQ28" s="462"/>
      <c r="BR28" s="462"/>
      <c r="BS28" s="462"/>
      <c r="BT28" s="462"/>
      <c r="BU28" s="463"/>
      <c r="BV28" s="461">
        <v>4754444</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14</v>
      </c>
      <c r="M29" s="386"/>
      <c r="N29" s="386"/>
      <c r="O29" s="386"/>
      <c r="P29" s="387"/>
      <c r="Q29" s="385">
        <v>3620</v>
      </c>
      <c r="R29" s="386"/>
      <c r="S29" s="386"/>
      <c r="T29" s="386"/>
      <c r="U29" s="386"/>
      <c r="V29" s="387"/>
      <c r="W29" s="476"/>
      <c r="X29" s="477"/>
      <c r="Y29" s="478"/>
      <c r="Z29" s="388" t="s">
        <v>178</v>
      </c>
      <c r="AA29" s="389"/>
      <c r="AB29" s="389"/>
      <c r="AC29" s="389"/>
      <c r="AD29" s="389"/>
      <c r="AE29" s="389"/>
      <c r="AF29" s="389"/>
      <c r="AG29" s="390"/>
      <c r="AH29" s="385">
        <v>336</v>
      </c>
      <c r="AI29" s="386"/>
      <c r="AJ29" s="386"/>
      <c r="AK29" s="386"/>
      <c r="AL29" s="387"/>
      <c r="AM29" s="385">
        <v>1041264</v>
      </c>
      <c r="AN29" s="386"/>
      <c r="AO29" s="386"/>
      <c r="AP29" s="386"/>
      <c r="AQ29" s="386"/>
      <c r="AR29" s="387"/>
      <c r="AS29" s="385">
        <v>3099</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1415041</v>
      </c>
      <c r="BO29" s="433"/>
      <c r="BP29" s="433"/>
      <c r="BQ29" s="433"/>
      <c r="BR29" s="433"/>
      <c r="BS29" s="433"/>
      <c r="BT29" s="433"/>
      <c r="BU29" s="434"/>
      <c r="BV29" s="432">
        <v>1357907</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95.2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3426762</v>
      </c>
      <c r="BO30" s="467"/>
      <c r="BP30" s="467"/>
      <c r="BQ30" s="467"/>
      <c r="BR30" s="467"/>
      <c r="BS30" s="467"/>
      <c r="BT30" s="467"/>
      <c r="BU30" s="468"/>
      <c r="BV30" s="466">
        <v>3111029</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可茂衛生施設利用組合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長良川鉄道</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岐阜県市町村会館組合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岐阜県市町村職員退職手当組合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介護認定・障がい者自立支援認定審査会会計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美濃加茂市富加町中学校組合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可茂消防事務組合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岐阜県後期高齢者医療広域連合（一般会計）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岐阜県後期高齢者医療広域連合（特別会計）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可茂公設地方卸売市場組合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T4gclcx/d5uC9sqnFuBBJVw1zkhR7Tuud4swB4nHmc0vkHUeUQr7+blY8DH5W127uxeEzE8zgm2OdyDo482rkA==" saltValue="iRTD/gs2yzQTqr6QvXdHw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9230135</v>
      </c>
      <c r="S5" s="690"/>
      <c r="T5" s="690"/>
      <c r="U5" s="690"/>
      <c r="V5" s="690"/>
      <c r="W5" s="690"/>
      <c r="X5" s="690"/>
      <c r="Y5" s="715"/>
      <c r="Z5" s="728">
        <v>34.700000000000003</v>
      </c>
      <c r="AA5" s="728"/>
      <c r="AB5" s="728"/>
      <c r="AC5" s="728"/>
      <c r="AD5" s="729">
        <v>8609454</v>
      </c>
      <c r="AE5" s="729"/>
      <c r="AF5" s="729"/>
      <c r="AG5" s="729"/>
      <c r="AH5" s="729"/>
      <c r="AI5" s="729"/>
      <c r="AJ5" s="729"/>
      <c r="AK5" s="729"/>
      <c r="AL5" s="716">
        <v>63.1</v>
      </c>
      <c r="AM5" s="698"/>
      <c r="AN5" s="698"/>
      <c r="AO5" s="717"/>
      <c r="AP5" s="692" t="s">
        <v>217</v>
      </c>
      <c r="AQ5" s="693"/>
      <c r="AR5" s="693"/>
      <c r="AS5" s="693"/>
      <c r="AT5" s="693"/>
      <c r="AU5" s="693"/>
      <c r="AV5" s="693"/>
      <c r="AW5" s="693"/>
      <c r="AX5" s="693"/>
      <c r="AY5" s="693"/>
      <c r="AZ5" s="693"/>
      <c r="BA5" s="693"/>
      <c r="BB5" s="693"/>
      <c r="BC5" s="693"/>
      <c r="BD5" s="693"/>
      <c r="BE5" s="693"/>
      <c r="BF5" s="694"/>
      <c r="BG5" s="634">
        <v>8609454</v>
      </c>
      <c r="BH5" s="635"/>
      <c r="BI5" s="635"/>
      <c r="BJ5" s="635"/>
      <c r="BK5" s="635"/>
      <c r="BL5" s="635"/>
      <c r="BM5" s="635"/>
      <c r="BN5" s="636"/>
      <c r="BO5" s="672">
        <v>93.3</v>
      </c>
      <c r="BP5" s="672"/>
      <c r="BQ5" s="672"/>
      <c r="BR5" s="672"/>
      <c r="BS5" s="673">
        <v>241339</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242249</v>
      </c>
      <c r="S6" s="635"/>
      <c r="T6" s="635"/>
      <c r="U6" s="635"/>
      <c r="V6" s="635"/>
      <c r="W6" s="635"/>
      <c r="X6" s="635"/>
      <c r="Y6" s="636"/>
      <c r="Z6" s="672">
        <v>0.9</v>
      </c>
      <c r="AA6" s="672"/>
      <c r="AB6" s="672"/>
      <c r="AC6" s="672"/>
      <c r="AD6" s="673">
        <v>242249</v>
      </c>
      <c r="AE6" s="673"/>
      <c r="AF6" s="673"/>
      <c r="AG6" s="673"/>
      <c r="AH6" s="673"/>
      <c r="AI6" s="673"/>
      <c r="AJ6" s="673"/>
      <c r="AK6" s="673"/>
      <c r="AL6" s="637">
        <v>1.8</v>
      </c>
      <c r="AM6" s="638"/>
      <c r="AN6" s="638"/>
      <c r="AO6" s="674"/>
      <c r="AP6" s="631" t="s">
        <v>222</v>
      </c>
      <c r="AQ6" s="632"/>
      <c r="AR6" s="632"/>
      <c r="AS6" s="632"/>
      <c r="AT6" s="632"/>
      <c r="AU6" s="632"/>
      <c r="AV6" s="632"/>
      <c r="AW6" s="632"/>
      <c r="AX6" s="632"/>
      <c r="AY6" s="632"/>
      <c r="AZ6" s="632"/>
      <c r="BA6" s="632"/>
      <c r="BB6" s="632"/>
      <c r="BC6" s="632"/>
      <c r="BD6" s="632"/>
      <c r="BE6" s="632"/>
      <c r="BF6" s="633"/>
      <c r="BG6" s="634">
        <v>8609454</v>
      </c>
      <c r="BH6" s="635"/>
      <c r="BI6" s="635"/>
      <c r="BJ6" s="635"/>
      <c r="BK6" s="635"/>
      <c r="BL6" s="635"/>
      <c r="BM6" s="635"/>
      <c r="BN6" s="636"/>
      <c r="BO6" s="672">
        <v>93.3</v>
      </c>
      <c r="BP6" s="672"/>
      <c r="BQ6" s="672"/>
      <c r="BR6" s="672"/>
      <c r="BS6" s="673">
        <v>241339</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162824</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162824</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3471</v>
      </c>
      <c r="S7" s="635"/>
      <c r="T7" s="635"/>
      <c r="U7" s="635"/>
      <c r="V7" s="635"/>
      <c r="W7" s="635"/>
      <c r="X7" s="635"/>
      <c r="Y7" s="636"/>
      <c r="Z7" s="672">
        <v>0</v>
      </c>
      <c r="AA7" s="672"/>
      <c r="AB7" s="672"/>
      <c r="AC7" s="672"/>
      <c r="AD7" s="673">
        <v>3471</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3927702</v>
      </c>
      <c r="BH7" s="635"/>
      <c r="BI7" s="635"/>
      <c r="BJ7" s="635"/>
      <c r="BK7" s="635"/>
      <c r="BL7" s="635"/>
      <c r="BM7" s="635"/>
      <c r="BN7" s="636"/>
      <c r="BO7" s="672">
        <v>42.6</v>
      </c>
      <c r="BP7" s="672"/>
      <c r="BQ7" s="672"/>
      <c r="BR7" s="672"/>
      <c r="BS7" s="673">
        <v>241339</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3615101</v>
      </c>
      <c r="CS7" s="635"/>
      <c r="CT7" s="635"/>
      <c r="CU7" s="635"/>
      <c r="CV7" s="635"/>
      <c r="CW7" s="635"/>
      <c r="CX7" s="635"/>
      <c r="CY7" s="636"/>
      <c r="CZ7" s="672">
        <v>14.4</v>
      </c>
      <c r="DA7" s="672"/>
      <c r="DB7" s="672"/>
      <c r="DC7" s="672"/>
      <c r="DD7" s="640">
        <v>150794</v>
      </c>
      <c r="DE7" s="635"/>
      <c r="DF7" s="635"/>
      <c r="DG7" s="635"/>
      <c r="DH7" s="635"/>
      <c r="DI7" s="635"/>
      <c r="DJ7" s="635"/>
      <c r="DK7" s="635"/>
      <c r="DL7" s="635"/>
      <c r="DM7" s="635"/>
      <c r="DN7" s="635"/>
      <c r="DO7" s="635"/>
      <c r="DP7" s="636"/>
      <c r="DQ7" s="640">
        <v>2730916</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73936</v>
      </c>
      <c r="S8" s="635"/>
      <c r="T8" s="635"/>
      <c r="U8" s="635"/>
      <c r="V8" s="635"/>
      <c r="W8" s="635"/>
      <c r="X8" s="635"/>
      <c r="Y8" s="636"/>
      <c r="Z8" s="672">
        <v>0.3</v>
      </c>
      <c r="AA8" s="672"/>
      <c r="AB8" s="672"/>
      <c r="AC8" s="672"/>
      <c r="AD8" s="673">
        <v>73936</v>
      </c>
      <c r="AE8" s="673"/>
      <c r="AF8" s="673"/>
      <c r="AG8" s="673"/>
      <c r="AH8" s="673"/>
      <c r="AI8" s="673"/>
      <c r="AJ8" s="673"/>
      <c r="AK8" s="673"/>
      <c r="AL8" s="637">
        <v>0.5</v>
      </c>
      <c r="AM8" s="638"/>
      <c r="AN8" s="638"/>
      <c r="AO8" s="674"/>
      <c r="AP8" s="631" t="s">
        <v>228</v>
      </c>
      <c r="AQ8" s="632"/>
      <c r="AR8" s="632"/>
      <c r="AS8" s="632"/>
      <c r="AT8" s="632"/>
      <c r="AU8" s="632"/>
      <c r="AV8" s="632"/>
      <c r="AW8" s="632"/>
      <c r="AX8" s="632"/>
      <c r="AY8" s="632"/>
      <c r="AZ8" s="632"/>
      <c r="BA8" s="632"/>
      <c r="BB8" s="632"/>
      <c r="BC8" s="632"/>
      <c r="BD8" s="632"/>
      <c r="BE8" s="632"/>
      <c r="BF8" s="633"/>
      <c r="BG8" s="634">
        <v>95711</v>
      </c>
      <c r="BH8" s="635"/>
      <c r="BI8" s="635"/>
      <c r="BJ8" s="635"/>
      <c r="BK8" s="635"/>
      <c r="BL8" s="635"/>
      <c r="BM8" s="635"/>
      <c r="BN8" s="636"/>
      <c r="BO8" s="672">
        <v>1</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10111691</v>
      </c>
      <c r="CS8" s="635"/>
      <c r="CT8" s="635"/>
      <c r="CU8" s="635"/>
      <c r="CV8" s="635"/>
      <c r="CW8" s="635"/>
      <c r="CX8" s="635"/>
      <c r="CY8" s="636"/>
      <c r="CZ8" s="672">
        <v>40.299999999999997</v>
      </c>
      <c r="DA8" s="672"/>
      <c r="DB8" s="672"/>
      <c r="DC8" s="672"/>
      <c r="DD8" s="640">
        <v>239584</v>
      </c>
      <c r="DE8" s="635"/>
      <c r="DF8" s="635"/>
      <c r="DG8" s="635"/>
      <c r="DH8" s="635"/>
      <c r="DI8" s="635"/>
      <c r="DJ8" s="635"/>
      <c r="DK8" s="635"/>
      <c r="DL8" s="635"/>
      <c r="DM8" s="635"/>
      <c r="DN8" s="635"/>
      <c r="DO8" s="635"/>
      <c r="DP8" s="636"/>
      <c r="DQ8" s="640">
        <v>5231307</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94930</v>
      </c>
      <c r="S9" s="635"/>
      <c r="T9" s="635"/>
      <c r="U9" s="635"/>
      <c r="V9" s="635"/>
      <c r="W9" s="635"/>
      <c r="X9" s="635"/>
      <c r="Y9" s="636"/>
      <c r="Z9" s="672">
        <v>0.4</v>
      </c>
      <c r="AA9" s="672"/>
      <c r="AB9" s="672"/>
      <c r="AC9" s="672"/>
      <c r="AD9" s="673">
        <v>94930</v>
      </c>
      <c r="AE9" s="673"/>
      <c r="AF9" s="673"/>
      <c r="AG9" s="673"/>
      <c r="AH9" s="673"/>
      <c r="AI9" s="673"/>
      <c r="AJ9" s="673"/>
      <c r="AK9" s="673"/>
      <c r="AL9" s="637">
        <v>0.7</v>
      </c>
      <c r="AM9" s="638"/>
      <c r="AN9" s="638"/>
      <c r="AO9" s="674"/>
      <c r="AP9" s="631" t="s">
        <v>231</v>
      </c>
      <c r="AQ9" s="632"/>
      <c r="AR9" s="632"/>
      <c r="AS9" s="632"/>
      <c r="AT9" s="632"/>
      <c r="AU9" s="632"/>
      <c r="AV9" s="632"/>
      <c r="AW9" s="632"/>
      <c r="AX9" s="632"/>
      <c r="AY9" s="632"/>
      <c r="AZ9" s="632"/>
      <c r="BA9" s="632"/>
      <c r="BB9" s="632"/>
      <c r="BC9" s="632"/>
      <c r="BD9" s="632"/>
      <c r="BE9" s="632"/>
      <c r="BF9" s="633"/>
      <c r="BG9" s="634">
        <v>2807449</v>
      </c>
      <c r="BH9" s="635"/>
      <c r="BI9" s="635"/>
      <c r="BJ9" s="635"/>
      <c r="BK9" s="635"/>
      <c r="BL9" s="635"/>
      <c r="BM9" s="635"/>
      <c r="BN9" s="636"/>
      <c r="BO9" s="672">
        <v>30.4</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1673117</v>
      </c>
      <c r="CS9" s="635"/>
      <c r="CT9" s="635"/>
      <c r="CU9" s="635"/>
      <c r="CV9" s="635"/>
      <c r="CW9" s="635"/>
      <c r="CX9" s="635"/>
      <c r="CY9" s="636"/>
      <c r="CZ9" s="672">
        <v>6.7</v>
      </c>
      <c r="DA9" s="672"/>
      <c r="DB9" s="672"/>
      <c r="DC9" s="672"/>
      <c r="DD9" s="640">
        <v>10360</v>
      </c>
      <c r="DE9" s="635"/>
      <c r="DF9" s="635"/>
      <c r="DG9" s="635"/>
      <c r="DH9" s="635"/>
      <c r="DI9" s="635"/>
      <c r="DJ9" s="635"/>
      <c r="DK9" s="635"/>
      <c r="DL9" s="635"/>
      <c r="DM9" s="635"/>
      <c r="DN9" s="635"/>
      <c r="DO9" s="635"/>
      <c r="DP9" s="636"/>
      <c r="DQ9" s="640">
        <v>1436263</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179263</v>
      </c>
      <c r="BH10" s="635"/>
      <c r="BI10" s="635"/>
      <c r="BJ10" s="635"/>
      <c r="BK10" s="635"/>
      <c r="BL10" s="635"/>
      <c r="BM10" s="635"/>
      <c r="BN10" s="636"/>
      <c r="BO10" s="672">
        <v>1.9</v>
      </c>
      <c r="BP10" s="672"/>
      <c r="BQ10" s="672"/>
      <c r="BR10" s="672"/>
      <c r="BS10" s="673" t="s">
        <v>122</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83679</v>
      </c>
      <c r="CS10" s="635"/>
      <c r="CT10" s="635"/>
      <c r="CU10" s="635"/>
      <c r="CV10" s="635"/>
      <c r="CW10" s="635"/>
      <c r="CX10" s="635"/>
      <c r="CY10" s="636"/>
      <c r="CZ10" s="672">
        <v>0.3</v>
      </c>
      <c r="DA10" s="672"/>
      <c r="DB10" s="672"/>
      <c r="DC10" s="672"/>
      <c r="DD10" s="640">
        <v>3079</v>
      </c>
      <c r="DE10" s="635"/>
      <c r="DF10" s="635"/>
      <c r="DG10" s="635"/>
      <c r="DH10" s="635"/>
      <c r="DI10" s="635"/>
      <c r="DJ10" s="635"/>
      <c r="DK10" s="635"/>
      <c r="DL10" s="635"/>
      <c r="DM10" s="635"/>
      <c r="DN10" s="635"/>
      <c r="DO10" s="635"/>
      <c r="DP10" s="636"/>
      <c r="DQ10" s="640">
        <v>81970</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1501134</v>
      </c>
      <c r="S11" s="635"/>
      <c r="T11" s="635"/>
      <c r="U11" s="635"/>
      <c r="V11" s="635"/>
      <c r="W11" s="635"/>
      <c r="X11" s="635"/>
      <c r="Y11" s="636"/>
      <c r="Z11" s="637">
        <v>5.6</v>
      </c>
      <c r="AA11" s="638"/>
      <c r="AB11" s="638"/>
      <c r="AC11" s="639"/>
      <c r="AD11" s="640">
        <v>1501134</v>
      </c>
      <c r="AE11" s="635"/>
      <c r="AF11" s="635"/>
      <c r="AG11" s="635"/>
      <c r="AH11" s="635"/>
      <c r="AI11" s="635"/>
      <c r="AJ11" s="635"/>
      <c r="AK11" s="636"/>
      <c r="AL11" s="637">
        <v>11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845279</v>
      </c>
      <c r="BH11" s="635"/>
      <c r="BI11" s="635"/>
      <c r="BJ11" s="635"/>
      <c r="BK11" s="635"/>
      <c r="BL11" s="635"/>
      <c r="BM11" s="635"/>
      <c r="BN11" s="636"/>
      <c r="BO11" s="672">
        <v>9.1999999999999993</v>
      </c>
      <c r="BP11" s="672"/>
      <c r="BQ11" s="672"/>
      <c r="BR11" s="672"/>
      <c r="BS11" s="673">
        <v>241339</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341403</v>
      </c>
      <c r="CS11" s="635"/>
      <c r="CT11" s="635"/>
      <c r="CU11" s="635"/>
      <c r="CV11" s="635"/>
      <c r="CW11" s="635"/>
      <c r="CX11" s="635"/>
      <c r="CY11" s="636"/>
      <c r="CZ11" s="672">
        <v>1.4</v>
      </c>
      <c r="DA11" s="672"/>
      <c r="DB11" s="672"/>
      <c r="DC11" s="672"/>
      <c r="DD11" s="640">
        <v>31870</v>
      </c>
      <c r="DE11" s="635"/>
      <c r="DF11" s="635"/>
      <c r="DG11" s="635"/>
      <c r="DH11" s="635"/>
      <c r="DI11" s="635"/>
      <c r="DJ11" s="635"/>
      <c r="DK11" s="635"/>
      <c r="DL11" s="635"/>
      <c r="DM11" s="635"/>
      <c r="DN11" s="635"/>
      <c r="DO11" s="635"/>
      <c r="DP11" s="636"/>
      <c r="DQ11" s="640">
        <v>240045</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34208</v>
      </c>
      <c r="S12" s="635"/>
      <c r="T12" s="635"/>
      <c r="U12" s="635"/>
      <c r="V12" s="635"/>
      <c r="W12" s="635"/>
      <c r="X12" s="635"/>
      <c r="Y12" s="636"/>
      <c r="Z12" s="672">
        <v>0.1</v>
      </c>
      <c r="AA12" s="672"/>
      <c r="AB12" s="672"/>
      <c r="AC12" s="672"/>
      <c r="AD12" s="673">
        <v>34208</v>
      </c>
      <c r="AE12" s="673"/>
      <c r="AF12" s="673"/>
      <c r="AG12" s="673"/>
      <c r="AH12" s="673"/>
      <c r="AI12" s="673"/>
      <c r="AJ12" s="673"/>
      <c r="AK12" s="673"/>
      <c r="AL12" s="637">
        <v>0.3</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4025319</v>
      </c>
      <c r="BH12" s="635"/>
      <c r="BI12" s="635"/>
      <c r="BJ12" s="635"/>
      <c r="BK12" s="635"/>
      <c r="BL12" s="635"/>
      <c r="BM12" s="635"/>
      <c r="BN12" s="636"/>
      <c r="BO12" s="672">
        <v>43.6</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716006</v>
      </c>
      <c r="CS12" s="635"/>
      <c r="CT12" s="635"/>
      <c r="CU12" s="635"/>
      <c r="CV12" s="635"/>
      <c r="CW12" s="635"/>
      <c r="CX12" s="635"/>
      <c r="CY12" s="636"/>
      <c r="CZ12" s="672">
        <v>2.9</v>
      </c>
      <c r="DA12" s="672"/>
      <c r="DB12" s="672"/>
      <c r="DC12" s="672"/>
      <c r="DD12" s="640">
        <v>3713</v>
      </c>
      <c r="DE12" s="635"/>
      <c r="DF12" s="635"/>
      <c r="DG12" s="635"/>
      <c r="DH12" s="635"/>
      <c r="DI12" s="635"/>
      <c r="DJ12" s="635"/>
      <c r="DK12" s="635"/>
      <c r="DL12" s="635"/>
      <c r="DM12" s="635"/>
      <c r="DN12" s="635"/>
      <c r="DO12" s="635"/>
      <c r="DP12" s="636"/>
      <c r="DQ12" s="640">
        <v>516316</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2212</v>
      </c>
      <c r="S13" s="635"/>
      <c r="T13" s="635"/>
      <c r="U13" s="635"/>
      <c r="V13" s="635"/>
      <c r="W13" s="635"/>
      <c r="X13" s="635"/>
      <c r="Y13" s="636"/>
      <c r="Z13" s="672">
        <v>0</v>
      </c>
      <c r="AA13" s="672"/>
      <c r="AB13" s="672"/>
      <c r="AC13" s="672"/>
      <c r="AD13" s="673">
        <v>2212</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4019298</v>
      </c>
      <c r="BH13" s="635"/>
      <c r="BI13" s="635"/>
      <c r="BJ13" s="635"/>
      <c r="BK13" s="635"/>
      <c r="BL13" s="635"/>
      <c r="BM13" s="635"/>
      <c r="BN13" s="636"/>
      <c r="BO13" s="672">
        <v>43.5</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2531552</v>
      </c>
      <c r="CS13" s="635"/>
      <c r="CT13" s="635"/>
      <c r="CU13" s="635"/>
      <c r="CV13" s="635"/>
      <c r="CW13" s="635"/>
      <c r="CX13" s="635"/>
      <c r="CY13" s="636"/>
      <c r="CZ13" s="672">
        <v>10.1</v>
      </c>
      <c r="DA13" s="672"/>
      <c r="DB13" s="672"/>
      <c r="DC13" s="672"/>
      <c r="DD13" s="640">
        <v>958787</v>
      </c>
      <c r="DE13" s="635"/>
      <c r="DF13" s="635"/>
      <c r="DG13" s="635"/>
      <c r="DH13" s="635"/>
      <c r="DI13" s="635"/>
      <c r="DJ13" s="635"/>
      <c r="DK13" s="635"/>
      <c r="DL13" s="635"/>
      <c r="DM13" s="635"/>
      <c r="DN13" s="635"/>
      <c r="DO13" s="635"/>
      <c r="DP13" s="636"/>
      <c r="DQ13" s="640">
        <v>1721032</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221635</v>
      </c>
      <c r="BH14" s="635"/>
      <c r="BI14" s="635"/>
      <c r="BJ14" s="635"/>
      <c r="BK14" s="635"/>
      <c r="BL14" s="635"/>
      <c r="BM14" s="635"/>
      <c r="BN14" s="636"/>
      <c r="BO14" s="672">
        <v>2.4</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687407</v>
      </c>
      <c r="CS14" s="635"/>
      <c r="CT14" s="635"/>
      <c r="CU14" s="635"/>
      <c r="CV14" s="635"/>
      <c r="CW14" s="635"/>
      <c r="CX14" s="635"/>
      <c r="CY14" s="636"/>
      <c r="CZ14" s="672">
        <v>2.7</v>
      </c>
      <c r="DA14" s="672"/>
      <c r="DB14" s="672"/>
      <c r="DC14" s="672"/>
      <c r="DD14" s="640">
        <v>10333</v>
      </c>
      <c r="DE14" s="635"/>
      <c r="DF14" s="635"/>
      <c r="DG14" s="635"/>
      <c r="DH14" s="635"/>
      <c r="DI14" s="635"/>
      <c r="DJ14" s="635"/>
      <c r="DK14" s="635"/>
      <c r="DL14" s="635"/>
      <c r="DM14" s="635"/>
      <c r="DN14" s="635"/>
      <c r="DO14" s="635"/>
      <c r="DP14" s="636"/>
      <c r="DQ14" s="640">
        <v>658289</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37569</v>
      </c>
      <c r="S15" s="635"/>
      <c r="T15" s="635"/>
      <c r="U15" s="635"/>
      <c r="V15" s="635"/>
      <c r="W15" s="635"/>
      <c r="X15" s="635"/>
      <c r="Y15" s="636"/>
      <c r="Z15" s="672">
        <v>0.1</v>
      </c>
      <c r="AA15" s="672"/>
      <c r="AB15" s="672"/>
      <c r="AC15" s="672"/>
      <c r="AD15" s="673">
        <v>37569</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434798</v>
      </c>
      <c r="BH15" s="635"/>
      <c r="BI15" s="635"/>
      <c r="BJ15" s="635"/>
      <c r="BK15" s="635"/>
      <c r="BL15" s="635"/>
      <c r="BM15" s="635"/>
      <c r="BN15" s="636"/>
      <c r="BO15" s="672">
        <v>4.7</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3738080</v>
      </c>
      <c r="CS15" s="635"/>
      <c r="CT15" s="635"/>
      <c r="CU15" s="635"/>
      <c r="CV15" s="635"/>
      <c r="CW15" s="635"/>
      <c r="CX15" s="635"/>
      <c r="CY15" s="636"/>
      <c r="CZ15" s="672">
        <v>14.9</v>
      </c>
      <c r="DA15" s="672"/>
      <c r="DB15" s="672"/>
      <c r="DC15" s="672"/>
      <c r="DD15" s="640">
        <v>1027819</v>
      </c>
      <c r="DE15" s="635"/>
      <c r="DF15" s="635"/>
      <c r="DG15" s="635"/>
      <c r="DH15" s="635"/>
      <c r="DI15" s="635"/>
      <c r="DJ15" s="635"/>
      <c r="DK15" s="635"/>
      <c r="DL15" s="635"/>
      <c r="DM15" s="635"/>
      <c r="DN15" s="635"/>
      <c r="DO15" s="635"/>
      <c r="DP15" s="636"/>
      <c r="DQ15" s="640">
        <v>1997250</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141001</v>
      </c>
      <c r="S16" s="635"/>
      <c r="T16" s="635"/>
      <c r="U16" s="635"/>
      <c r="V16" s="635"/>
      <c r="W16" s="635"/>
      <c r="X16" s="635"/>
      <c r="Y16" s="636"/>
      <c r="Z16" s="672">
        <v>0.5</v>
      </c>
      <c r="AA16" s="672"/>
      <c r="AB16" s="672"/>
      <c r="AC16" s="672"/>
      <c r="AD16" s="673">
        <v>141001</v>
      </c>
      <c r="AE16" s="673"/>
      <c r="AF16" s="673"/>
      <c r="AG16" s="673"/>
      <c r="AH16" s="673"/>
      <c r="AI16" s="673"/>
      <c r="AJ16" s="673"/>
      <c r="AK16" s="673"/>
      <c r="AL16" s="637">
        <v>1</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v>61</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61</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380207</v>
      </c>
      <c r="S17" s="635"/>
      <c r="T17" s="635"/>
      <c r="U17" s="635"/>
      <c r="V17" s="635"/>
      <c r="W17" s="635"/>
      <c r="X17" s="635"/>
      <c r="Y17" s="636"/>
      <c r="Z17" s="672">
        <v>1.4</v>
      </c>
      <c r="AA17" s="672"/>
      <c r="AB17" s="672"/>
      <c r="AC17" s="672"/>
      <c r="AD17" s="673">
        <v>380207</v>
      </c>
      <c r="AE17" s="673"/>
      <c r="AF17" s="673"/>
      <c r="AG17" s="673"/>
      <c r="AH17" s="673"/>
      <c r="AI17" s="673"/>
      <c r="AJ17" s="673"/>
      <c r="AK17" s="673"/>
      <c r="AL17" s="637">
        <v>2.8</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1450543</v>
      </c>
      <c r="CS17" s="635"/>
      <c r="CT17" s="635"/>
      <c r="CU17" s="635"/>
      <c r="CV17" s="635"/>
      <c r="CW17" s="635"/>
      <c r="CX17" s="635"/>
      <c r="CY17" s="636"/>
      <c r="CZ17" s="672">
        <v>5.8</v>
      </c>
      <c r="DA17" s="672"/>
      <c r="DB17" s="672"/>
      <c r="DC17" s="672"/>
      <c r="DD17" s="640" t="s">
        <v>122</v>
      </c>
      <c r="DE17" s="635"/>
      <c r="DF17" s="635"/>
      <c r="DG17" s="635"/>
      <c r="DH17" s="635"/>
      <c r="DI17" s="635"/>
      <c r="DJ17" s="635"/>
      <c r="DK17" s="635"/>
      <c r="DL17" s="635"/>
      <c r="DM17" s="635"/>
      <c r="DN17" s="635"/>
      <c r="DO17" s="635"/>
      <c r="DP17" s="636"/>
      <c r="DQ17" s="640">
        <v>1443147</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93397</v>
      </c>
      <c r="S18" s="635"/>
      <c r="T18" s="635"/>
      <c r="U18" s="635"/>
      <c r="V18" s="635"/>
      <c r="W18" s="635"/>
      <c r="X18" s="635"/>
      <c r="Y18" s="636"/>
      <c r="Z18" s="672">
        <v>0.4</v>
      </c>
      <c r="AA18" s="672"/>
      <c r="AB18" s="672"/>
      <c r="AC18" s="672"/>
      <c r="AD18" s="673">
        <v>93397</v>
      </c>
      <c r="AE18" s="673"/>
      <c r="AF18" s="673"/>
      <c r="AG18" s="673"/>
      <c r="AH18" s="673"/>
      <c r="AI18" s="673"/>
      <c r="AJ18" s="673"/>
      <c r="AK18" s="673"/>
      <c r="AL18" s="637">
        <v>0.7</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276495</v>
      </c>
      <c r="S19" s="635"/>
      <c r="T19" s="635"/>
      <c r="U19" s="635"/>
      <c r="V19" s="635"/>
      <c r="W19" s="635"/>
      <c r="X19" s="635"/>
      <c r="Y19" s="636"/>
      <c r="Z19" s="672">
        <v>1</v>
      </c>
      <c r="AA19" s="672"/>
      <c r="AB19" s="672"/>
      <c r="AC19" s="672"/>
      <c r="AD19" s="673">
        <v>276495</v>
      </c>
      <c r="AE19" s="673"/>
      <c r="AF19" s="673"/>
      <c r="AG19" s="673"/>
      <c r="AH19" s="673"/>
      <c r="AI19" s="673"/>
      <c r="AJ19" s="673"/>
      <c r="AK19" s="673"/>
      <c r="AL19" s="637">
        <v>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620681</v>
      </c>
      <c r="BH19" s="635"/>
      <c r="BI19" s="635"/>
      <c r="BJ19" s="635"/>
      <c r="BK19" s="635"/>
      <c r="BL19" s="635"/>
      <c r="BM19" s="635"/>
      <c r="BN19" s="636"/>
      <c r="BO19" s="672">
        <v>6.7</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10315</v>
      </c>
      <c r="S20" s="635"/>
      <c r="T20" s="635"/>
      <c r="U20" s="635"/>
      <c r="V20" s="635"/>
      <c r="W20" s="635"/>
      <c r="X20" s="635"/>
      <c r="Y20" s="636"/>
      <c r="Z20" s="672">
        <v>0</v>
      </c>
      <c r="AA20" s="672"/>
      <c r="AB20" s="672"/>
      <c r="AC20" s="672"/>
      <c r="AD20" s="673">
        <v>10315</v>
      </c>
      <c r="AE20" s="673"/>
      <c r="AF20" s="673"/>
      <c r="AG20" s="673"/>
      <c r="AH20" s="673"/>
      <c r="AI20" s="673"/>
      <c r="AJ20" s="673"/>
      <c r="AK20" s="673"/>
      <c r="AL20" s="637">
        <v>0.1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620681</v>
      </c>
      <c r="BH20" s="635"/>
      <c r="BI20" s="635"/>
      <c r="BJ20" s="635"/>
      <c r="BK20" s="635"/>
      <c r="BL20" s="635"/>
      <c r="BM20" s="635"/>
      <c r="BN20" s="636"/>
      <c r="BO20" s="672">
        <v>6.7</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25111464</v>
      </c>
      <c r="CS20" s="635"/>
      <c r="CT20" s="635"/>
      <c r="CU20" s="635"/>
      <c r="CV20" s="635"/>
      <c r="CW20" s="635"/>
      <c r="CX20" s="635"/>
      <c r="CY20" s="636"/>
      <c r="CZ20" s="672">
        <v>100</v>
      </c>
      <c r="DA20" s="672"/>
      <c r="DB20" s="672"/>
      <c r="DC20" s="672"/>
      <c r="DD20" s="640">
        <v>2436339</v>
      </c>
      <c r="DE20" s="635"/>
      <c r="DF20" s="635"/>
      <c r="DG20" s="635"/>
      <c r="DH20" s="635"/>
      <c r="DI20" s="635"/>
      <c r="DJ20" s="635"/>
      <c r="DK20" s="635"/>
      <c r="DL20" s="635"/>
      <c r="DM20" s="635"/>
      <c r="DN20" s="635"/>
      <c r="DO20" s="635"/>
      <c r="DP20" s="636"/>
      <c r="DQ20" s="640">
        <v>16219420</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3036495</v>
      </c>
      <c r="S21" s="635"/>
      <c r="T21" s="635"/>
      <c r="U21" s="635"/>
      <c r="V21" s="635"/>
      <c r="W21" s="635"/>
      <c r="X21" s="635"/>
      <c r="Y21" s="636"/>
      <c r="Z21" s="672">
        <v>11.4</v>
      </c>
      <c r="AA21" s="672"/>
      <c r="AB21" s="672"/>
      <c r="AC21" s="672"/>
      <c r="AD21" s="673">
        <v>2514085</v>
      </c>
      <c r="AE21" s="673"/>
      <c r="AF21" s="673"/>
      <c r="AG21" s="673"/>
      <c r="AH21" s="673"/>
      <c r="AI21" s="673"/>
      <c r="AJ21" s="673"/>
      <c r="AK21" s="673"/>
      <c r="AL21" s="637">
        <v>18.399999999999999</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2514085</v>
      </c>
      <c r="S22" s="635"/>
      <c r="T22" s="635"/>
      <c r="U22" s="635"/>
      <c r="V22" s="635"/>
      <c r="W22" s="635"/>
      <c r="X22" s="635"/>
      <c r="Y22" s="636"/>
      <c r="Z22" s="672">
        <v>9.4</v>
      </c>
      <c r="AA22" s="672"/>
      <c r="AB22" s="672"/>
      <c r="AC22" s="672"/>
      <c r="AD22" s="673">
        <v>2514085</v>
      </c>
      <c r="AE22" s="673"/>
      <c r="AF22" s="673"/>
      <c r="AG22" s="673"/>
      <c r="AH22" s="673"/>
      <c r="AI22" s="673"/>
      <c r="AJ22" s="673"/>
      <c r="AK22" s="673"/>
      <c r="AL22" s="637">
        <v>18.399999999999999</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522410</v>
      </c>
      <c r="S23" s="635"/>
      <c r="T23" s="635"/>
      <c r="U23" s="635"/>
      <c r="V23" s="635"/>
      <c r="W23" s="635"/>
      <c r="X23" s="635"/>
      <c r="Y23" s="636"/>
      <c r="Z23" s="672">
        <v>2</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v>620681</v>
      </c>
      <c r="BH23" s="635"/>
      <c r="BI23" s="635"/>
      <c r="BJ23" s="635"/>
      <c r="BK23" s="635"/>
      <c r="BL23" s="635"/>
      <c r="BM23" s="635"/>
      <c r="BN23" s="636"/>
      <c r="BO23" s="672">
        <v>6.7</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11522316</v>
      </c>
      <c r="CS24" s="690"/>
      <c r="CT24" s="690"/>
      <c r="CU24" s="690"/>
      <c r="CV24" s="690"/>
      <c r="CW24" s="690"/>
      <c r="CX24" s="690"/>
      <c r="CY24" s="715"/>
      <c r="CZ24" s="716">
        <v>45.9</v>
      </c>
      <c r="DA24" s="698"/>
      <c r="DB24" s="698"/>
      <c r="DC24" s="718"/>
      <c r="DD24" s="714">
        <v>7076021</v>
      </c>
      <c r="DE24" s="690"/>
      <c r="DF24" s="690"/>
      <c r="DG24" s="690"/>
      <c r="DH24" s="690"/>
      <c r="DI24" s="690"/>
      <c r="DJ24" s="690"/>
      <c r="DK24" s="715"/>
      <c r="DL24" s="714">
        <v>6255920</v>
      </c>
      <c r="DM24" s="690"/>
      <c r="DN24" s="690"/>
      <c r="DO24" s="690"/>
      <c r="DP24" s="690"/>
      <c r="DQ24" s="690"/>
      <c r="DR24" s="690"/>
      <c r="DS24" s="690"/>
      <c r="DT24" s="690"/>
      <c r="DU24" s="690"/>
      <c r="DV24" s="715"/>
      <c r="DW24" s="716">
        <v>45.6</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14777547</v>
      </c>
      <c r="S25" s="635"/>
      <c r="T25" s="635"/>
      <c r="U25" s="635"/>
      <c r="V25" s="635"/>
      <c r="W25" s="635"/>
      <c r="X25" s="635"/>
      <c r="Y25" s="636"/>
      <c r="Z25" s="672">
        <v>55.5</v>
      </c>
      <c r="AA25" s="672"/>
      <c r="AB25" s="672"/>
      <c r="AC25" s="672"/>
      <c r="AD25" s="673">
        <v>13634456</v>
      </c>
      <c r="AE25" s="673"/>
      <c r="AF25" s="673"/>
      <c r="AG25" s="673"/>
      <c r="AH25" s="673"/>
      <c r="AI25" s="673"/>
      <c r="AJ25" s="673"/>
      <c r="AK25" s="673"/>
      <c r="AL25" s="637">
        <v>99.9</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3569670</v>
      </c>
      <c r="CS25" s="647"/>
      <c r="CT25" s="647"/>
      <c r="CU25" s="647"/>
      <c r="CV25" s="647"/>
      <c r="CW25" s="647"/>
      <c r="CX25" s="647"/>
      <c r="CY25" s="648"/>
      <c r="CZ25" s="637">
        <v>14.2</v>
      </c>
      <c r="DA25" s="649"/>
      <c r="DB25" s="649"/>
      <c r="DC25" s="650"/>
      <c r="DD25" s="640">
        <v>3264817</v>
      </c>
      <c r="DE25" s="647"/>
      <c r="DF25" s="647"/>
      <c r="DG25" s="647"/>
      <c r="DH25" s="647"/>
      <c r="DI25" s="647"/>
      <c r="DJ25" s="647"/>
      <c r="DK25" s="648"/>
      <c r="DL25" s="640">
        <v>3247477</v>
      </c>
      <c r="DM25" s="647"/>
      <c r="DN25" s="647"/>
      <c r="DO25" s="647"/>
      <c r="DP25" s="647"/>
      <c r="DQ25" s="647"/>
      <c r="DR25" s="647"/>
      <c r="DS25" s="647"/>
      <c r="DT25" s="647"/>
      <c r="DU25" s="647"/>
      <c r="DV25" s="648"/>
      <c r="DW25" s="637">
        <v>23.7</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3888</v>
      </c>
      <c r="S26" s="635"/>
      <c r="T26" s="635"/>
      <c r="U26" s="635"/>
      <c r="V26" s="635"/>
      <c r="W26" s="635"/>
      <c r="X26" s="635"/>
      <c r="Y26" s="636"/>
      <c r="Z26" s="672">
        <v>0</v>
      </c>
      <c r="AA26" s="672"/>
      <c r="AB26" s="672"/>
      <c r="AC26" s="672"/>
      <c r="AD26" s="673">
        <v>3888</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1955371</v>
      </c>
      <c r="CS26" s="635"/>
      <c r="CT26" s="635"/>
      <c r="CU26" s="635"/>
      <c r="CV26" s="635"/>
      <c r="CW26" s="635"/>
      <c r="CX26" s="635"/>
      <c r="CY26" s="636"/>
      <c r="CZ26" s="637">
        <v>7.8</v>
      </c>
      <c r="DA26" s="649"/>
      <c r="DB26" s="649"/>
      <c r="DC26" s="650"/>
      <c r="DD26" s="640">
        <v>1748986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165930</v>
      </c>
      <c r="S27" s="635"/>
      <c r="T27" s="635"/>
      <c r="U27" s="635"/>
      <c r="V27" s="635"/>
      <c r="W27" s="635"/>
      <c r="X27" s="635"/>
      <c r="Y27" s="636"/>
      <c r="Z27" s="672">
        <v>0.6</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9230135</v>
      </c>
      <c r="BH27" s="635"/>
      <c r="BI27" s="635"/>
      <c r="BJ27" s="635"/>
      <c r="BK27" s="635"/>
      <c r="BL27" s="635"/>
      <c r="BM27" s="635"/>
      <c r="BN27" s="636"/>
      <c r="BO27" s="672">
        <v>100</v>
      </c>
      <c r="BP27" s="672"/>
      <c r="BQ27" s="672"/>
      <c r="BR27" s="672"/>
      <c r="BS27" s="673">
        <v>241339</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6502103</v>
      </c>
      <c r="CS27" s="647"/>
      <c r="CT27" s="647"/>
      <c r="CU27" s="647"/>
      <c r="CV27" s="647"/>
      <c r="CW27" s="647"/>
      <c r="CX27" s="647"/>
      <c r="CY27" s="648"/>
      <c r="CZ27" s="637">
        <v>25.9</v>
      </c>
      <c r="DA27" s="649"/>
      <c r="DB27" s="649"/>
      <c r="DC27" s="650"/>
      <c r="DD27" s="640">
        <v>2368057</v>
      </c>
      <c r="DE27" s="647"/>
      <c r="DF27" s="647"/>
      <c r="DG27" s="647"/>
      <c r="DH27" s="647"/>
      <c r="DI27" s="647"/>
      <c r="DJ27" s="647"/>
      <c r="DK27" s="648"/>
      <c r="DL27" s="640">
        <v>1565296</v>
      </c>
      <c r="DM27" s="647"/>
      <c r="DN27" s="647"/>
      <c r="DO27" s="647"/>
      <c r="DP27" s="647"/>
      <c r="DQ27" s="647"/>
      <c r="DR27" s="647"/>
      <c r="DS27" s="647"/>
      <c r="DT27" s="647"/>
      <c r="DU27" s="647"/>
      <c r="DV27" s="648"/>
      <c r="DW27" s="637">
        <v>11.4</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159671</v>
      </c>
      <c r="S28" s="635"/>
      <c r="T28" s="635"/>
      <c r="U28" s="635"/>
      <c r="V28" s="635"/>
      <c r="W28" s="635"/>
      <c r="X28" s="635"/>
      <c r="Y28" s="636"/>
      <c r="Z28" s="672">
        <v>0.6</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1450543</v>
      </c>
      <c r="CS28" s="635"/>
      <c r="CT28" s="635"/>
      <c r="CU28" s="635"/>
      <c r="CV28" s="635"/>
      <c r="CW28" s="635"/>
      <c r="CX28" s="635"/>
      <c r="CY28" s="636"/>
      <c r="CZ28" s="637">
        <v>5.8</v>
      </c>
      <c r="DA28" s="649"/>
      <c r="DB28" s="649"/>
      <c r="DC28" s="650"/>
      <c r="DD28" s="640">
        <v>1443147</v>
      </c>
      <c r="DE28" s="635"/>
      <c r="DF28" s="635"/>
      <c r="DG28" s="635"/>
      <c r="DH28" s="635"/>
      <c r="DI28" s="635"/>
      <c r="DJ28" s="635"/>
      <c r="DK28" s="636"/>
      <c r="DL28" s="640">
        <v>1443147</v>
      </c>
      <c r="DM28" s="635"/>
      <c r="DN28" s="635"/>
      <c r="DO28" s="635"/>
      <c r="DP28" s="635"/>
      <c r="DQ28" s="635"/>
      <c r="DR28" s="635"/>
      <c r="DS28" s="635"/>
      <c r="DT28" s="635"/>
      <c r="DU28" s="635"/>
      <c r="DV28" s="636"/>
      <c r="DW28" s="637">
        <v>10.5</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107482</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1450543</v>
      </c>
      <c r="CS29" s="647"/>
      <c r="CT29" s="647"/>
      <c r="CU29" s="647"/>
      <c r="CV29" s="647"/>
      <c r="CW29" s="647"/>
      <c r="CX29" s="647"/>
      <c r="CY29" s="648"/>
      <c r="CZ29" s="637">
        <v>5.8</v>
      </c>
      <c r="DA29" s="649"/>
      <c r="DB29" s="649"/>
      <c r="DC29" s="650"/>
      <c r="DD29" s="640">
        <v>1443147</v>
      </c>
      <c r="DE29" s="647"/>
      <c r="DF29" s="647"/>
      <c r="DG29" s="647"/>
      <c r="DH29" s="647"/>
      <c r="DI29" s="647"/>
      <c r="DJ29" s="647"/>
      <c r="DK29" s="648"/>
      <c r="DL29" s="640">
        <v>1443147</v>
      </c>
      <c r="DM29" s="647"/>
      <c r="DN29" s="647"/>
      <c r="DO29" s="647"/>
      <c r="DP29" s="647"/>
      <c r="DQ29" s="647"/>
      <c r="DR29" s="647"/>
      <c r="DS29" s="647"/>
      <c r="DT29" s="647"/>
      <c r="DU29" s="647"/>
      <c r="DV29" s="648"/>
      <c r="DW29" s="637">
        <v>10.5</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4619807</v>
      </c>
      <c r="S30" s="635"/>
      <c r="T30" s="635"/>
      <c r="U30" s="635"/>
      <c r="V30" s="635"/>
      <c r="W30" s="635"/>
      <c r="X30" s="635"/>
      <c r="Y30" s="636"/>
      <c r="Z30" s="672">
        <v>17.399999999999999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1404411</v>
      </c>
      <c r="CS30" s="635"/>
      <c r="CT30" s="635"/>
      <c r="CU30" s="635"/>
      <c r="CV30" s="635"/>
      <c r="CW30" s="635"/>
      <c r="CX30" s="635"/>
      <c r="CY30" s="636"/>
      <c r="CZ30" s="637">
        <v>5.6</v>
      </c>
      <c r="DA30" s="649"/>
      <c r="DB30" s="649"/>
      <c r="DC30" s="650"/>
      <c r="DD30" s="640">
        <v>1397015</v>
      </c>
      <c r="DE30" s="635"/>
      <c r="DF30" s="635"/>
      <c r="DG30" s="635"/>
      <c r="DH30" s="635"/>
      <c r="DI30" s="635"/>
      <c r="DJ30" s="635"/>
      <c r="DK30" s="636"/>
      <c r="DL30" s="640">
        <v>1397015</v>
      </c>
      <c r="DM30" s="635"/>
      <c r="DN30" s="635"/>
      <c r="DO30" s="635"/>
      <c r="DP30" s="635"/>
      <c r="DQ30" s="635"/>
      <c r="DR30" s="635"/>
      <c r="DS30" s="635"/>
      <c r="DT30" s="635"/>
      <c r="DU30" s="635"/>
      <c r="DV30" s="636"/>
      <c r="DW30" s="637">
        <v>10.199999999999999</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v>
      </c>
      <c r="BH31" s="697"/>
      <c r="BI31" s="697"/>
      <c r="BJ31" s="697"/>
      <c r="BK31" s="697"/>
      <c r="BL31" s="697"/>
      <c r="BM31" s="698">
        <v>97.3</v>
      </c>
      <c r="BN31" s="697"/>
      <c r="BO31" s="697"/>
      <c r="BP31" s="697"/>
      <c r="BQ31" s="699"/>
      <c r="BR31" s="696">
        <v>99</v>
      </c>
      <c r="BS31" s="697"/>
      <c r="BT31" s="697"/>
      <c r="BU31" s="697"/>
      <c r="BV31" s="697"/>
      <c r="BW31" s="697"/>
      <c r="BX31" s="698">
        <v>97.2</v>
      </c>
      <c r="BY31" s="697"/>
      <c r="BZ31" s="697"/>
      <c r="CA31" s="697"/>
      <c r="CB31" s="699"/>
      <c r="CD31" s="655"/>
      <c r="CE31" s="656"/>
      <c r="CF31" s="631" t="s">
        <v>301</v>
      </c>
      <c r="CG31" s="632"/>
      <c r="CH31" s="632"/>
      <c r="CI31" s="632"/>
      <c r="CJ31" s="632"/>
      <c r="CK31" s="632"/>
      <c r="CL31" s="632"/>
      <c r="CM31" s="632"/>
      <c r="CN31" s="632"/>
      <c r="CO31" s="632"/>
      <c r="CP31" s="632"/>
      <c r="CQ31" s="633"/>
      <c r="CR31" s="634">
        <v>46132</v>
      </c>
      <c r="CS31" s="647"/>
      <c r="CT31" s="647"/>
      <c r="CU31" s="647"/>
      <c r="CV31" s="647"/>
      <c r="CW31" s="647"/>
      <c r="CX31" s="647"/>
      <c r="CY31" s="648"/>
      <c r="CZ31" s="637">
        <v>0.2</v>
      </c>
      <c r="DA31" s="649"/>
      <c r="DB31" s="649"/>
      <c r="DC31" s="650"/>
      <c r="DD31" s="640">
        <v>46132</v>
      </c>
      <c r="DE31" s="647"/>
      <c r="DF31" s="647"/>
      <c r="DG31" s="647"/>
      <c r="DH31" s="647"/>
      <c r="DI31" s="647"/>
      <c r="DJ31" s="647"/>
      <c r="DK31" s="648"/>
      <c r="DL31" s="640">
        <v>46132</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2035257</v>
      </c>
      <c r="S32" s="635"/>
      <c r="T32" s="635"/>
      <c r="U32" s="635"/>
      <c r="V32" s="635"/>
      <c r="W32" s="635"/>
      <c r="X32" s="635"/>
      <c r="Y32" s="636"/>
      <c r="Z32" s="672">
        <v>7.6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98.8</v>
      </c>
      <c r="BH32" s="647"/>
      <c r="BI32" s="647"/>
      <c r="BJ32" s="647"/>
      <c r="BK32" s="647"/>
      <c r="BL32" s="647"/>
      <c r="BM32" s="638">
        <v>97.6</v>
      </c>
      <c r="BN32" s="647"/>
      <c r="BO32" s="647"/>
      <c r="BP32" s="647"/>
      <c r="BQ32" s="670"/>
      <c r="BR32" s="700">
        <v>98.8</v>
      </c>
      <c r="BS32" s="647"/>
      <c r="BT32" s="647"/>
      <c r="BU32" s="647"/>
      <c r="BV32" s="647"/>
      <c r="BW32" s="647"/>
      <c r="BX32" s="638">
        <v>97.6</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116884</v>
      </c>
      <c r="S33" s="635"/>
      <c r="T33" s="635"/>
      <c r="U33" s="635"/>
      <c r="V33" s="635"/>
      <c r="W33" s="635"/>
      <c r="X33" s="635"/>
      <c r="Y33" s="636"/>
      <c r="Z33" s="672">
        <v>0.4</v>
      </c>
      <c r="AA33" s="672"/>
      <c r="AB33" s="672"/>
      <c r="AC33" s="672"/>
      <c r="AD33" s="673">
        <v>13857</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99.1</v>
      </c>
      <c r="BH33" s="619"/>
      <c r="BI33" s="619"/>
      <c r="BJ33" s="619"/>
      <c r="BK33" s="619"/>
      <c r="BL33" s="619"/>
      <c r="BM33" s="665">
        <v>96.8</v>
      </c>
      <c r="BN33" s="619"/>
      <c r="BO33" s="619"/>
      <c r="BP33" s="619"/>
      <c r="BQ33" s="682"/>
      <c r="BR33" s="695">
        <v>99.2</v>
      </c>
      <c r="BS33" s="619"/>
      <c r="BT33" s="619"/>
      <c r="BU33" s="619"/>
      <c r="BV33" s="619"/>
      <c r="BW33" s="619"/>
      <c r="BX33" s="665">
        <v>96.7</v>
      </c>
      <c r="BY33" s="619"/>
      <c r="BZ33" s="619"/>
      <c r="CA33" s="619"/>
      <c r="CB33" s="682"/>
      <c r="CD33" s="631" t="s">
        <v>308</v>
      </c>
      <c r="CE33" s="632"/>
      <c r="CF33" s="632"/>
      <c r="CG33" s="632"/>
      <c r="CH33" s="632"/>
      <c r="CI33" s="632"/>
      <c r="CJ33" s="632"/>
      <c r="CK33" s="632"/>
      <c r="CL33" s="632"/>
      <c r="CM33" s="632"/>
      <c r="CN33" s="632"/>
      <c r="CO33" s="632"/>
      <c r="CP33" s="632"/>
      <c r="CQ33" s="633"/>
      <c r="CR33" s="634">
        <v>11152748</v>
      </c>
      <c r="CS33" s="647"/>
      <c r="CT33" s="647"/>
      <c r="CU33" s="647"/>
      <c r="CV33" s="647"/>
      <c r="CW33" s="647"/>
      <c r="CX33" s="647"/>
      <c r="CY33" s="648"/>
      <c r="CZ33" s="637">
        <v>44.4</v>
      </c>
      <c r="DA33" s="649"/>
      <c r="DB33" s="649"/>
      <c r="DC33" s="650"/>
      <c r="DD33" s="640">
        <v>8540318</v>
      </c>
      <c r="DE33" s="647"/>
      <c r="DF33" s="647"/>
      <c r="DG33" s="647"/>
      <c r="DH33" s="647"/>
      <c r="DI33" s="647"/>
      <c r="DJ33" s="647"/>
      <c r="DK33" s="648"/>
      <c r="DL33" s="640">
        <v>5994690</v>
      </c>
      <c r="DM33" s="647"/>
      <c r="DN33" s="647"/>
      <c r="DO33" s="647"/>
      <c r="DP33" s="647"/>
      <c r="DQ33" s="647"/>
      <c r="DR33" s="647"/>
      <c r="DS33" s="647"/>
      <c r="DT33" s="647"/>
      <c r="DU33" s="647"/>
      <c r="DV33" s="648"/>
      <c r="DW33" s="637">
        <v>43.7</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269062</v>
      </c>
      <c r="S34" s="635"/>
      <c r="T34" s="635"/>
      <c r="U34" s="635"/>
      <c r="V34" s="635"/>
      <c r="W34" s="635"/>
      <c r="X34" s="635"/>
      <c r="Y34" s="636"/>
      <c r="Z34" s="672">
        <v>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4837771</v>
      </c>
      <c r="CS34" s="635"/>
      <c r="CT34" s="635"/>
      <c r="CU34" s="635"/>
      <c r="CV34" s="635"/>
      <c r="CW34" s="635"/>
      <c r="CX34" s="635"/>
      <c r="CY34" s="636"/>
      <c r="CZ34" s="637">
        <v>19.3</v>
      </c>
      <c r="DA34" s="649"/>
      <c r="DB34" s="649"/>
      <c r="DC34" s="650"/>
      <c r="DD34" s="640">
        <v>3069806</v>
      </c>
      <c r="DE34" s="635"/>
      <c r="DF34" s="635"/>
      <c r="DG34" s="635"/>
      <c r="DH34" s="635"/>
      <c r="DI34" s="635"/>
      <c r="DJ34" s="635"/>
      <c r="DK34" s="636"/>
      <c r="DL34" s="640">
        <v>2283594</v>
      </c>
      <c r="DM34" s="635"/>
      <c r="DN34" s="635"/>
      <c r="DO34" s="635"/>
      <c r="DP34" s="635"/>
      <c r="DQ34" s="635"/>
      <c r="DR34" s="635"/>
      <c r="DS34" s="635"/>
      <c r="DT34" s="635"/>
      <c r="DU34" s="635"/>
      <c r="DV34" s="636"/>
      <c r="DW34" s="637">
        <v>16.7</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589108</v>
      </c>
      <c r="S35" s="635"/>
      <c r="T35" s="635"/>
      <c r="U35" s="635"/>
      <c r="V35" s="635"/>
      <c r="W35" s="635"/>
      <c r="X35" s="635"/>
      <c r="Y35" s="636"/>
      <c r="Z35" s="672">
        <v>2.2000000000000002</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84519</v>
      </c>
      <c r="CS35" s="647"/>
      <c r="CT35" s="647"/>
      <c r="CU35" s="647"/>
      <c r="CV35" s="647"/>
      <c r="CW35" s="647"/>
      <c r="CX35" s="647"/>
      <c r="CY35" s="648"/>
      <c r="CZ35" s="637">
        <v>0.3</v>
      </c>
      <c r="DA35" s="649"/>
      <c r="DB35" s="649"/>
      <c r="DC35" s="650"/>
      <c r="DD35" s="640">
        <v>69624</v>
      </c>
      <c r="DE35" s="647"/>
      <c r="DF35" s="647"/>
      <c r="DG35" s="647"/>
      <c r="DH35" s="647"/>
      <c r="DI35" s="647"/>
      <c r="DJ35" s="647"/>
      <c r="DK35" s="648"/>
      <c r="DL35" s="640">
        <v>46105</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1670689</v>
      </c>
      <c r="S36" s="635"/>
      <c r="T36" s="635"/>
      <c r="U36" s="635"/>
      <c r="V36" s="635"/>
      <c r="W36" s="635"/>
      <c r="X36" s="635"/>
      <c r="Y36" s="636"/>
      <c r="Z36" s="672">
        <v>6.3</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2929248</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90402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3679822</v>
      </c>
      <c r="CS36" s="635"/>
      <c r="CT36" s="635"/>
      <c r="CU36" s="635"/>
      <c r="CV36" s="635"/>
      <c r="CW36" s="635"/>
      <c r="CX36" s="635"/>
      <c r="CY36" s="636"/>
      <c r="CZ36" s="637">
        <v>14.7</v>
      </c>
      <c r="DA36" s="649"/>
      <c r="DB36" s="649"/>
      <c r="DC36" s="650"/>
      <c r="DD36" s="640">
        <v>3453470</v>
      </c>
      <c r="DE36" s="635"/>
      <c r="DF36" s="635"/>
      <c r="DG36" s="635"/>
      <c r="DH36" s="635"/>
      <c r="DI36" s="635"/>
      <c r="DJ36" s="635"/>
      <c r="DK36" s="636"/>
      <c r="DL36" s="640">
        <v>2254970</v>
      </c>
      <c r="DM36" s="635"/>
      <c r="DN36" s="635"/>
      <c r="DO36" s="635"/>
      <c r="DP36" s="635"/>
      <c r="DQ36" s="635"/>
      <c r="DR36" s="635"/>
      <c r="DS36" s="635"/>
      <c r="DT36" s="635"/>
      <c r="DU36" s="635"/>
      <c r="DV36" s="636"/>
      <c r="DW36" s="637">
        <v>16.399999999999999</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900893</v>
      </c>
      <c r="S37" s="635"/>
      <c r="T37" s="635"/>
      <c r="U37" s="635"/>
      <c r="V37" s="635"/>
      <c r="W37" s="635"/>
      <c r="X37" s="635"/>
      <c r="Y37" s="636"/>
      <c r="Z37" s="672">
        <v>3.4</v>
      </c>
      <c r="AA37" s="672"/>
      <c r="AB37" s="672"/>
      <c r="AC37" s="672"/>
      <c r="AD37" s="673">
        <v>1884</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1080420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61713</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1128409</v>
      </c>
      <c r="CS37" s="647"/>
      <c r="CT37" s="647"/>
      <c r="CU37" s="647"/>
      <c r="CV37" s="647"/>
      <c r="CW37" s="647"/>
      <c r="CX37" s="647"/>
      <c r="CY37" s="648"/>
      <c r="CZ37" s="637">
        <v>4.5</v>
      </c>
      <c r="DA37" s="649"/>
      <c r="DB37" s="649"/>
      <c r="DC37" s="650"/>
      <c r="DD37" s="640">
        <v>1128323</v>
      </c>
      <c r="DE37" s="647"/>
      <c r="DF37" s="647"/>
      <c r="DG37" s="647"/>
      <c r="DH37" s="647"/>
      <c r="DI37" s="647"/>
      <c r="DJ37" s="647"/>
      <c r="DK37" s="648"/>
      <c r="DL37" s="640">
        <v>932494</v>
      </c>
      <c r="DM37" s="647"/>
      <c r="DN37" s="647"/>
      <c r="DO37" s="647"/>
      <c r="DP37" s="647"/>
      <c r="DQ37" s="647"/>
      <c r="DR37" s="647"/>
      <c r="DS37" s="647"/>
      <c r="DT37" s="647"/>
      <c r="DU37" s="647"/>
      <c r="DV37" s="648"/>
      <c r="DW37" s="637">
        <v>6.8</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1203100</v>
      </c>
      <c r="S38" s="635"/>
      <c r="T38" s="635"/>
      <c r="U38" s="635"/>
      <c r="V38" s="635"/>
      <c r="W38" s="635"/>
      <c r="X38" s="635"/>
      <c r="Y38" s="636"/>
      <c r="Z38" s="672">
        <v>4.5</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101920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5669</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1746908</v>
      </c>
      <c r="CS38" s="635"/>
      <c r="CT38" s="635"/>
      <c r="CU38" s="635"/>
      <c r="CV38" s="635"/>
      <c r="CW38" s="635"/>
      <c r="CX38" s="635"/>
      <c r="CY38" s="636"/>
      <c r="CZ38" s="637">
        <v>7</v>
      </c>
      <c r="DA38" s="649"/>
      <c r="DB38" s="649"/>
      <c r="DC38" s="650"/>
      <c r="DD38" s="640">
        <v>1420021</v>
      </c>
      <c r="DE38" s="635"/>
      <c r="DF38" s="635"/>
      <c r="DG38" s="635"/>
      <c r="DH38" s="635"/>
      <c r="DI38" s="635"/>
      <c r="DJ38" s="635"/>
      <c r="DK38" s="636"/>
      <c r="DL38" s="640">
        <v>1410021</v>
      </c>
      <c r="DM38" s="635"/>
      <c r="DN38" s="635"/>
      <c r="DO38" s="635"/>
      <c r="DP38" s="635"/>
      <c r="DQ38" s="635"/>
      <c r="DR38" s="635"/>
      <c r="DS38" s="635"/>
      <c r="DT38" s="635"/>
      <c r="DU38" s="635"/>
      <c r="DV38" s="636"/>
      <c r="DW38" s="637">
        <v>10.3</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8651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653728</v>
      </c>
      <c r="CS39" s="647"/>
      <c r="CT39" s="647"/>
      <c r="CU39" s="647"/>
      <c r="CV39" s="647"/>
      <c r="CW39" s="647"/>
      <c r="CX39" s="647"/>
      <c r="CY39" s="648"/>
      <c r="CZ39" s="637">
        <v>2.6</v>
      </c>
      <c r="DA39" s="649"/>
      <c r="DB39" s="649"/>
      <c r="DC39" s="650"/>
      <c r="DD39" s="640">
        <v>505520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58300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116</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150000</v>
      </c>
      <c r="CS40" s="635"/>
      <c r="CT40" s="635"/>
      <c r="CU40" s="635"/>
      <c r="CV40" s="635"/>
      <c r="CW40" s="635"/>
      <c r="CX40" s="635"/>
      <c r="CY40" s="636"/>
      <c r="CZ40" s="637">
        <v>0.6</v>
      </c>
      <c r="DA40" s="649"/>
      <c r="DB40" s="649"/>
      <c r="DC40" s="650"/>
      <c r="DD40" s="640">
        <v>21877</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26619318</v>
      </c>
      <c r="S41" s="659"/>
      <c r="T41" s="659"/>
      <c r="U41" s="659"/>
      <c r="V41" s="659"/>
      <c r="W41" s="659"/>
      <c r="X41" s="659"/>
      <c r="Y41" s="662"/>
      <c r="Z41" s="663">
        <v>100</v>
      </c>
      <c r="AA41" s="663"/>
      <c r="AB41" s="663"/>
      <c r="AC41" s="663"/>
      <c r="AD41" s="664">
        <v>13654085</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378591</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1368317</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356</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2436400</v>
      </c>
      <c r="CS42" s="647"/>
      <c r="CT42" s="647"/>
      <c r="CU42" s="647"/>
      <c r="CV42" s="647"/>
      <c r="CW42" s="647"/>
      <c r="CX42" s="647"/>
      <c r="CY42" s="648"/>
      <c r="CZ42" s="637">
        <v>9.6999999999999993</v>
      </c>
      <c r="DA42" s="649"/>
      <c r="DB42" s="649"/>
      <c r="DC42" s="650"/>
      <c r="DD42" s="640">
        <v>603081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67557</v>
      </c>
      <c r="CS43" s="647"/>
      <c r="CT43" s="647"/>
      <c r="CU43" s="647"/>
      <c r="CV43" s="647"/>
      <c r="CW43" s="647"/>
      <c r="CX43" s="647"/>
      <c r="CY43" s="648"/>
      <c r="CZ43" s="637">
        <v>0.3</v>
      </c>
      <c r="DA43" s="649"/>
      <c r="DB43" s="649"/>
      <c r="DC43" s="650"/>
      <c r="DD43" s="640">
        <v>67557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2436339</v>
      </c>
      <c r="CS44" s="635"/>
      <c r="CT44" s="635"/>
      <c r="CU44" s="635"/>
      <c r="CV44" s="635"/>
      <c r="CW44" s="635"/>
      <c r="CX44" s="635"/>
      <c r="CY44" s="636"/>
      <c r="CZ44" s="637">
        <v>9.6999999999999993</v>
      </c>
      <c r="DA44" s="638"/>
      <c r="DB44" s="638"/>
      <c r="DC44" s="639"/>
      <c r="DD44" s="640">
        <v>603020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1036047</v>
      </c>
      <c r="CS45" s="647"/>
      <c r="CT45" s="647"/>
      <c r="CU45" s="647"/>
      <c r="CV45" s="647"/>
      <c r="CW45" s="647"/>
      <c r="CX45" s="647"/>
      <c r="CY45" s="648"/>
      <c r="CZ45" s="637">
        <v>4.0999999999999996</v>
      </c>
      <c r="DA45" s="649"/>
      <c r="DB45" s="649"/>
      <c r="DC45" s="650"/>
      <c r="DD45" s="640">
        <v>170332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1392908</v>
      </c>
      <c r="CS46" s="635"/>
      <c r="CT46" s="635"/>
      <c r="CU46" s="635"/>
      <c r="CV46" s="635"/>
      <c r="CW46" s="635"/>
      <c r="CX46" s="635"/>
      <c r="CY46" s="636"/>
      <c r="CZ46" s="637">
        <v>5.5</v>
      </c>
      <c r="DA46" s="638"/>
      <c r="DB46" s="638"/>
      <c r="DC46" s="639"/>
      <c r="DD46" s="640">
        <v>429904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61</v>
      </c>
      <c r="CS47" s="647"/>
      <c r="CT47" s="647"/>
      <c r="CU47" s="647"/>
      <c r="CV47" s="647"/>
      <c r="CW47" s="647"/>
      <c r="CX47" s="647"/>
      <c r="CY47" s="648"/>
      <c r="CZ47" s="637">
        <v>0</v>
      </c>
      <c r="DA47" s="649"/>
      <c r="DB47" s="649"/>
      <c r="DC47" s="650"/>
      <c r="DD47" s="640">
        <v>61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25111464</v>
      </c>
      <c r="CS49" s="619"/>
      <c r="CT49" s="619"/>
      <c r="CU49" s="619"/>
      <c r="CV49" s="619"/>
      <c r="CW49" s="619"/>
      <c r="CX49" s="619"/>
      <c r="CY49" s="620"/>
      <c r="CZ49" s="621">
        <v>100</v>
      </c>
      <c r="DA49" s="622"/>
      <c r="DB49" s="622"/>
      <c r="DC49" s="623"/>
      <c r="DD49" s="624">
        <v>16219420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VueDsv4OAqjY9zy+TwlcOpA1hTevx0EtFSvWTZ62ZkNlGtrmvJnWY0uSeijT1HTFYwNow4afYXpn6R4qbeGQ6g==" saltValue="UlZYSgMS/imlbYDNs6NR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26616</v>
      </c>
      <c r="R7" s="1116"/>
      <c r="S7" s="1116"/>
      <c r="T7" s="1116"/>
      <c r="U7" s="1116"/>
      <c r="V7" s="1116">
        <v>25108</v>
      </c>
      <c r="W7" s="1116"/>
      <c r="X7" s="1116"/>
      <c r="Y7" s="1116"/>
      <c r="Z7" s="1116"/>
      <c r="AA7" s="1116">
        <v>1508</v>
      </c>
      <c r="AB7" s="1116"/>
      <c r="AC7" s="1116"/>
      <c r="AD7" s="1116"/>
      <c r="AE7" s="1117"/>
      <c r="AF7" s="1118">
        <v>1419</v>
      </c>
      <c r="AG7" s="1119"/>
      <c r="AH7" s="1119"/>
      <c r="AI7" s="1119"/>
      <c r="AJ7" s="1120"/>
      <c r="AK7" s="1121">
        <v>587</v>
      </c>
      <c r="AL7" s="1122"/>
      <c r="AM7" s="1122"/>
      <c r="AN7" s="1122"/>
      <c r="AO7" s="1122"/>
      <c r="AP7" s="1122">
        <v>14455</v>
      </c>
      <c r="AQ7" s="1122"/>
      <c r="AR7" s="1122"/>
      <c r="AS7" s="1122"/>
      <c r="AT7" s="1122"/>
      <c r="AU7" s="1123" t="s">
        <v>561</v>
      </c>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558</v>
      </c>
      <c r="BT7" s="1113"/>
      <c r="BU7" s="1113"/>
      <c r="BV7" s="1113"/>
      <c r="BW7" s="1113"/>
      <c r="BX7" s="1113"/>
      <c r="BY7" s="1113"/>
      <c r="BZ7" s="1113"/>
      <c r="CA7" s="1113"/>
      <c r="CB7" s="1113"/>
      <c r="CC7" s="1113"/>
      <c r="CD7" s="1113"/>
      <c r="CE7" s="1113"/>
      <c r="CF7" s="1113"/>
      <c r="CG7" s="1125"/>
      <c r="CH7" s="1109">
        <v>-397</v>
      </c>
      <c r="CI7" s="1110"/>
      <c r="CJ7" s="1110"/>
      <c r="CK7" s="1110"/>
      <c r="CL7" s="1111"/>
      <c r="CM7" s="1109">
        <v>293</v>
      </c>
      <c r="CN7" s="1110"/>
      <c r="CO7" s="1110"/>
      <c r="CP7" s="1110"/>
      <c r="CQ7" s="1111"/>
      <c r="CR7" s="1109">
        <v>15</v>
      </c>
      <c r="CS7" s="1110"/>
      <c r="CT7" s="1110"/>
      <c r="CU7" s="1110"/>
      <c r="CV7" s="1111"/>
      <c r="CW7" s="1109">
        <v>83</v>
      </c>
      <c r="CX7" s="1110"/>
      <c r="CY7" s="1110"/>
      <c r="CZ7" s="1110"/>
      <c r="DA7" s="1111"/>
      <c r="DB7" s="1109" t="s">
        <v>547</v>
      </c>
      <c r="DC7" s="1110"/>
      <c r="DD7" s="1110"/>
      <c r="DE7" s="1110"/>
      <c r="DF7" s="1111"/>
      <c r="DG7" s="1109" t="s">
        <v>547</v>
      </c>
      <c r="DH7" s="1110"/>
      <c r="DI7" s="1110"/>
      <c r="DJ7" s="1110"/>
      <c r="DK7" s="1111"/>
      <c r="DL7" s="1109" t="s">
        <v>547</v>
      </c>
      <c r="DM7" s="1110"/>
      <c r="DN7" s="1110"/>
      <c r="DO7" s="1110"/>
      <c r="DP7" s="1111"/>
      <c r="DQ7" s="1109" t="s">
        <v>547</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26616</v>
      </c>
      <c r="R23" s="1074"/>
      <c r="S23" s="1074"/>
      <c r="T23" s="1074"/>
      <c r="U23" s="1074"/>
      <c r="V23" s="1074">
        <v>25108</v>
      </c>
      <c r="W23" s="1074"/>
      <c r="X23" s="1074"/>
      <c r="Y23" s="1074"/>
      <c r="Z23" s="1074"/>
      <c r="AA23" s="1074">
        <v>1508</v>
      </c>
      <c r="AB23" s="1074"/>
      <c r="AC23" s="1074"/>
      <c r="AD23" s="1074"/>
      <c r="AE23" s="1081"/>
      <c r="AF23" s="1082">
        <v>1419</v>
      </c>
      <c r="AG23" s="1074"/>
      <c r="AH23" s="1074"/>
      <c r="AI23" s="1074"/>
      <c r="AJ23" s="1083"/>
      <c r="AK23" s="1084"/>
      <c r="AL23" s="1085"/>
      <c r="AM23" s="1085"/>
      <c r="AN23" s="1085"/>
      <c r="AO23" s="1085"/>
      <c r="AP23" s="1074">
        <v>14455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4713</v>
      </c>
      <c r="R28" s="1064"/>
      <c r="S28" s="1064"/>
      <c r="T28" s="1064"/>
      <c r="U28" s="1064"/>
      <c r="V28" s="1064">
        <v>4623</v>
      </c>
      <c r="W28" s="1064"/>
      <c r="X28" s="1064"/>
      <c r="Y28" s="1064"/>
      <c r="Z28" s="1064"/>
      <c r="AA28" s="1064">
        <v>90</v>
      </c>
      <c r="AB28" s="1064"/>
      <c r="AC28" s="1064"/>
      <c r="AD28" s="1064"/>
      <c r="AE28" s="1065"/>
      <c r="AF28" s="1066">
        <v>90</v>
      </c>
      <c r="AG28" s="1064"/>
      <c r="AH28" s="1064"/>
      <c r="AI28" s="1064"/>
      <c r="AJ28" s="1067"/>
      <c r="AK28" s="1055">
        <v>409</v>
      </c>
      <c r="AL28" s="1056"/>
      <c r="AM28" s="1056"/>
      <c r="AN28" s="1056"/>
      <c r="AO28" s="1056"/>
      <c r="AP28" s="1056" t="s">
        <v>547</v>
      </c>
      <c r="AQ28" s="1056"/>
      <c r="AR28" s="1056"/>
      <c r="AS28" s="1056"/>
      <c r="AT28" s="1056"/>
      <c r="AU28" s="1056" t="s">
        <v>547</v>
      </c>
      <c r="AV28" s="1056"/>
      <c r="AW28" s="1056"/>
      <c r="AX28" s="1056"/>
      <c r="AY28" s="1056"/>
      <c r="AZ28" s="1057" t="s">
        <v>547</v>
      </c>
      <c r="BA28" s="1057"/>
      <c r="BB28" s="1057"/>
      <c r="BC28" s="1057"/>
      <c r="BD28" s="1057"/>
      <c r="BE28" s="1058" t="s">
        <v>548</v>
      </c>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4199</v>
      </c>
      <c r="R29" s="1052"/>
      <c r="S29" s="1052"/>
      <c r="T29" s="1052"/>
      <c r="U29" s="1052"/>
      <c r="V29" s="1052">
        <v>4164</v>
      </c>
      <c r="W29" s="1052"/>
      <c r="X29" s="1052"/>
      <c r="Y29" s="1052"/>
      <c r="Z29" s="1052"/>
      <c r="AA29" s="1052">
        <v>34</v>
      </c>
      <c r="AB29" s="1052"/>
      <c r="AC29" s="1052"/>
      <c r="AD29" s="1052"/>
      <c r="AE29" s="1053"/>
      <c r="AF29" s="1048">
        <v>34</v>
      </c>
      <c r="AG29" s="1049"/>
      <c r="AH29" s="1049"/>
      <c r="AI29" s="1049"/>
      <c r="AJ29" s="1050"/>
      <c r="AK29" s="993">
        <v>720</v>
      </c>
      <c r="AL29" s="984"/>
      <c r="AM29" s="984"/>
      <c r="AN29" s="984"/>
      <c r="AO29" s="984"/>
      <c r="AP29" s="984" t="s">
        <v>487</v>
      </c>
      <c r="AQ29" s="984"/>
      <c r="AR29" s="984"/>
      <c r="AS29" s="984"/>
      <c r="AT29" s="984"/>
      <c r="AU29" s="984" t="s">
        <v>487</v>
      </c>
      <c r="AV29" s="984"/>
      <c r="AW29" s="984"/>
      <c r="AX29" s="984"/>
      <c r="AY29" s="984"/>
      <c r="AZ29" s="1054" t="s">
        <v>487</v>
      </c>
      <c r="BA29" s="1054"/>
      <c r="BB29" s="1054"/>
      <c r="BC29" s="1054"/>
      <c r="BD29" s="1054"/>
      <c r="BE29" s="985" t="s">
        <v>549</v>
      </c>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873</v>
      </c>
      <c r="R30" s="1052"/>
      <c r="S30" s="1052"/>
      <c r="T30" s="1052"/>
      <c r="U30" s="1052"/>
      <c r="V30" s="1052">
        <v>829</v>
      </c>
      <c r="W30" s="1052"/>
      <c r="X30" s="1052"/>
      <c r="Y30" s="1052"/>
      <c r="Z30" s="1052"/>
      <c r="AA30" s="1052">
        <v>44</v>
      </c>
      <c r="AB30" s="1052"/>
      <c r="AC30" s="1052"/>
      <c r="AD30" s="1052"/>
      <c r="AE30" s="1053"/>
      <c r="AF30" s="1048">
        <v>44</v>
      </c>
      <c r="AG30" s="1049"/>
      <c r="AH30" s="1049"/>
      <c r="AI30" s="1049"/>
      <c r="AJ30" s="1050"/>
      <c r="AK30" s="993">
        <v>192</v>
      </c>
      <c r="AL30" s="984"/>
      <c r="AM30" s="984"/>
      <c r="AN30" s="984"/>
      <c r="AO30" s="984"/>
      <c r="AP30" s="984" t="s">
        <v>487</v>
      </c>
      <c r="AQ30" s="984"/>
      <c r="AR30" s="984"/>
      <c r="AS30" s="984"/>
      <c r="AT30" s="984"/>
      <c r="AU30" s="984" t="s">
        <v>487</v>
      </c>
      <c r="AV30" s="984"/>
      <c r="AW30" s="984"/>
      <c r="AX30" s="984"/>
      <c r="AY30" s="984"/>
      <c r="AZ30" s="1054" t="s">
        <v>487</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43</v>
      </c>
      <c r="R31" s="1052"/>
      <c r="S31" s="1052"/>
      <c r="T31" s="1052"/>
      <c r="U31" s="1052"/>
      <c r="V31" s="1052">
        <v>42</v>
      </c>
      <c r="W31" s="1052"/>
      <c r="X31" s="1052"/>
      <c r="Y31" s="1052"/>
      <c r="Z31" s="1052"/>
      <c r="AA31" s="1052">
        <v>1</v>
      </c>
      <c r="AB31" s="1052"/>
      <c r="AC31" s="1052"/>
      <c r="AD31" s="1052"/>
      <c r="AE31" s="1053"/>
      <c r="AF31" s="1048">
        <v>1</v>
      </c>
      <c r="AG31" s="1049"/>
      <c r="AH31" s="1049"/>
      <c r="AI31" s="1049"/>
      <c r="AJ31" s="1050"/>
      <c r="AK31" s="993">
        <v>16</v>
      </c>
      <c r="AL31" s="984"/>
      <c r="AM31" s="984"/>
      <c r="AN31" s="984"/>
      <c r="AO31" s="984"/>
      <c r="AP31" s="984" t="s">
        <v>487</v>
      </c>
      <c r="AQ31" s="984"/>
      <c r="AR31" s="984"/>
      <c r="AS31" s="984"/>
      <c r="AT31" s="984"/>
      <c r="AU31" s="984" t="s">
        <v>487</v>
      </c>
      <c r="AV31" s="984"/>
      <c r="AW31" s="984"/>
      <c r="AX31" s="984"/>
      <c r="AY31" s="984"/>
      <c r="AZ31" s="1054" t="s">
        <v>487</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1">
        <v>1515</v>
      </c>
      <c r="R32" s="1052"/>
      <c r="S32" s="1052"/>
      <c r="T32" s="1052"/>
      <c r="U32" s="1052"/>
      <c r="V32" s="1052">
        <v>1383</v>
      </c>
      <c r="W32" s="1052"/>
      <c r="X32" s="1052"/>
      <c r="Y32" s="1052"/>
      <c r="Z32" s="1052"/>
      <c r="AA32" s="1052">
        <v>132</v>
      </c>
      <c r="AB32" s="1052"/>
      <c r="AC32" s="1052"/>
      <c r="AD32" s="1052"/>
      <c r="AE32" s="1053"/>
      <c r="AF32" s="1048">
        <v>1925</v>
      </c>
      <c r="AG32" s="1049"/>
      <c r="AH32" s="1049"/>
      <c r="AI32" s="1049"/>
      <c r="AJ32" s="1050"/>
      <c r="AK32" s="993">
        <v>102</v>
      </c>
      <c r="AL32" s="984"/>
      <c r="AM32" s="984"/>
      <c r="AN32" s="984"/>
      <c r="AO32" s="984"/>
      <c r="AP32" s="984">
        <v>413</v>
      </c>
      <c r="AQ32" s="984"/>
      <c r="AR32" s="984"/>
      <c r="AS32" s="984"/>
      <c r="AT32" s="984"/>
      <c r="AU32" s="984">
        <v>10</v>
      </c>
      <c r="AV32" s="984"/>
      <c r="AW32" s="984"/>
      <c r="AX32" s="984"/>
      <c r="AY32" s="984"/>
      <c r="AZ32" s="1054" t="s">
        <v>547</v>
      </c>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395</v>
      </c>
      <c r="C33" s="1044"/>
      <c r="D33" s="1044"/>
      <c r="E33" s="1044"/>
      <c r="F33" s="1044"/>
      <c r="G33" s="1044"/>
      <c r="H33" s="1044"/>
      <c r="I33" s="1044"/>
      <c r="J33" s="1044"/>
      <c r="K33" s="1044"/>
      <c r="L33" s="1044"/>
      <c r="M33" s="1044"/>
      <c r="N33" s="1044"/>
      <c r="O33" s="1044"/>
      <c r="P33" s="1045"/>
      <c r="Q33" s="1051">
        <v>2184</v>
      </c>
      <c r="R33" s="1052"/>
      <c r="S33" s="1052"/>
      <c r="T33" s="1052"/>
      <c r="U33" s="1052"/>
      <c r="V33" s="1052">
        <v>2151</v>
      </c>
      <c r="W33" s="1052"/>
      <c r="X33" s="1052"/>
      <c r="Y33" s="1052"/>
      <c r="Z33" s="1052"/>
      <c r="AA33" s="1052">
        <v>33</v>
      </c>
      <c r="AB33" s="1052"/>
      <c r="AC33" s="1052"/>
      <c r="AD33" s="1052"/>
      <c r="AE33" s="1053"/>
      <c r="AF33" s="1048">
        <v>453</v>
      </c>
      <c r="AG33" s="1049"/>
      <c r="AH33" s="1049"/>
      <c r="AI33" s="1049"/>
      <c r="AJ33" s="1050"/>
      <c r="AK33" s="993">
        <v>1080</v>
      </c>
      <c r="AL33" s="984"/>
      <c r="AM33" s="984"/>
      <c r="AN33" s="984"/>
      <c r="AO33" s="984"/>
      <c r="AP33" s="984">
        <v>14180</v>
      </c>
      <c r="AQ33" s="984"/>
      <c r="AR33" s="984"/>
      <c r="AS33" s="984"/>
      <c r="AT33" s="984"/>
      <c r="AU33" s="984">
        <v>10394</v>
      </c>
      <c r="AV33" s="984"/>
      <c r="AW33" s="984"/>
      <c r="AX33" s="984"/>
      <c r="AY33" s="984"/>
      <c r="AZ33" s="1054" t="s">
        <v>547</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2548</v>
      </c>
      <c r="AG63" s="972"/>
      <c r="AH63" s="972"/>
      <c r="AI63" s="972"/>
      <c r="AJ63" s="1035"/>
      <c r="AK63" s="1036"/>
      <c r="AL63" s="976"/>
      <c r="AM63" s="976"/>
      <c r="AN63" s="976"/>
      <c r="AO63" s="976"/>
      <c r="AP63" s="972">
        <f>SUM(AP28:AT37)</f>
        <v>14593</v>
      </c>
      <c r="AQ63" s="972"/>
      <c r="AR63" s="972"/>
      <c r="AS63" s="972"/>
      <c r="AT63" s="972"/>
      <c r="AU63" s="972">
        <f>SUM(AU28:AY37)</f>
        <v>10404</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550</v>
      </c>
      <c r="C68" s="999"/>
      <c r="D68" s="999"/>
      <c r="E68" s="999"/>
      <c r="F68" s="999"/>
      <c r="G68" s="999"/>
      <c r="H68" s="999"/>
      <c r="I68" s="999"/>
      <c r="J68" s="999"/>
      <c r="K68" s="999"/>
      <c r="L68" s="999"/>
      <c r="M68" s="999"/>
      <c r="N68" s="999"/>
      <c r="O68" s="999"/>
      <c r="P68" s="1000"/>
      <c r="Q68" s="1001">
        <v>3800</v>
      </c>
      <c r="R68" s="995"/>
      <c r="S68" s="995"/>
      <c r="T68" s="995"/>
      <c r="U68" s="995"/>
      <c r="V68" s="995">
        <v>3719</v>
      </c>
      <c r="W68" s="995"/>
      <c r="X68" s="995"/>
      <c r="Y68" s="995"/>
      <c r="Z68" s="995"/>
      <c r="AA68" s="995">
        <v>81</v>
      </c>
      <c r="AB68" s="995"/>
      <c r="AC68" s="995"/>
      <c r="AD68" s="995"/>
      <c r="AE68" s="995"/>
      <c r="AF68" s="995">
        <v>81</v>
      </c>
      <c r="AG68" s="995"/>
      <c r="AH68" s="995"/>
      <c r="AI68" s="995"/>
      <c r="AJ68" s="995"/>
      <c r="AK68" s="995">
        <v>204</v>
      </c>
      <c r="AL68" s="995"/>
      <c r="AM68" s="995"/>
      <c r="AN68" s="995"/>
      <c r="AO68" s="995"/>
      <c r="AP68" s="995">
        <v>2703</v>
      </c>
      <c r="AQ68" s="995"/>
      <c r="AR68" s="995"/>
      <c r="AS68" s="995"/>
      <c r="AT68" s="995"/>
      <c r="AU68" s="995">
        <v>690</v>
      </c>
      <c r="AV68" s="995"/>
      <c r="AW68" s="995"/>
      <c r="AX68" s="995"/>
      <c r="AY68" s="995"/>
      <c r="AZ68" s="996" t="s">
        <v>559</v>
      </c>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551</v>
      </c>
      <c r="C69" s="988"/>
      <c r="D69" s="988"/>
      <c r="E69" s="988"/>
      <c r="F69" s="988"/>
      <c r="G69" s="988"/>
      <c r="H69" s="988"/>
      <c r="I69" s="988"/>
      <c r="J69" s="988"/>
      <c r="K69" s="988"/>
      <c r="L69" s="988"/>
      <c r="M69" s="988"/>
      <c r="N69" s="988"/>
      <c r="O69" s="988"/>
      <c r="P69" s="989"/>
      <c r="Q69" s="990">
        <v>65</v>
      </c>
      <c r="R69" s="984"/>
      <c r="S69" s="984"/>
      <c r="T69" s="984"/>
      <c r="U69" s="984"/>
      <c r="V69" s="984">
        <v>60</v>
      </c>
      <c r="W69" s="984"/>
      <c r="X69" s="984"/>
      <c r="Y69" s="984"/>
      <c r="Z69" s="984"/>
      <c r="AA69" s="984">
        <v>5</v>
      </c>
      <c r="AB69" s="984"/>
      <c r="AC69" s="984"/>
      <c r="AD69" s="984"/>
      <c r="AE69" s="984"/>
      <c r="AF69" s="984">
        <v>5</v>
      </c>
      <c r="AG69" s="984"/>
      <c r="AH69" s="984"/>
      <c r="AI69" s="984"/>
      <c r="AJ69" s="984"/>
      <c r="AK69" s="984" t="s">
        <v>547</v>
      </c>
      <c r="AL69" s="984"/>
      <c r="AM69" s="984"/>
      <c r="AN69" s="984"/>
      <c r="AO69" s="984"/>
      <c r="AP69" s="984" t="s">
        <v>547</v>
      </c>
      <c r="AQ69" s="984"/>
      <c r="AR69" s="984"/>
      <c r="AS69" s="984"/>
      <c r="AT69" s="984"/>
      <c r="AU69" s="984" t="s">
        <v>547</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552</v>
      </c>
      <c r="C70" s="988"/>
      <c r="D70" s="988"/>
      <c r="E70" s="988"/>
      <c r="F70" s="988"/>
      <c r="G70" s="988"/>
      <c r="H70" s="988"/>
      <c r="I70" s="988"/>
      <c r="J70" s="988"/>
      <c r="K70" s="988"/>
      <c r="L70" s="988"/>
      <c r="M70" s="988"/>
      <c r="N70" s="988"/>
      <c r="O70" s="988"/>
      <c r="P70" s="989"/>
      <c r="Q70" s="990">
        <v>7912</v>
      </c>
      <c r="R70" s="984"/>
      <c r="S70" s="984"/>
      <c r="T70" s="984"/>
      <c r="U70" s="984"/>
      <c r="V70" s="984">
        <v>7612</v>
      </c>
      <c r="W70" s="984"/>
      <c r="X70" s="984"/>
      <c r="Y70" s="984"/>
      <c r="Z70" s="984"/>
      <c r="AA70" s="984">
        <v>300</v>
      </c>
      <c r="AB70" s="984"/>
      <c r="AC70" s="984"/>
      <c r="AD70" s="984"/>
      <c r="AE70" s="984"/>
      <c r="AF70" s="984">
        <v>300</v>
      </c>
      <c r="AG70" s="984"/>
      <c r="AH70" s="984"/>
      <c r="AI70" s="984"/>
      <c r="AJ70" s="984"/>
      <c r="AK70" s="984" t="s">
        <v>547</v>
      </c>
      <c r="AL70" s="984"/>
      <c r="AM70" s="984"/>
      <c r="AN70" s="984"/>
      <c r="AO70" s="984"/>
      <c r="AP70" s="984" t="s">
        <v>547</v>
      </c>
      <c r="AQ70" s="984"/>
      <c r="AR70" s="984"/>
      <c r="AS70" s="984"/>
      <c r="AT70" s="984"/>
      <c r="AU70" s="984" t="s">
        <v>547</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553</v>
      </c>
      <c r="C71" s="988"/>
      <c r="D71" s="988"/>
      <c r="E71" s="988"/>
      <c r="F71" s="988"/>
      <c r="G71" s="988"/>
      <c r="H71" s="988"/>
      <c r="I71" s="988"/>
      <c r="J71" s="988"/>
      <c r="K71" s="988"/>
      <c r="L71" s="988"/>
      <c r="M71" s="988"/>
      <c r="N71" s="988"/>
      <c r="O71" s="988"/>
      <c r="P71" s="989"/>
      <c r="Q71" s="990">
        <v>88</v>
      </c>
      <c r="R71" s="984"/>
      <c r="S71" s="984"/>
      <c r="T71" s="984"/>
      <c r="U71" s="984"/>
      <c r="V71" s="984">
        <v>82</v>
      </c>
      <c r="W71" s="984"/>
      <c r="X71" s="984"/>
      <c r="Y71" s="984"/>
      <c r="Z71" s="984"/>
      <c r="AA71" s="984">
        <v>6</v>
      </c>
      <c r="AB71" s="984"/>
      <c r="AC71" s="984"/>
      <c r="AD71" s="984"/>
      <c r="AE71" s="984"/>
      <c r="AF71" s="984">
        <v>6</v>
      </c>
      <c r="AG71" s="984"/>
      <c r="AH71" s="984"/>
      <c r="AI71" s="984"/>
      <c r="AJ71" s="984"/>
      <c r="AK71" s="984" t="s">
        <v>547</v>
      </c>
      <c r="AL71" s="984"/>
      <c r="AM71" s="984"/>
      <c r="AN71" s="984"/>
      <c r="AO71" s="984"/>
      <c r="AP71" s="984">
        <v>43</v>
      </c>
      <c r="AQ71" s="984"/>
      <c r="AR71" s="984"/>
      <c r="AS71" s="984"/>
      <c r="AT71" s="984"/>
      <c r="AU71" s="984">
        <v>20</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554</v>
      </c>
      <c r="C72" s="988"/>
      <c r="D72" s="988"/>
      <c r="E72" s="988"/>
      <c r="F72" s="988"/>
      <c r="G72" s="988"/>
      <c r="H72" s="988"/>
      <c r="I72" s="988"/>
      <c r="J72" s="988"/>
      <c r="K72" s="988"/>
      <c r="L72" s="988"/>
      <c r="M72" s="988"/>
      <c r="N72" s="988"/>
      <c r="O72" s="988"/>
      <c r="P72" s="989"/>
      <c r="Q72" s="990">
        <v>3140</v>
      </c>
      <c r="R72" s="984"/>
      <c r="S72" s="984"/>
      <c r="T72" s="984"/>
      <c r="U72" s="984"/>
      <c r="V72" s="984">
        <v>3089</v>
      </c>
      <c r="W72" s="984"/>
      <c r="X72" s="984"/>
      <c r="Y72" s="984"/>
      <c r="Z72" s="984"/>
      <c r="AA72" s="984">
        <v>51</v>
      </c>
      <c r="AB72" s="984"/>
      <c r="AC72" s="984"/>
      <c r="AD72" s="984"/>
      <c r="AE72" s="984"/>
      <c r="AF72" s="984">
        <v>51</v>
      </c>
      <c r="AG72" s="984"/>
      <c r="AH72" s="984"/>
      <c r="AI72" s="984"/>
      <c r="AJ72" s="984"/>
      <c r="AK72" s="984" t="s">
        <v>547</v>
      </c>
      <c r="AL72" s="984"/>
      <c r="AM72" s="984"/>
      <c r="AN72" s="984"/>
      <c r="AO72" s="984"/>
      <c r="AP72" s="984">
        <v>925</v>
      </c>
      <c r="AQ72" s="984"/>
      <c r="AR72" s="984"/>
      <c r="AS72" s="984"/>
      <c r="AT72" s="984"/>
      <c r="AU72" s="984">
        <v>195</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555</v>
      </c>
      <c r="C73" s="988"/>
      <c r="D73" s="988"/>
      <c r="E73" s="988"/>
      <c r="F73" s="988"/>
      <c r="G73" s="988"/>
      <c r="H73" s="988"/>
      <c r="I73" s="988"/>
      <c r="J73" s="988"/>
      <c r="K73" s="988"/>
      <c r="L73" s="988"/>
      <c r="M73" s="988"/>
      <c r="N73" s="988"/>
      <c r="O73" s="988"/>
      <c r="P73" s="989"/>
      <c r="Q73" s="990">
        <v>310</v>
      </c>
      <c r="R73" s="984"/>
      <c r="S73" s="984"/>
      <c r="T73" s="984"/>
      <c r="U73" s="984"/>
      <c r="V73" s="984">
        <v>281</v>
      </c>
      <c r="W73" s="984"/>
      <c r="X73" s="984"/>
      <c r="Y73" s="984"/>
      <c r="Z73" s="984"/>
      <c r="AA73" s="984">
        <v>29</v>
      </c>
      <c r="AB73" s="984"/>
      <c r="AC73" s="984"/>
      <c r="AD73" s="984"/>
      <c r="AE73" s="984"/>
      <c r="AF73" s="984">
        <v>29</v>
      </c>
      <c r="AG73" s="984"/>
      <c r="AH73" s="984"/>
      <c r="AI73" s="984"/>
      <c r="AJ73" s="984"/>
      <c r="AK73" s="984" t="s">
        <v>547</v>
      </c>
      <c r="AL73" s="984"/>
      <c r="AM73" s="984"/>
      <c r="AN73" s="984"/>
      <c r="AO73" s="984"/>
      <c r="AP73" s="984" t="s">
        <v>547</v>
      </c>
      <c r="AQ73" s="984"/>
      <c r="AR73" s="984"/>
      <c r="AS73" s="984"/>
      <c r="AT73" s="984"/>
      <c r="AU73" s="984" t="s">
        <v>547</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556</v>
      </c>
      <c r="C74" s="988"/>
      <c r="D74" s="988"/>
      <c r="E74" s="988"/>
      <c r="F74" s="988"/>
      <c r="G74" s="988"/>
      <c r="H74" s="988"/>
      <c r="I74" s="988"/>
      <c r="J74" s="988"/>
      <c r="K74" s="988"/>
      <c r="L74" s="988"/>
      <c r="M74" s="988"/>
      <c r="N74" s="988"/>
      <c r="O74" s="988"/>
      <c r="P74" s="989"/>
      <c r="Q74" s="990">
        <v>304568</v>
      </c>
      <c r="R74" s="984"/>
      <c r="S74" s="984"/>
      <c r="T74" s="984"/>
      <c r="U74" s="984"/>
      <c r="V74" s="984">
        <v>293091</v>
      </c>
      <c r="W74" s="984"/>
      <c r="X74" s="984"/>
      <c r="Y74" s="984"/>
      <c r="Z74" s="984"/>
      <c r="AA74" s="984">
        <v>11478</v>
      </c>
      <c r="AB74" s="984"/>
      <c r="AC74" s="984"/>
      <c r="AD74" s="984"/>
      <c r="AE74" s="984"/>
      <c r="AF74" s="984">
        <v>11478</v>
      </c>
      <c r="AG74" s="984"/>
      <c r="AH74" s="984"/>
      <c r="AI74" s="984"/>
      <c r="AJ74" s="984"/>
      <c r="AK74" s="984" t="s">
        <v>547</v>
      </c>
      <c r="AL74" s="984"/>
      <c r="AM74" s="984"/>
      <c r="AN74" s="984"/>
      <c r="AO74" s="984"/>
      <c r="AP74" s="984" t="s">
        <v>547</v>
      </c>
      <c r="AQ74" s="984"/>
      <c r="AR74" s="984"/>
      <c r="AS74" s="984"/>
      <c r="AT74" s="984"/>
      <c r="AU74" s="984" t="s">
        <v>547</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557</v>
      </c>
      <c r="C75" s="988"/>
      <c r="D75" s="988"/>
      <c r="E75" s="988"/>
      <c r="F75" s="988"/>
      <c r="G75" s="988"/>
      <c r="H75" s="988"/>
      <c r="I75" s="988"/>
      <c r="J75" s="988"/>
      <c r="K75" s="988"/>
      <c r="L75" s="988"/>
      <c r="M75" s="988"/>
      <c r="N75" s="988"/>
      <c r="O75" s="988"/>
      <c r="P75" s="989"/>
      <c r="Q75" s="991">
        <v>38</v>
      </c>
      <c r="R75" s="992"/>
      <c r="S75" s="992"/>
      <c r="T75" s="992"/>
      <c r="U75" s="993"/>
      <c r="V75" s="994">
        <v>31</v>
      </c>
      <c r="W75" s="992"/>
      <c r="X75" s="992"/>
      <c r="Y75" s="992"/>
      <c r="Z75" s="993"/>
      <c r="AA75" s="994">
        <v>7</v>
      </c>
      <c r="AB75" s="992"/>
      <c r="AC75" s="992"/>
      <c r="AD75" s="992"/>
      <c r="AE75" s="993"/>
      <c r="AF75" s="994">
        <v>7</v>
      </c>
      <c r="AG75" s="992"/>
      <c r="AH75" s="992"/>
      <c r="AI75" s="992"/>
      <c r="AJ75" s="993"/>
      <c r="AK75" s="994" t="s">
        <v>547</v>
      </c>
      <c r="AL75" s="992"/>
      <c r="AM75" s="992"/>
      <c r="AN75" s="992"/>
      <c r="AO75" s="993"/>
      <c r="AP75" s="994" t="s">
        <v>547</v>
      </c>
      <c r="AQ75" s="992"/>
      <c r="AR75" s="992"/>
      <c r="AS75" s="992"/>
      <c r="AT75" s="993"/>
      <c r="AU75" s="994" t="s">
        <v>547</v>
      </c>
      <c r="AV75" s="992"/>
      <c r="AW75" s="992"/>
      <c r="AX75" s="992"/>
      <c r="AY75" s="993"/>
      <c r="AZ75" s="985" t="s">
        <v>560</v>
      </c>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SUM(AF68:AJ75)</f>
        <v>11957</v>
      </c>
      <c r="AG88" s="972"/>
      <c r="AH88" s="972"/>
      <c r="AI88" s="972"/>
      <c r="AJ88" s="972"/>
      <c r="AK88" s="976"/>
      <c r="AL88" s="976"/>
      <c r="AM88" s="976"/>
      <c r="AN88" s="976"/>
      <c r="AO88" s="976"/>
      <c r="AP88" s="972">
        <f>SUM(AP68:AT87)</f>
        <v>3671</v>
      </c>
      <c r="AQ88" s="972"/>
      <c r="AR88" s="972"/>
      <c r="AS88" s="972"/>
      <c r="AT88" s="972"/>
      <c r="AU88" s="972">
        <f>SUM(AU68:AY87)</f>
        <v>905</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1505061</v>
      </c>
      <c r="AB110" s="902"/>
      <c r="AC110" s="902"/>
      <c r="AD110" s="902"/>
      <c r="AE110" s="903"/>
      <c r="AF110" s="904">
        <v>1509268</v>
      </c>
      <c r="AG110" s="902"/>
      <c r="AH110" s="902"/>
      <c r="AI110" s="902"/>
      <c r="AJ110" s="903"/>
      <c r="AK110" s="904">
        <v>1450543</v>
      </c>
      <c r="AL110" s="902"/>
      <c r="AM110" s="902"/>
      <c r="AN110" s="902"/>
      <c r="AO110" s="903"/>
      <c r="AP110" s="905">
        <v>12.4</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15159018</v>
      </c>
      <c r="BR110" s="855"/>
      <c r="BS110" s="855"/>
      <c r="BT110" s="855"/>
      <c r="BU110" s="855"/>
      <c r="BV110" s="855">
        <v>14656802</v>
      </c>
      <c r="BW110" s="855"/>
      <c r="BX110" s="855"/>
      <c r="BY110" s="855"/>
      <c r="BZ110" s="855"/>
      <c r="CA110" s="855">
        <v>14455491</v>
      </c>
      <c r="CB110" s="855"/>
      <c r="CC110" s="855"/>
      <c r="CD110" s="855"/>
      <c r="CE110" s="855"/>
      <c r="CF110" s="879">
        <v>124</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163792</v>
      </c>
      <c r="BR111" s="830"/>
      <c r="BS111" s="830"/>
      <c r="BT111" s="830"/>
      <c r="BU111" s="830"/>
      <c r="BV111" s="830">
        <v>149746</v>
      </c>
      <c r="BW111" s="830"/>
      <c r="BX111" s="830"/>
      <c r="BY111" s="830"/>
      <c r="BZ111" s="830"/>
      <c r="CA111" s="830">
        <v>135704</v>
      </c>
      <c r="CB111" s="830"/>
      <c r="CC111" s="830"/>
      <c r="CD111" s="830"/>
      <c r="CE111" s="830"/>
      <c r="CF111" s="888">
        <v>1.2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10975876</v>
      </c>
      <c r="BR112" s="830"/>
      <c r="BS112" s="830"/>
      <c r="BT112" s="830"/>
      <c r="BU112" s="830"/>
      <c r="BV112" s="830">
        <v>10326096</v>
      </c>
      <c r="BW112" s="830"/>
      <c r="BX112" s="830"/>
      <c r="BY112" s="830"/>
      <c r="BZ112" s="830"/>
      <c r="CA112" s="830">
        <v>10403545</v>
      </c>
      <c r="CB112" s="830"/>
      <c r="CC112" s="830"/>
      <c r="CD112" s="830"/>
      <c r="CE112" s="830"/>
      <c r="CF112" s="888">
        <v>89.2</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844395</v>
      </c>
      <c r="AB113" s="932"/>
      <c r="AC113" s="932"/>
      <c r="AD113" s="932"/>
      <c r="AE113" s="933"/>
      <c r="AF113" s="934">
        <v>852124</v>
      </c>
      <c r="AG113" s="932"/>
      <c r="AH113" s="932"/>
      <c r="AI113" s="932"/>
      <c r="AJ113" s="933"/>
      <c r="AK113" s="934">
        <v>850007</v>
      </c>
      <c r="AL113" s="932"/>
      <c r="AM113" s="932"/>
      <c r="AN113" s="932"/>
      <c r="AO113" s="933"/>
      <c r="AP113" s="935">
        <v>7.3</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928449</v>
      </c>
      <c r="BR113" s="830"/>
      <c r="BS113" s="830"/>
      <c r="BT113" s="830"/>
      <c r="BU113" s="830"/>
      <c r="BV113" s="830">
        <v>859166</v>
      </c>
      <c r="BW113" s="830"/>
      <c r="BX113" s="830"/>
      <c r="BY113" s="830"/>
      <c r="BZ113" s="830"/>
      <c r="CA113" s="830">
        <v>905077</v>
      </c>
      <c r="CB113" s="830"/>
      <c r="CC113" s="830"/>
      <c r="CD113" s="830"/>
      <c r="CE113" s="830"/>
      <c r="CF113" s="888">
        <v>7.8</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158925</v>
      </c>
      <c r="AB114" s="793"/>
      <c r="AC114" s="793"/>
      <c r="AD114" s="793"/>
      <c r="AE114" s="794"/>
      <c r="AF114" s="795">
        <v>166773</v>
      </c>
      <c r="AG114" s="793"/>
      <c r="AH114" s="793"/>
      <c r="AI114" s="793"/>
      <c r="AJ114" s="794"/>
      <c r="AK114" s="795">
        <v>180792</v>
      </c>
      <c r="AL114" s="793"/>
      <c r="AM114" s="793"/>
      <c r="AN114" s="793"/>
      <c r="AO114" s="794"/>
      <c r="AP114" s="837">
        <v>1.6</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1107509</v>
      </c>
      <c r="BR114" s="830"/>
      <c r="BS114" s="830"/>
      <c r="BT114" s="830"/>
      <c r="BU114" s="830"/>
      <c r="BV114" s="830">
        <v>981163</v>
      </c>
      <c r="BW114" s="830"/>
      <c r="BX114" s="830"/>
      <c r="BY114" s="830"/>
      <c r="BZ114" s="830"/>
      <c r="CA114" s="830">
        <v>1029259</v>
      </c>
      <c r="CB114" s="830"/>
      <c r="CC114" s="830"/>
      <c r="CD114" s="830"/>
      <c r="CE114" s="830"/>
      <c r="CF114" s="888">
        <v>8.8000000000000007</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14041</v>
      </c>
      <c r="AB115" s="932"/>
      <c r="AC115" s="932"/>
      <c r="AD115" s="932"/>
      <c r="AE115" s="933"/>
      <c r="AF115" s="934">
        <v>14041</v>
      </c>
      <c r="AG115" s="932"/>
      <c r="AH115" s="932"/>
      <c r="AI115" s="932"/>
      <c r="AJ115" s="933"/>
      <c r="AK115" s="934">
        <v>14041</v>
      </c>
      <c r="AL115" s="932"/>
      <c r="AM115" s="932"/>
      <c r="AN115" s="932"/>
      <c r="AO115" s="933"/>
      <c r="AP115" s="935">
        <v>0.1</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2522422</v>
      </c>
      <c r="AB117" s="916"/>
      <c r="AC117" s="916"/>
      <c r="AD117" s="916"/>
      <c r="AE117" s="917"/>
      <c r="AF117" s="918">
        <v>2542206</v>
      </c>
      <c r="AG117" s="916"/>
      <c r="AH117" s="916"/>
      <c r="AI117" s="916"/>
      <c r="AJ117" s="917"/>
      <c r="AK117" s="918">
        <v>2495383</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442</v>
      </c>
      <c r="BP119" s="891"/>
      <c r="BQ119" s="892">
        <v>28334644</v>
      </c>
      <c r="BR119" s="858"/>
      <c r="BS119" s="858"/>
      <c r="BT119" s="858"/>
      <c r="BU119" s="858"/>
      <c r="BV119" s="858">
        <v>26972973</v>
      </c>
      <c r="BW119" s="858"/>
      <c r="BX119" s="858"/>
      <c r="BY119" s="858"/>
      <c r="BZ119" s="858"/>
      <c r="CA119" s="858">
        <v>26929076</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163792</v>
      </c>
      <c r="DH119" s="777"/>
      <c r="DI119" s="777"/>
      <c r="DJ119" s="777"/>
      <c r="DK119" s="778"/>
      <c r="DL119" s="779">
        <v>149746</v>
      </c>
      <c r="DM119" s="777"/>
      <c r="DN119" s="777"/>
      <c r="DO119" s="777"/>
      <c r="DP119" s="778"/>
      <c r="DQ119" s="779">
        <v>135704</v>
      </c>
      <c r="DR119" s="777"/>
      <c r="DS119" s="777"/>
      <c r="DT119" s="777"/>
      <c r="DU119" s="778"/>
      <c r="DV119" s="861">
        <v>1.2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9000295</v>
      </c>
      <c r="BR120" s="855"/>
      <c r="BS120" s="855"/>
      <c r="BT120" s="855"/>
      <c r="BU120" s="855"/>
      <c r="BV120" s="855">
        <v>9931487</v>
      </c>
      <c r="BW120" s="855"/>
      <c r="BX120" s="855"/>
      <c r="BY120" s="855"/>
      <c r="BZ120" s="855"/>
      <c r="CA120" s="855">
        <v>9962759</v>
      </c>
      <c r="CB120" s="855"/>
      <c r="CC120" s="855"/>
      <c r="CD120" s="855"/>
      <c r="CE120" s="855"/>
      <c r="CF120" s="879">
        <v>85.4</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10975290</v>
      </c>
      <c r="DH120" s="855"/>
      <c r="DI120" s="855"/>
      <c r="DJ120" s="855"/>
      <c r="DK120" s="855"/>
      <c r="DL120" s="855">
        <v>10315175</v>
      </c>
      <c r="DM120" s="855"/>
      <c r="DN120" s="855"/>
      <c r="DO120" s="855"/>
      <c r="DP120" s="855"/>
      <c r="DQ120" s="855">
        <v>10393632</v>
      </c>
      <c r="DR120" s="855"/>
      <c r="DS120" s="855"/>
      <c r="DT120" s="855"/>
      <c r="DU120" s="855"/>
      <c r="DV120" s="856">
        <v>89.1</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5353490</v>
      </c>
      <c r="BR121" s="830"/>
      <c r="BS121" s="830"/>
      <c r="BT121" s="830"/>
      <c r="BU121" s="830"/>
      <c r="BV121" s="830">
        <v>4888947</v>
      </c>
      <c r="BW121" s="830"/>
      <c r="BX121" s="830"/>
      <c r="BY121" s="830"/>
      <c r="BZ121" s="830"/>
      <c r="CA121" s="830">
        <v>6122948</v>
      </c>
      <c r="CB121" s="830"/>
      <c r="CC121" s="830"/>
      <c r="CD121" s="830"/>
      <c r="CE121" s="830"/>
      <c r="CF121" s="888">
        <v>52.5</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586</v>
      </c>
      <c r="DH121" s="830"/>
      <c r="DI121" s="830"/>
      <c r="DJ121" s="830"/>
      <c r="DK121" s="830"/>
      <c r="DL121" s="830">
        <v>10921</v>
      </c>
      <c r="DM121" s="830"/>
      <c r="DN121" s="830"/>
      <c r="DO121" s="830"/>
      <c r="DP121" s="830"/>
      <c r="DQ121" s="830">
        <v>9913</v>
      </c>
      <c r="DR121" s="830"/>
      <c r="DS121" s="830"/>
      <c r="DT121" s="830"/>
      <c r="DU121" s="830"/>
      <c r="DV121" s="807">
        <v>0.1</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20625627</v>
      </c>
      <c r="BR122" s="858"/>
      <c r="BS122" s="858"/>
      <c r="BT122" s="858"/>
      <c r="BU122" s="858"/>
      <c r="BV122" s="858">
        <v>19865982</v>
      </c>
      <c r="BW122" s="858"/>
      <c r="BX122" s="858"/>
      <c r="BY122" s="858"/>
      <c r="BZ122" s="858"/>
      <c r="CA122" s="858">
        <v>18249284</v>
      </c>
      <c r="CB122" s="858"/>
      <c r="CC122" s="858"/>
      <c r="CD122" s="858"/>
      <c r="CE122" s="858"/>
      <c r="CF122" s="859">
        <v>156.5</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450</v>
      </c>
      <c r="BP123" s="891"/>
      <c r="BQ123" s="845">
        <v>34979412</v>
      </c>
      <c r="BR123" s="846"/>
      <c r="BS123" s="846"/>
      <c r="BT123" s="846"/>
      <c r="BU123" s="846"/>
      <c r="BV123" s="846">
        <v>34686416</v>
      </c>
      <c r="BW123" s="846"/>
      <c r="BX123" s="846"/>
      <c r="BY123" s="846"/>
      <c r="BZ123" s="846"/>
      <c r="CA123" s="846">
        <v>34334991</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14041</v>
      </c>
      <c r="AB126" s="793"/>
      <c r="AC126" s="793"/>
      <c r="AD126" s="793"/>
      <c r="AE126" s="794"/>
      <c r="AF126" s="795">
        <v>14041</v>
      </c>
      <c r="AG126" s="793"/>
      <c r="AH126" s="793"/>
      <c r="AI126" s="793"/>
      <c r="AJ126" s="794"/>
      <c r="AK126" s="795">
        <v>14041</v>
      </c>
      <c r="AL126" s="793"/>
      <c r="AM126" s="793"/>
      <c r="AN126" s="793"/>
      <c r="AO126" s="794"/>
      <c r="AP126" s="837">
        <v>0.1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475093</v>
      </c>
      <c r="AB128" s="814"/>
      <c r="AC128" s="814"/>
      <c r="AD128" s="814"/>
      <c r="AE128" s="815"/>
      <c r="AF128" s="816">
        <v>439603</v>
      </c>
      <c r="AG128" s="814"/>
      <c r="AH128" s="814"/>
      <c r="AI128" s="814"/>
      <c r="AJ128" s="815"/>
      <c r="AK128" s="816">
        <v>500195</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12.93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12451970</v>
      </c>
      <c r="AB129" s="793"/>
      <c r="AC129" s="793"/>
      <c r="AD129" s="793"/>
      <c r="AE129" s="794"/>
      <c r="AF129" s="795">
        <v>12706740</v>
      </c>
      <c r="AG129" s="793"/>
      <c r="AH129" s="793"/>
      <c r="AI129" s="793"/>
      <c r="AJ129" s="794"/>
      <c r="AK129" s="795">
        <v>13168592</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17.93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1567586</v>
      </c>
      <c r="AB130" s="793"/>
      <c r="AC130" s="793"/>
      <c r="AD130" s="793"/>
      <c r="AE130" s="794"/>
      <c r="AF130" s="795">
        <v>1559452</v>
      </c>
      <c r="AG130" s="793"/>
      <c r="AH130" s="793"/>
      <c r="AI130" s="793"/>
      <c r="AJ130" s="794"/>
      <c r="AK130" s="795">
        <v>1506579</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4.4000000000000004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10884384</v>
      </c>
      <c r="AB131" s="777"/>
      <c r="AC131" s="777"/>
      <c r="AD131" s="777"/>
      <c r="AE131" s="778"/>
      <c r="AF131" s="779">
        <v>11147288</v>
      </c>
      <c r="AG131" s="777"/>
      <c r="AH131" s="777"/>
      <c r="AI131" s="777"/>
      <c r="AJ131" s="778"/>
      <c r="AK131" s="779">
        <v>11662013</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4.4076224220000002</v>
      </c>
      <c r="AB132" s="758"/>
      <c r="AC132" s="758"/>
      <c r="AD132" s="758"/>
      <c r="AE132" s="759"/>
      <c r="AF132" s="760">
        <v>4.8724922350000002</v>
      </c>
      <c r="AG132" s="758"/>
      <c r="AH132" s="758"/>
      <c r="AI132" s="758"/>
      <c r="AJ132" s="759"/>
      <c r="AK132" s="760">
        <v>4.1897479579999999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4.4000000000000004</v>
      </c>
      <c r="AB133" s="737"/>
      <c r="AC133" s="737"/>
      <c r="AD133" s="737"/>
      <c r="AE133" s="738"/>
      <c r="AF133" s="736">
        <v>4.4000000000000004</v>
      </c>
      <c r="AG133" s="737"/>
      <c r="AH133" s="737"/>
      <c r="AI133" s="737"/>
      <c r="AJ133" s="738"/>
      <c r="AK133" s="736">
        <v>4.4000000000000004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s5FyVZay3BDy+AsSkCafFHXPfEWvNIQs3GVlSfFdIXH5cqsxPOLtGhPIvcCdfvpnMbU8NzC/yDlYWZ5nqhyMQ==" saltValue="nmVF1zlp+Aq8ts2//9XJD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0" zoomScaleNormal="8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h4Bd7ktG/V80gEBqC0I4tK77LSikmlCr1h9+xoWnG7KVVfNoQyKc/dbEBZXRQFUIQRtFtgyUcrX2XHoT9sZGA==" saltValue="WjB9jNfQ9GWud72QIhXck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xb4wvSGMfA/YGH5tMsdY3TrDSrJBJMHpuS9h3v8WkezAxfg1yf1jrs+OVDPW47toZ1XOUO+7+wLaOevuwW3opA==" saltValue="B4Rbqfqo/Ll+B2c3lwsSo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 x14ac:dyDescent="0.2">
      <c r="A8" s="247"/>
      <c r="AK8" s="256"/>
      <c r="AL8" s="257"/>
      <c r="AM8" s="257"/>
      <c r="AN8" s="258"/>
      <c r="AO8" s="1132"/>
      <c r="AP8" s="259" t="s">
        <v>481</v>
      </c>
      <c r="AQ8" s="260" t="s">
        <v>482</v>
      </c>
      <c r="AR8" s="261" t="s">
        <v>483</v>
      </c>
    </row>
    <row r="9" spans="1:46" ht="13" x14ac:dyDescent="0.2">
      <c r="A9" s="247"/>
      <c r="AK9" s="1143" t="s">
        <v>484</v>
      </c>
      <c r="AL9" s="1144"/>
      <c r="AM9" s="1144"/>
      <c r="AN9" s="1145"/>
      <c r="AO9" s="262">
        <v>3569670</v>
      </c>
      <c r="AP9" s="262">
        <v>61979</v>
      </c>
      <c r="AQ9" s="263">
        <v>80646</v>
      </c>
      <c r="AR9" s="264">
        <v>-23.1</v>
      </c>
    </row>
    <row r="10" spans="1:46" ht="13.5" customHeight="1" x14ac:dyDescent="0.2">
      <c r="A10" s="247"/>
      <c r="AK10" s="1143" t="s">
        <v>485</v>
      </c>
      <c r="AL10" s="1144"/>
      <c r="AM10" s="1144"/>
      <c r="AN10" s="1145"/>
      <c r="AO10" s="265">
        <v>461331</v>
      </c>
      <c r="AP10" s="265">
        <v>8010</v>
      </c>
      <c r="AQ10" s="266">
        <v>6637</v>
      </c>
      <c r="AR10" s="267">
        <v>20.7</v>
      </c>
    </row>
    <row r="11" spans="1:46" ht="13.5" customHeight="1" x14ac:dyDescent="0.2">
      <c r="A11" s="247"/>
      <c r="AK11" s="1143" t="s">
        <v>486</v>
      </c>
      <c r="AL11" s="1144"/>
      <c r="AM11" s="1144"/>
      <c r="AN11" s="1145"/>
      <c r="AO11" s="265" t="s">
        <v>487</v>
      </c>
      <c r="AP11" s="265" t="s">
        <v>487</v>
      </c>
      <c r="AQ11" s="266">
        <v>1119</v>
      </c>
      <c r="AR11" s="267" t="s">
        <v>487</v>
      </c>
    </row>
    <row r="12" spans="1:46" ht="13.5" customHeight="1" x14ac:dyDescent="0.2">
      <c r="A12" s="247"/>
      <c r="AK12" s="1143" t="s">
        <v>488</v>
      </c>
      <c r="AL12" s="1144"/>
      <c r="AM12" s="1144"/>
      <c r="AN12" s="1145"/>
      <c r="AO12" s="265" t="s">
        <v>487</v>
      </c>
      <c r="AP12" s="265" t="s">
        <v>487</v>
      </c>
      <c r="AQ12" s="266">
        <v>8</v>
      </c>
      <c r="AR12" s="267" t="s">
        <v>487</v>
      </c>
    </row>
    <row r="13" spans="1:46" ht="13.5" customHeight="1" x14ac:dyDescent="0.2">
      <c r="A13" s="247"/>
      <c r="AK13" s="1143" t="s">
        <v>489</v>
      </c>
      <c r="AL13" s="1144"/>
      <c r="AM13" s="1144"/>
      <c r="AN13" s="1145"/>
      <c r="AO13" s="265" t="s">
        <v>487</v>
      </c>
      <c r="AP13" s="265" t="s">
        <v>487</v>
      </c>
      <c r="AQ13" s="266">
        <v>2502</v>
      </c>
      <c r="AR13" s="267" t="s">
        <v>487</v>
      </c>
    </row>
    <row r="14" spans="1:46" ht="13.5" customHeight="1" x14ac:dyDescent="0.2">
      <c r="A14" s="247"/>
      <c r="AK14" s="1143" t="s">
        <v>490</v>
      </c>
      <c r="AL14" s="1144"/>
      <c r="AM14" s="1144"/>
      <c r="AN14" s="1145"/>
      <c r="AO14" s="265">
        <v>67557</v>
      </c>
      <c r="AP14" s="265">
        <v>1173</v>
      </c>
      <c r="AQ14" s="266">
        <v>1863</v>
      </c>
      <c r="AR14" s="267">
        <v>-37</v>
      </c>
    </row>
    <row r="15" spans="1:46" ht="13.5" customHeight="1" x14ac:dyDescent="0.2">
      <c r="A15" s="247"/>
      <c r="AK15" s="1146" t="s">
        <v>491</v>
      </c>
      <c r="AL15" s="1147"/>
      <c r="AM15" s="1147"/>
      <c r="AN15" s="1148"/>
      <c r="AO15" s="265">
        <v>-175947</v>
      </c>
      <c r="AP15" s="265">
        <v>-3055</v>
      </c>
      <c r="AQ15" s="266">
        <v>-4800</v>
      </c>
      <c r="AR15" s="267">
        <v>-36.4</v>
      </c>
    </row>
    <row r="16" spans="1:46" ht="13" x14ac:dyDescent="0.2">
      <c r="A16" s="247"/>
      <c r="AK16" s="1146" t="s">
        <v>178</v>
      </c>
      <c r="AL16" s="1147"/>
      <c r="AM16" s="1147"/>
      <c r="AN16" s="1148"/>
      <c r="AO16" s="265">
        <v>3922611</v>
      </c>
      <c r="AP16" s="265">
        <v>68107</v>
      </c>
      <c r="AQ16" s="266">
        <v>87975</v>
      </c>
      <c r="AR16" s="267">
        <v>-22.6</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49" t="s">
        <v>496</v>
      </c>
      <c r="AL21" s="1150"/>
      <c r="AM21" s="1150"/>
      <c r="AN21" s="1151"/>
      <c r="AO21" s="277">
        <v>5.83</v>
      </c>
      <c r="AP21" s="278">
        <v>7.71</v>
      </c>
      <c r="AQ21" s="279">
        <v>-1.88</v>
      </c>
      <c r="AS21" s="280"/>
      <c r="AT21" s="276"/>
    </row>
    <row r="22" spans="1:46" s="248" customFormat="1" ht="13" x14ac:dyDescent="0.2">
      <c r="A22" s="276"/>
      <c r="AK22" s="1149" t="s">
        <v>497</v>
      </c>
      <c r="AL22" s="1150"/>
      <c r="AM22" s="1150"/>
      <c r="AN22" s="1151"/>
      <c r="AO22" s="281">
        <v>95.2</v>
      </c>
      <c r="AP22" s="282">
        <v>98.3</v>
      </c>
      <c r="AQ22" s="283">
        <v>-3.1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1450543</v>
      </c>
      <c r="AP32" s="291">
        <v>25185</v>
      </c>
      <c r="AQ32" s="292">
        <v>41451</v>
      </c>
      <c r="AR32" s="293">
        <v>-39.200000000000003</v>
      </c>
    </row>
    <row r="33" spans="1:46" ht="13.5" customHeight="1" x14ac:dyDescent="0.2">
      <c r="A33" s="247"/>
      <c r="AK33" s="1133" t="s">
        <v>502</v>
      </c>
      <c r="AL33" s="1134"/>
      <c r="AM33" s="1134"/>
      <c r="AN33" s="1135"/>
      <c r="AO33" s="291" t="s">
        <v>487</v>
      </c>
      <c r="AP33" s="291" t="s">
        <v>487</v>
      </c>
      <c r="AQ33" s="292" t="s">
        <v>487</v>
      </c>
      <c r="AR33" s="293" t="s">
        <v>487</v>
      </c>
    </row>
    <row r="34" spans="1:46" ht="27" customHeight="1" x14ac:dyDescent="0.2">
      <c r="A34" s="247"/>
      <c r="AK34" s="1133" t="s">
        <v>503</v>
      </c>
      <c r="AL34" s="1134"/>
      <c r="AM34" s="1134"/>
      <c r="AN34" s="1135"/>
      <c r="AO34" s="291" t="s">
        <v>487</v>
      </c>
      <c r="AP34" s="291" t="s">
        <v>487</v>
      </c>
      <c r="AQ34" s="292">
        <v>35</v>
      </c>
      <c r="AR34" s="293" t="s">
        <v>487</v>
      </c>
    </row>
    <row r="35" spans="1:46" ht="27" customHeight="1" x14ac:dyDescent="0.2">
      <c r="A35" s="247"/>
      <c r="AK35" s="1133" t="s">
        <v>504</v>
      </c>
      <c r="AL35" s="1134"/>
      <c r="AM35" s="1134"/>
      <c r="AN35" s="1135"/>
      <c r="AO35" s="291">
        <v>850007</v>
      </c>
      <c r="AP35" s="291">
        <v>14758</v>
      </c>
      <c r="AQ35" s="292">
        <v>11775</v>
      </c>
      <c r="AR35" s="293">
        <v>25.3</v>
      </c>
    </row>
    <row r="36" spans="1:46" ht="27" customHeight="1" x14ac:dyDescent="0.2">
      <c r="A36" s="247"/>
      <c r="AK36" s="1133" t="s">
        <v>505</v>
      </c>
      <c r="AL36" s="1134"/>
      <c r="AM36" s="1134"/>
      <c r="AN36" s="1135"/>
      <c r="AO36" s="291">
        <v>180792</v>
      </c>
      <c r="AP36" s="291">
        <v>3139</v>
      </c>
      <c r="AQ36" s="292">
        <v>2188</v>
      </c>
      <c r="AR36" s="293">
        <v>43.5</v>
      </c>
    </row>
    <row r="37" spans="1:46" ht="13.5" customHeight="1" x14ac:dyDescent="0.2">
      <c r="A37" s="247"/>
      <c r="AK37" s="1133" t="s">
        <v>506</v>
      </c>
      <c r="AL37" s="1134"/>
      <c r="AM37" s="1134"/>
      <c r="AN37" s="1135"/>
      <c r="AO37" s="291">
        <v>14041</v>
      </c>
      <c r="AP37" s="291">
        <v>244</v>
      </c>
      <c r="AQ37" s="292">
        <v>531</v>
      </c>
      <c r="AR37" s="293">
        <v>-54</v>
      </c>
    </row>
    <row r="38" spans="1:46" ht="27" customHeight="1" x14ac:dyDescent="0.2">
      <c r="A38" s="247"/>
      <c r="AK38" s="1136" t="s">
        <v>507</v>
      </c>
      <c r="AL38" s="1137"/>
      <c r="AM38" s="1137"/>
      <c r="AN38" s="1138"/>
      <c r="AO38" s="294" t="s">
        <v>487</v>
      </c>
      <c r="AP38" s="294" t="s">
        <v>487</v>
      </c>
      <c r="AQ38" s="295">
        <v>1</v>
      </c>
      <c r="AR38" s="283" t="s">
        <v>487</v>
      </c>
      <c r="AS38" s="290"/>
    </row>
    <row r="39" spans="1:46" ht="13" x14ac:dyDescent="0.2">
      <c r="A39" s="247"/>
      <c r="AK39" s="1136" t="s">
        <v>508</v>
      </c>
      <c r="AL39" s="1137"/>
      <c r="AM39" s="1137"/>
      <c r="AN39" s="1138"/>
      <c r="AO39" s="291">
        <v>-500195</v>
      </c>
      <c r="AP39" s="291">
        <v>-8685</v>
      </c>
      <c r="AQ39" s="292">
        <v>-5414</v>
      </c>
      <c r="AR39" s="293">
        <v>60.4</v>
      </c>
      <c r="AS39" s="290"/>
    </row>
    <row r="40" spans="1:46" ht="27" customHeight="1" x14ac:dyDescent="0.2">
      <c r="A40" s="247"/>
      <c r="AK40" s="1133" t="s">
        <v>509</v>
      </c>
      <c r="AL40" s="1134"/>
      <c r="AM40" s="1134"/>
      <c r="AN40" s="1135"/>
      <c r="AO40" s="291">
        <v>-1506579</v>
      </c>
      <c r="AP40" s="291">
        <v>-26158</v>
      </c>
      <c r="AQ40" s="292">
        <v>-35360</v>
      </c>
      <c r="AR40" s="293">
        <v>-26</v>
      </c>
      <c r="AS40" s="290"/>
    </row>
    <row r="41" spans="1:46" ht="13" x14ac:dyDescent="0.2">
      <c r="A41" s="247"/>
      <c r="AK41" s="1139" t="s">
        <v>288</v>
      </c>
      <c r="AL41" s="1140"/>
      <c r="AM41" s="1140"/>
      <c r="AN41" s="1141"/>
      <c r="AO41" s="291">
        <v>488609</v>
      </c>
      <c r="AP41" s="291">
        <v>8484</v>
      </c>
      <c r="AQ41" s="292">
        <v>15207</v>
      </c>
      <c r="AR41" s="293">
        <v>-44.2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 x14ac:dyDescent="0.2">
      <c r="A50" s="247"/>
      <c r="AK50" s="305"/>
      <c r="AL50" s="306"/>
      <c r="AM50" s="1127"/>
      <c r="AN50" s="307" t="s">
        <v>513</v>
      </c>
      <c r="AO50" s="308" t="s">
        <v>514</v>
      </c>
      <c r="AP50" s="309" t="s">
        <v>515</v>
      </c>
      <c r="AQ50" s="310" t="s">
        <v>516</v>
      </c>
      <c r="AR50" s="311" t="s">
        <v>517</v>
      </c>
    </row>
    <row r="51" spans="1:44" ht="13" x14ac:dyDescent="0.2">
      <c r="A51" s="247"/>
      <c r="AK51" s="303" t="s">
        <v>518</v>
      </c>
      <c r="AL51" s="304"/>
      <c r="AM51" s="312">
        <v>3830027</v>
      </c>
      <c r="AN51" s="313">
        <v>66837</v>
      </c>
      <c r="AO51" s="314">
        <v>141.19999999999999</v>
      </c>
      <c r="AP51" s="315">
        <v>63812</v>
      </c>
      <c r="AQ51" s="316">
        <v>2.2999999999999998</v>
      </c>
      <c r="AR51" s="317">
        <v>138.9</v>
      </c>
    </row>
    <row r="52" spans="1:44" ht="13" x14ac:dyDescent="0.2">
      <c r="A52" s="247"/>
      <c r="AK52" s="318"/>
      <c r="AL52" s="319" t="s">
        <v>519</v>
      </c>
      <c r="AM52" s="320">
        <v>2512551</v>
      </c>
      <c r="AN52" s="321">
        <v>43846</v>
      </c>
      <c r="AO52" s="322">
        <v>129.1</v>
      </c>
      <c r="AP52" s="323">
        <v>33848</v>
      </c>
      <c r="AQ52" s="324">
        <v>-4.2</v>
      </c>
      <c r="AR52" s="325">
        <v>133.30000000000001</v>
      </c>
    </row>
    <row r="53" spans="1:44" ht="13" x14ac:dyDescent="0.2">
      <c r="A53" s="247"/>
      <c r="AK53" s="303" t="s">
        <v>520</v>
      </c>
      <c r="AL53" s="304"/>
      <c r="AM53" s="312">
        <v>4235168</v>
      </c>
      <c r="AN53" s="313">
        <v>74079</v>
      </c>
      <c r="AO53" s="314">
        <v>10.8</v>
      </c>
      <c r="AP53" s="315">
        <v>54225</v>
      </c>
      <c r="AQ53" s="316">
        <v>-15</v>
      </c>
      <c r="AR53" s="317">
        <v>25.8</v>
      </c>
    </row>
    <row r="54" spans="1:44" ht="13" x14ac:dyDescent="0.2">
      <c r="A54" s="247"/>
      <c r="AK54" s="318"/>
      <c r="AL54" s="319" t="s">
        <v>519</v>
      </c>
      <c r="AM54" s="320">
        <v>1295834</v>
      </c>
      <c r="AN54" s="321">
        <v>22666</v>
      </c>
      <c r="AO54" s="322">
        <v>-48.3</v>
      </c>
      <c r="AP54" s="323">
        <v>27337</v>
      </c>
      <c r="AQ54" s="324">
        <v>-19.2</v>
      </c>
      <c r="AR54" s="325">
        <v>-29.1</v>
      </c>
    </row>
    <row r="55" spans="1:44" ht="13" x14ac:dyDescent="0.2">
      <c r="A55" s="247"/>
      <c r="AK55" s="303" t="s">
        <v>521</v>
      </c>
      <c r="AL55" s="304"/>
      <c r="AM55" s="312">
        <v>1798390</v>
      </c>
      <c r="AN55" s="313">
        <v>31429</v>
      </c>
      <c r="AO55" s="314">
        <v>-57.6</v>
      </c>
      <c r="AP55" s="315">
        <v>54016</v>
      </c>
      <c r="AQ55" s="316">
        <v>-0.4</v>
      </c>
      <c r="AR55" s="317">
        <v>-57.2</v>
      </c>
    </row>
    <row r="56" spans="1:44" ht="13" x14ac:dyDescent="0.2">
      <c r="A56" s="247"/>
      <c r="AK56" s="318"/>
      <c r="AL56" s="319" t="s">
        <v>519</v>
      </c>
      <c r="AM56" s="320">
        <v>838260</v>
      </c>
      <c r="AN56" s="321">
        <v>14650</v>
      </c>
      <c r="AO56" s="322">
        <v>-35.4</v>
      </c>
      <c r="AP56" s="323">
        <v>28078</v>
      </c>
      <c r="AQ56" s="324">
        <v>2.7</v>
      </c>
      <c r="AR56" s="325">
        <v>-38.1</v>
      </c>
    </row>
    <row r="57" spans="1:44" ht="13" x14ac:dyDescent="0.2">
      <c r="A57" s="247"/>
      <c r="AK57" s="303" t="s">
        <v>522</v>
      </c>
      <c r="AL57" s="304"/>
      <c r="AM57" s="312">
        <v>1892402</v>
      </c>
      <c r="AN57" s="313">
        <v>32888</v>
      </c>
      <c r="AO57" s="314">
        <v>4.5999999999999996</v>
      </c>
      <c r="AP57" s="315">
        <v>52786</v>
      </c>
      <c r="AQ57" s="316">
        <v>-2.2999999999999998</v>
      </c>
      <c r="AR57" s="317">
        <v>6.9</v>
      </c>
    </row>
    <row r="58" spans="1:44" ht="13" x14ac:dyDescent="0.2">
      <c r="A58" s="247"/>
      <c r="AK58" s="318"/>
      <c r="AL58" s="319" t="s">
        <v>519</v>
      </c>
      <c r="AM58" s="320">
        <v>971908</v>
      </c>
      <c r="AN58" s="321">
        <v>16891</v>
      </c>
      <c r="AO58" s="322">
        <v>15.3</v>
      </c>
      <c r="AP58" s="323">
        <v>28742</v>
      </c>
      <c r="AQ58" s="324">
        <v>2.4</v>
      </c>
      <c r="AR58" s="325">
        <v>12.9</v>
      </c>
    </row>
    <row r="59" spans="1:44" ht="13" x14ac:dyDescent="0.2">
      <c r="A59" s="247"/>
      <c r="AK59" s="303" t="s">
        <v>523</v>
      </c>
      <c r="AL59" s="304"/>
      <c r="AM59" s="312">
        <v>2436339</v>
      </c>
      <c r="AN59" s="313">
        <v>42301</v>
      </c>
      <c r="AO59" s="314">
        <v>28.6</v>
      </c>
      <c r="AP59" s="315">
        <v>58465</v>
      </c>
      <c r="AQ59" s="316">
        <v>10.8</v>
      </c>
      <c r="AR59" s="317">
        <v>17.8</v>
      </c>
    </row>
    <row r="60" spans="1:44" ht="13" x14ac:dyDescent="0.2">
      <c r="A60" s="247"/>
      <c r="AK60" s="318"/>
      <c r="AL60" s="319" t="s">
        <v>519</v>
      </c>
      <c r="AM60" s="320">
        <v>1392908</v>
      </c>
      <c r="AN60" s="321">
        <v>24185</v>
      </c>
      <c r="AO60" s="322">
        <v>43.2</v>
      </c>
      <c r="AP60" s="323">
        <v>34452</v>
      </c>
      <c r="AQ60" s="324">
        <v>19.899999999999999</v>
      </c>
      <c r="AR60" s="325">
        <v>23.3</v>
      </c>
    </row>
    <row r="61" spans="1:44" ht="13" x14ac:dyDescent="0.2">
      <c r="A61" s="247"/>
      <c r="AK61" s="303" t="s">
        <v>524</v>
      </c>
      <c r="AL61" s="326"/>
      <c r="AM61" s="312">
        <v>2838465</v>
      </c>
      <c r="AN61" s="313">
        <v>49507</v>
      </c>
      <c r="AO61" s="314">
        <v>25.5</v>
      </c>
      <c r="AP61" s="315">
        <v>56661</v>
      </c>
      <c r="AQ61" s="327">
        <v>-0.9</v>
      </c>
      <c r="AR61" s="317">
        <v>26.4</v>
      </c>
    </row>
    <row r="62" spans="1:44" ht="13" x14ac:dyDescent="0.2">
      <c r="A62" s="247"/>
      <c r="AK62" s="318"/>
      <c r="AL62" s="319" t="s">
        <v>519</v>
      </c>
      <c r="AM62" s="320">
        <v>1402292</v>
      </c>
      <c r="AN62" s="321">
        <v>24448</v>
      </c>
      <c r="AO62" s="322">
        <v>20.8</v>
      </c>
      <c r="AP62" s="323">
        <v>30491</v>
      </c>
      <c r="AQ62" s="324">
        <v>0.3</v>
      </c>
      <c r="AR62" s="325">
        <v>20.5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2usxmOz5fpIWJ6VX6zbOZZzX4Mkuvqc/l3tUBZyKU4k0MoZI9in3A1NcOmjzHDYaaAa2K6W0KsNawCJpzMNKJA==" saltValue="MW9t5gldmts93B49+VG/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VPAHSihDeGK4Ik5/MNk0Cq81Iadexx349knhMTf7hazr4B/7FvkEE4QRBMGIoopL6J0KKEr5bPzFD7nz4r6MDg==" saltValue="f1sgRKuDrVSqpTqH6fbvF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7eOg5bODLFzv6fph1x1TKaHeRYnZdRFabmKjJZiki7WBlCor3P8+gg2kE8Hnph0CbHQ8sMAgi9piXoTllIjZsA==" saltValue="aDUGeIP2dghBzjpHpA0d/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34.17</v>
      </c>
      <c r="G47" s="12">
        <v>33.36</v>
      </c>
      <c r="H47" s="12">
        <v>35.67</v>
      </c>
      <c r="I47" s="12">
        <v>37.42</v>
      </c>
      <c r="J47" s="13">
        <v>33.97</v>
      </c>
    </row>
    <row r="48" spans="2:10" ht="57.75" customHeight="1" x14ac:dyDescent="0.2">
      <c r="B48" s="14"/>
      <c r="C48" s="1154" t="s">
        <v>4</v>
      </c>
      <c r="D48" s="1154"/>
      <c r="E48" s="1155"/>
      <c r="F48" s="15">
        <v>10.36</v>
      </c>
      <c r="G48" s="16">
        <v>16.41</v>
      </c>
      <c r="H48" s="16">
        <v>16.420000000000002</v>
      </c>
      <c r="I48" s="16">
        <v>11.59</v>
      </c>
      <c r="J48" s="17">
        <v>10.78</v>
      </c>
    </row>
    <row r="49" spans="2:10" ht="57.75" customHeight="1" thickBot="1" x14ac:dyDescent="0.25">
      <c r="B49" s="18"/>
      <c r="C49" s="1156" t="s">
        <v>5</v>
      </c>
      <c r="D49" s="1156"/>
      <c r="E49" s="1157"/>
      <c r="F49" s="19">
        <v>0.88</v>
      </c>
      <c r="G49" s="20">
        <v>7.44</v>
      </c>
      <c r="H49" s="20">
        <v>0.24</v>
      </c>
      <c r="I49" s="20" t="s">
        <v>531</v>
      </c>
      <c r="J49" s="21" t="s">
        <v>532</v>
      </c>
    </row>
    <row r="50" spans="2:10" ht="13" x14ac:dyDescent="0.2"/>
  </sheetData>
  <sheetProtection algorithmName="SHA-512" hashValue="vEAoy4I+/Eo7ef4Jutc6qOSBhukOs0Asvw//9rpPrBNwwUUO/zE+QaDrij+9/QR4FfX49HuUqHdeh2pQ3KUO/w==" saltValue="hq8fxta09xfzZrM19tE85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16.149999999999999</v>
      </c>
      <c r="G34" s="33">
        <v>15.53</v>
      </c>
      <c r="H34" s="33">
        <v>15.21</v>
      </c>
      <c r="I34" s="33">
        <v>14.34</v>
      </c>
      <c r="J34" s="34">
        <v>14.62</v>
      </c>
      <c r="K34" s="22"/>
      <c r="L34" s="22"/>
      <c r="M34" s="22"/>
      <c r="N34" s="22"/>
      <c r="O34" s="22"/>
      <c r="P34" s="22"/>
    </row>
    <row r="35" spans="1:16" ht="39" customHeight="1" x14ac:dyDescent="0.2">
      <c r="A35" s="22"/>
      <c r="B35" s="35"/>
      <c r="C35" s="1158" t="s">
        <v>534</v>
      </c>
      <c r="D35" s="1158"/>
      <c r="E35" s="1159"/>
      <c r="F35" s="36">
        <v>10.35</v>
      </c>
      <c r="G35" s="37">
        <v>16.399999999999999</v>
      </c>
      <c r="H35" s="37">
        <v>16.41</v>
      </c>
      <c r="I35" s="37">
        <v>11.58</v>
      </c>
      <c r="J35" s="38">
        <v>10.77</v>
      </c>
      <c r="K35" s="22"/>
      <c r="L35" s="22"/>
      <c r="M35" s="22"/>
      <c r="N35" s="22"/>
      <c r="O35" s="22"/>
      <c r="P35" s="22"/>
    </row>
    <row r="36" spans="1:16" ht="39" customHeight="1" x14ac:dyDescent="0.2">
      <c r="A36" s="22"/>
      <c r="B36" s="35"/>
      <c r="C36" s="1158" t="s">
        <v>535</v>
      </c>
      <c r="D36" s="1158"/>
      <c r="E36" s="1159"/>
      <c r="F36" s="36">
        <v>4.1500000000000004</v>
      </c>
      <c r="G36" s="37">
        <v>3.92</v>
      </c>
      <c r="H36" s="37">
        <v>3.62</v>
      </c>
      <c r="I36" s="37">
        <v>3.72</v>
      </c>
      <c r="J36" s="38">
        <v>3.43</v>
      </c>
      <c r="K36" s="22"/>
      <c r="L36" s="22"/>
      <c r="M36" s="22"/>
      <c r="N36" s="22"/>
      <c r="O36" s="22"/>
      <c r="P36" s="22"/>
    </row>
    <row r="37" spans="1:16" ht="39" customHeight="1" x14ac:dyDescent="0.2">
      <c r="A37" s="22"/>
      <c r="B37" s="35"/>
      <c r="C37" s="1158" t="s">
        <v>536</v>
      </c>
      <c r="D37" s="1158"/>
      <c r="E37" s="1159"/>
      <c r="F37" s="36">
        <v>1.17</v>
      </c>
      <c r="G37" s="37">
        <v>0.67</v>
      </c>
      <c r="H37" s="37">
        <v>1.01</v>
      </c>
      <c r="I37" s="37">
        <v>0.83</v>
      </c>
      <c r="J37" s="38">
        <v>0.68</v>
      </c>
      <c r="K37" s="22"/>
      <c r="L37" s="22"/>
      <c r="M37" s="22"/>
      <c r="N37" s="22"/>
      <c r="O37" s="22"/>
      <c r="P37" s="22"/>
    </row>
    <row r="38" spans="1:16" ht="39" customHeight="1" x14ac:dyDescent="0.2">
      <c r="A38" s="22"/>
      <c r="B38" s="35"/>
      <c r="C38" s="1158" t="s">
        <v>537</v>
      </c>
      <c r="D38" s="1158"/>
      <c r="E38" s="1159"/>
      <c r="F38" s="36">
        <v>0.28000000000000003</v>
      </c>
      <c r="G38" s="37">
        <v>0.25</v>
      </c>
      <c r="H38" s="37">
        <v>0.3</v>
      </c>
      <c r="I38" s="37">
        <v>0.31</v>
      </c>
      <c r="J38" s="38">
        <v>0.33</v>
      </c>
      <c r="K38" s="22"/>
      <c r="L38" s="22"/>
      <c r="M38" s="22"/>
      <c r="N38" s="22"/>
      <c r="O38" s="22"/>
      <c r="P38" s="22"/>
    </row>
    <row r="39" spans="1:16" ht="39" customHeight="1" x14ac:dyDescent="0.2">
      <c r="A39" s="22"/>
      <c r="B39" s="35"/>
      <c r="C39" s="1158" t="s">
        <v>538</v>
      </c>
      <c r="D39" s="1158"/>
      <c r="E39" s="1159"/>
      <c r="F39" s="36">
        <v>0.69</v>
      </c>
      <c r="G39" s="37">
        <v>0.88</v>
      </c>
      <c r="H39" s="37">
        <v>1.62</v>
      </c>
      <c r="I39" s="37">
        <v>0.7</v>
      </c>
      <c r="J39" s="38">
        <v>0.26</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it/F463kff6TH4NArVmmi0v9pWJhN7aFf4GQwFDTQyWZ9RJEw+t3ZDHOQ9AII8ryF1h12E0NxWlZRyvmEnvM/g==" saltValue="maDgXWvQI8Vr5P9Nxbevg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1635</v>
      </c>
      <c r="L45" s="58">
        <v>1498</v>
      </c>
      <c r="M45" s="58">
        <v>1505</v>
      </c>
      <c r="N45" s="58">
        <v>1509</v>
      </c>
      <c r="O45" s="59">
        <v>1451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882</v>
      </c>
      <c r="L48" s="62">
        <v>882</v>
      </c>
      <c r="M48" s="62">
        <v>844</v>
      </c>
      <c r="N48" s="62">
        <v>852</v>
      </c>
      <c r="O48" s="63">
        <v>850</v>
      </c>
      <c r="P48" s="46"/>
      <c r="Q48" s="46"/>
      <c r="R48" s="46"/>
      <c r="S48" s="46"/>
      <c r="T48" s="46"/>
      <c r="U48" s="46"/>
    </row>
    <row r="49" spans="1:21" ht="30.75" customHeight="1" x14ac:dyDescent="0.2">
      <c r="A49" s="46"/>
      <c r="B49" s="1189"/>
      <c r="C49" s="1190"/>
      <c r="D49" s="60"/>
      <c r="E49" s="1166" t="s">
        <v>14</v>
      </c>
      <c r="F49" s="1166"/>
      <c r="G49" s="1166"/>
      <c r="H49" s="1166"/>
      <c r="I49" s="1166"/>
      <c r="J49" s="1167"/>
      <c r="K49" s="61">
        <v>101</v>
      </c>
      <c r="L49" s="62">
        <v>131</v>
      </c>
      <c r="M49" s="62">
        <v>159</v>
      </c>
      <c r="N49" s="62">
        <v>167</v>
      </c>
      <c r="O49" s="63">
        <v>181</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v>12</v>
      </c>
      <c r="M50" s="62">
        <v>14</v>
      </c>
      <c r="N50" s="62">
        <v>14</v>
      </c>
      <c r="O50" s="63">
        <v>14</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2107</v>
      </c>
      <c r="L52" s="62">
        <v>2062</v>
      </c>
      <c r="M52" s="62">
        <v>2042</v>
      </c>
      <c r="N52" s="62">
        <v>1999</v>
      </c>
      <c r="O52" s="63">
        <v>2007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511</v>
      </c>
      <c r="L53" s="67">
        <v>461</v>
      </c>
      <c r="M53" s="67">
        <v>480</v>
      </c>
      <c r="N53" s="67">
        <v>543</v>
      </c>
      <c r="O53" s="68">
        <v>489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zlgqtHo3fyQbBjcCuSKOH7r5yXUrlIvRsqNezMi8mR83e1tORZooTn2a77zKBdgYkD2sMZTc46rSUOZJqihyg==" saltValue="ZxRFRuMF9a1dmTAvejGpm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14597</v>
      </c>
      <c r="J41" s="331">
        <v>15654</v>
      </c>
      <c r="K41" s="331">
        <v>15159</v>
      </c>
      <c r="L41" s="331">
        <v>14657</v>
      </c>
      <c r="M41" s="332">
        <v>14455</v>
      </c>
    </row>
    <row r="42" spans="2:13" ht="27.75" customHeight="1" x14ac:dyDescent="0.2">
      <c r="B42" s="1197"/>
      <c r="C42" s="1198"/>
      <c r="D42" s="104"/>
      <c r="E42" s="1201" t="s">
        <v>32</v>
      </c>
      <c r="F42" s="1201"/>
      <c r="G42" s="1201"/>
      <c r="H42" s="1202"/>
      <c r="I42" s="333">
        <v>190</v>
      </c>
      <c r="J42" s="334">
        <v>175</v>
      </c>
      <c r="K42" s="334">
        <v>164</v>
      </c>
      <c r="L42" s="334">
        <v>150</v>
      </c>
      <c r="M42" s="335">
        <v>136</v>
      </c>
    </row>
    <row r="43" spans="2:13" ht="27.75" customHeight="1" x14ac:dyDescent="0.2">
      <c r="B43" s="1197"/>
      <c r="C43" s="1198"/>
      <c r="D43" s="104"/>
      <c r="E43" s="1201" t="s">
        <v>33</v>
      </c>
      <c r="F43" s="1201"/>
      <c r="G43" s="1201"/>
      <c r="H43" s="1202"/>
      <c r="I43" s="333">
        <v>12808</v>
      </c>
      <c r="J43" s="334">
        <v>11676</v>
      </c>
      <c r="K43" s="334">
        <v>10976</v>
      </c>
      <c r="L43" s="334">
        <v>10326</v>
      </c>
      <c r="M43" s="335">
        <v>10404</v>
      </c>
    </row>
    <row r="44" spans="2:13" ht="27.75" customHeight="1" x14ac:dyDescent="0.2">
      <c r="B44" s="1197"/>
      <c r="C44" s="1198"/>
      <c r="D44" s="104"/>
      <c r="E44" s="1201" t="s">
        <v>34</v>
      </c>
      <c r="F44" s="1201"/>
      <c r="G44" s="1201"/>
      <c r="H44" s="1202"/>
      <c r="I44" s="333">
        <v>916</v>
      </c>
      <c r="J44" s="334">
        <v>941</v>
      </c>
      <c r="K44" s="334">
        <v>928</v>
      </c>
      <c r="L44" s="334">
        <v>859</v>
      </c>
      <c r="M44" s="335">
        <v>905</v>
      </c>
    </row>
    <row r="45" spans="2:13" ht="27.75" customHeight="1" x14ac:dyDescent="0.2">
      <c r="B45" s="1197"/>
      <c r="C45" s="1198"/>
      <c r="D45" s="104"/>
      <c r="E45" s="1201" t="s">
        <v>35</v>
      </c>
      <c r="F45" s="1201"/>
      <c r="G45" s="1201"/>
      <c r="H45" s="1202"/>
      <c r="I45" s="333">
        <v>1350</v>
      </c>
      <c r="J45" s="334">
        <v>1286</v>
      </c>
      <c r="K45" s="334">
        <v>1108</v>
      </c>
      <c r="L45" s="334">
        <v>981</v>
      </c>
      <c r="M45" s="335">
        <v>1029</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8125</v>
      </c>
      <c r="J50" s="334">
        <v>8335</v>
      </c>
      <c r="K50" s="334">
        <v>9000</v>
      </c>
      <c r="L50" s="334">
        <v>9931</v>
      </c>
      <c r="M50" s="335">
        <v>9963</v>
      </c>
    </row>
    <row r="51" spans="2:13" ht="27.75" customHeight="1" x14ac:dyDescent="0.2">
      <c r="B51" s="1197"/>
      <c r="C51" s="1198"/>
      <c r="D51" s="104"/>
      <c r="E51" s="1201" t="s">
        <v>42</v>
      </c>
      <c r="F51" s="1201"/>
      <c r="G51" s="1201"/>
      <c r="H51" s="1202"/>
      <c r="I51" s="333">
        <v>6093</v>
      </c>
      <c r="J51" s="334">
        <v>5980</v>
      </c>
      <c r="K51" s="334">
        <v>5353</v>
      </c>
      <c r="L51" s="334">
        <v>4889</v>
      </c>
      <c r="M51" s="335">
        <v>6123</v>
      </c>
    </row>
    <row r="52" spans="2:13" ht="27.75" customHeight="1" x14ac:dyDescent="0.2">
      <c r="B52" s="1199"/>
      <c r="C52" s="1200"/>
      <c r="D52" s="104"/>
      <c r="E52" s="1201" t="s">
        <v>43</v>
      </c>
      <c r="F52" s="1201"/>
      <c r="G52" s="1201"/>
      <c r="H52" s="1202"/>
      <c r="I52" s="333">
        <v>22170</v>
      </c>
      <c r="J52" s="334">
        <v>22267</v>
      </c>
      <c r="K52" s="334">
        <v>20626</v>
      </c>
      <c r="L52" s="334">
        <v>19866</v>
      </c>
      <c r="M52" s="335">
        <v>18249</v>
      </c>
    </row>
    <row r="53" spans="2:13" ht="27.75" customHeight="1" thickBot="1" x14ac:dyDescent="0.25">
      <c r="B53" s="1203" t="s">
        <v>19</v>
      </c>
      <c r="C53" s="1204"/>
      <c r="D53" s="108"/>
      <c r="E53" s="1205" t="s">
        <v>44</v>
      </c>
      <c r="F53" s="1205"/>
      <c r="G53" s="1205"/>
      <c r="H53" s="1206"/>
      <c r="I53" s="336">
        <v>-6527</v>
      </c>
      <c r="J53" s="337">
        <v>-6850</v>
      </c>
      <c r="K53" s="337">
        <v>-6645</v>
      </c>
      <c r="L53" s="337">
        <v>-7713</v>
      </c>
      <c r="M53" s="338">
        <v>-7406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5zLW0UXPfFd1y4/Xc0ovHw1DuBT15Oi0K5P9Pq/N2Acsquf7XJnQCo100JYwq2BhbIvh9She7YPxmP3+l64VfQ==" saltValue="3mYPXQGQE9EYjFymzG2Ef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2" t="s">
        <v>46</v>
      </c>
      <c r="D55" s="1222"/>
      <c r="E55" s="1223"/>
      <c r="F55" s="339">
        <v>4441</v>
      </c>
      <c r="G55" s="339">
        <v>4754</v>
      </c>
      <c r="H55" s="340">
        <v>4473</v>
      </c>
    </row>
    <row r="56" spans="2:8" ht="52.5" customHeight="1" x14ac:dyDescent="0.2">
      <c r="B56" s="120"/>
      <c r="C56" s="1224" t="s">
        <v>47</v>
      </c>
      <c r="D56" s="1224"/>
      <c r="E56" s="1225"/>
      <c r="F56" s="341">
        <v>855</v>
      </c>
      <c r="G56" s="341">
        <v>1358</v>
      </c>
      <c r="H56" s="342">
        <v>1415</v>
      </c>
    </row>
    <row r="57" spans="2:8" ht="53.25" customHeight="1" x14ac:dyDescent="0.2">
      <c r="B57" s="120"/>
      <c r="C57" s="1226" t="s">
        <v>48</v>
      </c>
      <c r="D57" s="1226"/>
      <c r="E57" s="1227"/>
      <c r="F57" s="343">
        <v>3019</v>
      </c>
      <c r="G57" s="343">
        <v>3111</v>
      </c>
      <c r="H57" s="344">
        <v>3427</v>
      </c>
    </row>
    <row r="58" spans="2:8" ht="45.75" customHeight="1" x14ac:dyDescent="0.2">
      <c r="B58" s="121"/>
      <c r="C58" s="1214" t="s">
        <v>562</v>
      </c>
      <c r="D58" s="1215"/>
      <c r="E58" s="1216"/>
      <c r="F58" s="345">
        <v>2292</v>
      </c>
      <c r="G58" s="345">
        <v>2398</v>
      </c>
      <c r="H58" s="346">
        <v>2806</v>
      </c>
    </row>
    <row r="59" spans="2:8" ht="45.75" customHeight="1" x14ac:dyDescent="0.2">
      <c r="B59" s="121"/>
      <c r="C59" s="1214" t="s">
        <v>563</v>
      </c>
      <c r="D59" s="1215"/>
      <c r="E59" s="1216"/>
      <c r="F59" s="345">
        <v>358</v>
      </c>
      <c r="G59" s="345">
        <v>345</v>
      </c>
      <c r="H59" s="346">
        <v>259</v>
      </c>
    </row>
    <row r="60" spans="2:8" ht="45.75" customHeight="1" x14ac:dyDescent="0.2">
      <c r="B60" s="121"/>
      <c r="C60" s="1214" t="s">
        <v>564</v>
      </c>
      <c r="D60" s="1215"/>
      <c r="E60" s="1216"/>
      <c r="F60" s="345">
        <v>339</v>
      </c>
      <c r="G60" s="345">
        <v>340</v>
      </c>
      <c r="H60" s="346">
        <v>341</v>
      </c>
    </row>
    <row r="61" spans="2:8" ht="45.75" customHeight="1" x14ac:dyDescent="0.2">
      <c r="B61" s="121"/>
      <c r="C61" s="1214" t="s">
        <v>566</v>
      </c>
      <c r="D61" s="1215"/>
      <c r="E61" s="1216"/>
      <c r="F61" s="345">
        <v>11</v>
      </c>
      <c r="G61" s="345">
        <v>12</v>
      </c>
      <c r="H61" s="346">
        <v>12</v>
      </c>
    </row>
    <row r="62" spans="2:8" ht="45.75" customHeight="1" thickBot="1" x14ac:dyDescent="0.25">
      <c r="B62" s="122"/>
      <c r="C62" s="1217" t="s">
        <v>565</v>
      </c>
      <c r="D62" s="1218"/>
      <c r="E62" s="1219"/>
      <c r="F62" s="347">
        <v>9</v>
      </c>
      <c r="G62" s="347">
        <v>9</v>
      </c>
      <c r="H62" s="348">
        <v>8</v>
      </c>
    </row>
    <row r="63" spans="2:8" ht="52.5" customHeight="1" thickBot="1" x14ac:dyDescent="0.25">
      <c r="B63" s="123"/>
      <c r="C63" s="1220" t="s">
        <v>49</v>
      </c>
      <c r="D63" s="1220"/>
      <c r="E63" s="1221"/>
      <c r="F63" s="349">
        <v>8315</v>
      </c>
      <c r="G63" s="349">
        <v>9223</v>
      </c>
      <c r="H63" s="350">
        <v>9315</v>
      </c>
    </row>
    <row r="64" spans="2:8" ht="13" x14ac:dyDescent="0.2"/>
  </sheetData>
  <sheetProtection algorithmName="SHA-512" hashValue="hkp/81CqvCX2VdIWQF0KgQZHNN1gKY0e59KFAl9Y3KETjns1ydE2VXwUfTTWmRpNDnJm7P1jnDQCN4jWcAKCjA==" saltValue="DlkKGbNYRoBK1xlfVr+a/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76E04-25B6-4F5D-B5E0-24CE423E225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569</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571</v>
      </c>
      <c r="AO51" s="1231"/>
      <c r="AP51" s="1231"/>
      <c r="AQ51" s="1231"/>
      <c r="AR51" s="1231"/>
      <c r="AS51" s="1231"/>
      <c r="AT51" s="1231"/>
      <c r="AU51" s="1231"/>
      <c r="AV51" s="1231"/>
      <c r="AW51" s="1231"/>
      <c r="AX51" s="1231"/>
      <c r="AY51" s="1231"/>
      <c r="AZ51" s="1231"/>
      <c r="BA51" s="1231"/>
      <c r="BB51" s="1231" t="s">
        <v>572</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573</v>
      </c>
      <c r="BC53" s="1231"/>
      <c r="BD53" s="1231"/>
      <c r="BE53" s="1231"/>
      <c r="BF53" s="1231"/>
      <c r="BG53" s="1231"/>
      <c r="BH53" s="1231"/>
      <c r="BI53" s="1231"/>
      <c r="BJ53" s="1231"/>
      <c r="BK53" s="1231"/>
      <c r="BL53" s="1231"/>
      <c r="BM53" s="1231"/>
      <c r="BN53" s="1231"/>
      <c r="BO53" s="1231"/>
      <c r="BP53" s="1228">
        <v>61.7</v>
      </c>
      <c r="BQ53" s="1228"/>
      <c r="BR53" s="1228"/>
      <c r="BS53" s="1228"/>
      <c r="BT53" s="1228"/>
      <c r="BU53" s="1228"/>
      <c r="BV53" s="1228"/>
      <c r="BW53" s="1228"/>
      <c r="BX53" s="1228">
        <v>61.4</v>
      </c>
      <c r="BY53" s="1228"/>
      <c r="BZ53" s="1228"/>
      <c r="CA53" s="1228"/>
      <c r="CB53" s="1228"/>
      <c r="CC53" s="1228"/>
      <c r="CD53" s="1228"/>
      <c r="CE53" s="1228"/>
      <c r="CF53" s="1228">
        <v>62.8</v>
      </c>
      <c r="CG53" s="1228"/>
      <c r="CH53" s="1228"/>
      <c r="CI53" s="1228"/>
      <c r="CJ53" s="1228"/>
      <c r="CK53" s="1228"/>
      <c r="CL53" s="1228"/>
      <c r="CM53" s="1228"/>
      <c r="CN53" s="1228">
        <v>64.2</v>
      </c>
      <c r="CO53" s="1228"/>
      <c r="CP53" s="1228"/>
      <c r="CQ53" s="1228"/>
      <c r="CR53" s="1228"/>
      <c r="CS53" s="1228"/>
      <c r="CT53" s="1228"/>
      <c r="CU53" s="1228"/>
      <c r="CV53" s="1228">
        <v>65.2</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574</v>
      </c>
      <c r="AO55" s="1233"/>
      <c r="AP55" s="1233"/>
      <c r="AQ55" s="1233"/>
      <c r="AR55" s="1233"/>
      <c r="AS55" s="1233"/>
      <c r="AT55" s="1233"/>
      <c r="AU55" s="1233"/>
      <c r="AV55" s="1233"/>
      <c r="AW55" s="1233"/>
      <c r="AX55" s="1233"/>
      <c r="AY55" s="1233"/>
      <c r="AZ55" s="1233"/>
      <c r="BA55" s="1233"/>
      <c r="BB55" s="1231" t="s">
        <v>572</v>
      </c>
      <c r="BC55" s="1231"/>
      <c r="BD55" s="1231"/>
      <c r="BE55" s="1231"/>
      <c r="BF55" s="1231"/>
      <c r="BG55" s="1231"/>
      <c r="BH55" s="1231"/>
      <c r="BI55" s="1231"/>
      <c r="BJ55" s="1231"/>
      <c r="BK55" s="1231"/>
      <c r="BL55" s="1231"/>
      <c r="BM55" s="1231"/>
      <c r="BN55" s="1231"/>
      <c r="BO55" s="1231"/>
      <c r="BP55" s="1228">
        <v>25.1</v>
      </c>
      <c r="BQ55" s="1228"/>
      <c r="BR55" s="1228"/>
      <c r="BS55" s="1228"/>
      <c r="BT55" s="1228"/>
      <c r="BU55" s="1228"/>
      <c r="BV55" s="1228"/>
      <c r="BW55" s="1228"/>
      <c r="BX55" s="1228">
        <v>18</v>
      </c>
      <c r="BY55" s="1228"/>
      <c r="BZ55" s="1228"/>
      <c r="CA55" s="1228"/>
      <c r="CB55" s="1228"/>
      <c r="CC55" s="1228"/>
      <c r="CD55" s="1228"/>
      <c r="CE55" s="1228"/>
      <c r="CF55" s="1228">
        <v>12.7</v>
      </c>
      <c r="CG55" s="1228"/>
      <c r="CH55" s="1228"/>
      <c r="CI55" s="1228"/>
      <c r="CJ55" s="1228"/>
      <c r="CK55" s="1228"/>
      <c r="CL55" s="1228"/>
      <c r="CM55" s="1228"/>
      <c r="CN55" s="1228">
        <v>10</v>
      </c>
      <c r="CO55" s="1228"/>
      <c r="CP55" s="1228"/>
      <c r="CQ55" s="1228"/>
      <c r="CR55" s="1228"/>
      <c r="CS55" s="1228"/>
      <c r="CT55" s="1228"/>
      <c r="CU55" s="1228"/>
      <c r="CV55" s="1228">
        <v>6</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573</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63.2</v>
      </c>
      <c r="CG57" s="1228"/>
      <c r="CH57" s="1228"/>
      <c r="CI57" s="1228"/>
      <c r="CJ57" s="1228"/>
      <c r="CK57" s="1228"/>
      <c r="CL57" s="1228"/>
      <c r="CM57" s="1228"/>
      <c r="CN57" s="1228">
        <v>64.599999999999994</v>
      </c>
      <c r="CO57" s="1228"/>
      <c r="CP57" s="1228"/>
      <c r="CQ57" s="1228"/>
      <c r="CR57" s="1228"/>
      <c r="CS57" s="1228"/>
      <c r="CT57" s="1228"/>
      <c r="CU57" s="1228"/>
      <c r="CV57" s="1228">
        <v>65.900000000000006</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1240" t="s">
        <v>576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571</v>
      </c>
      <c r="AO73" s="1231"/>
      <c r="AP73" s="1231"/>
      <c r="AQ73" s="1231"/>
      <c r="AR73" s="1231"/>
      <c r="AS73" s="1231"/>
      <c r="AT73" s="1231"/>
      <c r="AU73" s="1231"/>
      <c r="AV73" s="1231"/>
      <c r="AW73" s="1231"/>
      <c r="AX73" s="1231"/>
      <c r="AY73" s="1231"/>
      <c r="AZ73" s="1231"/>
      <c r="BA73" s="1231"/>
      <c r="BB73" s="1231" t="s">
        <v>572</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577</v>
      </c>
      <c r="BC75" s="1231"/>
      <c r="BD75" s="1231"/>
      <c r="BE75" s="1231"/>
      <c r="BF75" s="1231"/>
      <c r="BG75" s="1231"/>
      <c r="BH75" s="1231"/>
      <c r="BI75" s="1231"/>
      <c r="BJ75" s="1231"/>
      <c r="BK75" s="1231"/>
      <c r="BL75" s="1231"/>
      <c r="BM75" s="1231"/>
      <c r="BN75" s="1231"/>
      <c r="BO75" s="1231"/>
      <c r="BP75" s="1228">
        <v>5.2</v>
      </c>
      <c r="BQ75" s="1228"/>
      <c r="BR75" s="1228"/>
      <c r="BS75" s="1228"/>
      <c r="BT75" s="1228"/>
      <c r="BU75" s="1228"/>
      <c r="BV75" s="1228"/>
      <c r="BW75" s="1228"/>
      <c r="BX75" s="1228">
        <v>5</v>
      </c>
      <c r="BY75" s="1228"/>
      <c r="BZ75" s="1228"/>
      <c r="CA75" s="1228"/>
      <c r="CB75" s="1228"/>
      <c r="CC75" s="1228"/>
      <c r="CD75" s="1228"/>
      <c r="CE75" s="1228"/>
      <c r="CF75" s="1228">
        <v>4.4000000000000004</v>
      </c>
      <c r="CG75" s="1228"/>
      <c r="CH75" s="1228"/>
      <c r="CI75" s="1228"/>
      <c r="CJ75" s="1228"/>
      <c r="CK75" s="1228"/>
      <c r="CL75" s="1228"/>
      <c r="CM75" s="1228"/>
      <c r="CN75" s="1228">
        <v>4.4000000000000004</v>
      </c>
      <c r="CO75" s="1228"/>
      <c r="CP75" s="1228"/>
      <c r="CQ75" s="1228"/>
      <c r="CR75" s="1228"/>
      <c r="CS75" s="1228"/>
      <c r="CT75" s="1228"/>
      <c r="CU75" s="1228"/>
      <c r="CV75" s="1228">
        <v>4.4000000000000004</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574</v>
      </c>
      <c r="AO77" s="1233"/>
      <c r="AP77" s="1233"/>
      <c r="AQ77" s="1233"/>
      <c r="AR77" s="1233"/>
      <c r="AS77" s="1233"/>
      <c r="AT77" s="1233"/>
      <c r="AU77" s="1233"/>
      <c r="AV77" s="1233"/>
      <c r="AW77" s="1233"/>
      <c r="AX77" s="1233"/>
      <c r="AY77" s="1233"/>
      <c r="AZ77" s="1233"/>
      <c r="BA77" s="1233"/>
      <c r="BB77" s="1231" t="s">
        <v>572</v>
      </c>
      <c r="BC77" s="1231"/>
      <c r="BD77" s="1231"/>
      <c r="BE77" s="1231"/>
      <c r="BF77" s="1231"/>
      <c r="BG77" s="1231"/>
      <c r="BH77" s="1231"/>
      <c r="BI77" s="1231"/>
      <c r="BJ77" s="1231"/>
      <c r="BK77" s="1231"/>
      <c r="BL77" s="1231"/>
      <c r="BM77" s="1231"/>
      <c r="BN77" s="1231"/>
      <c r="BO77" s="1231"/>
      <c r="BP77" s="1228">
        <v>25.1</v>
      </c>
      <c r="BQ77" s="1228"/>
      <c r="BR77" s="1228"/>
      <c r="BS77" s="1228"/>
      <c r="BT77" s="1228"/>
      <c r="BU77" s="1228"/>
      <c r="BV77" s="1228"/>
      <c r="BW77" s="1228"/>
      <c r="BX77" s="1228">
        <v>18</v>
      </c>
      <c r="BY77" s="1228"/>
      <c r="BZ77" s="1228"/>
      <c r="CA77" s="1228"/>
      <c r="CB77" s="1228"/>
      <c r="CC77" s="1228"/>
      <c r="CD77" s="1228"/>
      <c r="CE77" s="1228"/>
      <c r="CF77" s="1228">
        <v>12.7</v>
      </c>
      <c r="CG77" s="1228"/>
      <c r="CH77" s="1228"/>
      <c r="CI77" s="1228"/>
      <c r="CJ77" s="1228"/>
      <c r="CK77" s="1228"/>
      <c r="CL77" s="1228"/>
      <c r="CM77" s="1228"/>
      <c r="CN77" s="1228">
        <v>10</v>
      </c>
      <c r="CO77" s="1228"/>
      <c r="CP77" s="1228"/>
      <c r="CQ77" s="1228"/>
      <c r="CR77" s="1228"/>
      <c r="CS77" s="1228"/>
      <c r="CT77" s="1228"/>
      <c r="CU77" s="1228"/>
      <c r="CV77" s="1228">
        <v>6</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577</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6.6</v>
      </c>
      <c r="BY79" s="1228"/>
      <c r="BZ79" s="1228"/>
      <c r="CA79" s="1228"/>
      <c r="CB79" s="1228"/>
      <c r="CC79" s="1228"/>
      <c r="CD79" s="1228"/>
      <c r="CE79" s="1228"/>
      <c r="CF79" s="1228">
        <v>6.6</v>
      </c>
      <c r="CG79" s="1228"/>
      <c r="CH79" s="1228"/>
      <c r="CI79" s="1228"/>
      <c r="CJ79" s="1228"/>
      <c r="CK79" s="1228"/>
      <c r="CL79" s="1228"/>
      <c r="CM79" s="1228"/>
      <c r="CN79" s="1228">
        <v>6.7</v>
      </c>
      <c r="CO79" s="1228"/>
      <c r="CP79" s="1228"/>
      <c r="CQ79" s="1228"/>
      <c r="CR79" s="1228"/>
      <c r="CS79" s="1228"/>
      <c r="CT79" s="1228"/>
      <c r="CU79" s="1228"/>
      <c r="CV79" s="1228">
        <v>6.5</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ZiHsj4EqCvY9GgYeEg1ehwbmS7hB/eH7KtrwbfBvQXNkt5P7V/ePqLzFTgiFJWZXGczcwzTUaS8e5lgwpZiGHg==" saltValue="BqyFJkHAPFGTrgzKysGY/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0E070-5A16-41FD-8491-776252F5161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zdvqOre900NuKsyh9o6b2TJAhzP4Cxz5UATAU829SgM6XTRoaKaAIThofUmMCSmKruLpmVrf+AC+iHnrqb6OAQ==" saltValue="PSjRPdwLVKDKx0AiVO1sf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C65D0-BC9C-4D6B-818E-4236B687B68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2n0dX1WYiv2aDy+pKyqWwROERzaFC9/q79vSRya3lkNrVdCl5txqCqvyoYwef3YjYIxtLFvH7XRBNYYC/uydQQ==" saltValue="rblmJlVPJXYY33o72yhRA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66837</v>
      </c>
      <c r="E3" s="142"/>
      <c r="F3" s="143">
        <v>63812</v>
      </c>
      <c r="G3" s="144"/>
      <c r="H3" s="145"/>
    </row>
    <row r="4" spans="1:8" x14ac:dyDescent="0.2">
      <c r="A4" s="146"/>
      <c r="B4" s="147"/>
      <c r="C4" s="148"/>
      <c r="D4" s="149">
        <v>43846</v>
      </c>
      <c r="E4" s="150"/>
      <c r="F4" s="151">
        <v>33848</v>
      </c>
      <c r="G4" s="152"/>
      <c r="H4" s="153"/>
    </row>
    <row r="5" spans="1:8" x14ac:dyDescent="0.2">
      <c r="A5" s="134" t="s">
        <v>520</v>
      </c>
      <c r="B5" s="139"/>
      <c r="C5" s="140"/>
      <c r="D5" s="141">
        <v>74079</v>
      </c>
      <c r="E5" s="142"/>
      <c r="F5" s="143">
        <v>54225</v>
      </c>
      <c r="G5" s="144"/>
      <c r="H5" s="145"/>
    </row>
    <row r="6" spans="1:8" x14ac:dyDescent="0.2">
      <c r="A6" s="146"/>
      <c r="B6" s="147"/>
      <c r="C6" s="148"/>
      <c r="D6" s="149">
        <v>22666</v>
      </c>
      <c r="E6" s="150"/>
      <c r="F6" s="151">
        <v>27337</v>
      </c>
      <c r="G6" s="152"/>
      <c r="H6" s="153"/>
    </row>
    <row r="7" spans="1:8" x14ac:dyDescent="0.2">
      <c r="A7" s="134" t="s">
        <v>521</v>
      </c>
      <c r="B7" s="139"/>
      <c r="C7" s="140"/>
      <c r="D7" s="141">
        <v>31429</v>
      </c>
      <c r="E7" s="142"/>
      <c r="F7" s="143">
        <v>54016</v>
      </c>
      <c r="G7" s="144"/>
      <c r="H7" s="145"/>
    </row>
    <row r="8" spans="1:8" x14ac:dyDescent="0.2">
      <c r="A8" s="146"/>
      <c r="B8" s="147"/>
      <c r="C8" s="148"/>
      <c r="D8" s="149">
        <v>14650</v>
      </c>
      <c r="E8" s="150"/>
      <c r="F8" s="151">
        <v>28078</v>
      </c>
      <c r="G8" s="152"/>
      <c r="H8" s="153"/>
    </row>
    <row r="9" spans="1:8" x14ac:dyDescent="0.2">
      <c r="A9" s="134" t="s">
        <v>522</v>
      </c>
      <c r="B9" s="139"/>
      <c r="C9" s="140"/>
      <c r="D9" s="141">
        <v>32888</v>
      </c>
      <c r="E9" s="142"/>
      <c r="F9" s="143">
        <v>52786</v>
      </c>
      <c r="G9" s="144"/>
      <c r="H9" s="145"/>
    </row>
    <row r="10" spans="1:8" x14ac:dyDescent="0.2">
      <c r="A10" s="146"/>
      <c r="B10" s="147"/>
      <c r="C10" s="148"/>
      <c r="D10" s="149">
        <v>16891</v>
      </c>
      <c r="E10" s="150"/>
      <c r="F10" s="151">
        <v>28742</v>
      </c>
      <c r="G10" s="152"/>
      <c r="H10" s="153"/>
    </row>
    <row r="11" spans="1:8" x14ac:dyDescent="0.2">
      <c r="A11" s="134" t="s">
        <v>523</v>
      </c>
      <c r="B11" s="139"/>
      <c r="C11" s="140"/>
      <c r="D11" s="141">
        <v>42301</v>
      </c>
      <c r="E11" s="142"/>
      <c r="F11" s="143">
        <v>58465</v>
      </c>
      <c r="G11" s="144"/>
      <c r="H11" s="145"/>
    </row>
    <row r="12" spans="1:8" x14ac:dyDescent="0.2">
      <c r="A12" s="146"/>
      <c r="B12" s="147"/>
      <c r="C12" s="154"/>
      <c r="D12" s="149">
        <v>24185</v>
      </c>
      <c r="E12" s="150"/>
      <c r="F12" s="151">
        <v>34452</v>
      </c>
      <c r="G12" s="152"/>
      <c r="H12" s="153"/>
    </row>
    <row r="13" spans="1:8" x14ac:dyDescent="0.2">
      <c r="A13" s="134"/>
      <c r="B13" s="139"/>
      <c r="C13" s="140"/>
      <c r="D13" s="141">
        <v>49507</v>
      </c>
      <c r="E13" s="142"/>
      <c r="F13" s="143">
        <v>56661</v>
      </c>
      <c r="G13" s="155"/>
      <c r="H13" s="145"/>
    </row>
    <row r="14" spans="1:8" x14ac:dyDescent="0.2">
      <c r="A14" s="146"/>
      <c r="B14" s="147"/>
      <c r="C14" s="148"/>
      <c r="D14" s="149">
        <v>24448</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10.36</v>
      </c>
      <c r="C19" s="156">
        <f>ROUND(VALUE(SUBSTITUTE(実質収支比率等に係る経年分析!G$48,"▲","-")),2)</f>
        <v>16.41</v>
      </c>
      <c r="D19" s="156">
        <f>ROUND(VALUE(SUBSTITUTE(実質収支比率等に係る経年分析!H$48,"▲","-")),2)</f>
        <v>16.420000000000002</v>
      </c>
      <c r="E19" s="156">
        <f>ROUND(VALUE(SUBSTITUTE(実質収支比率等に係る経年分析!I$48,"▲","-")),2)</f>
        <v>11.59</v>
      </c>
      <c r="F19" s="156">
        <f>ROUND(VALUE(SUBSTITUTE(実質収支比率等に係る経年分析!J$48,"▲","-")),2)</f>
        <v>10.78</v>
      </c>
    </row>
    <row r="20" spans="1:11" x14ac:dyDescent="0.2">
      <c r="A20" s="156" t="s">
        <v>53</v>
      </c>
      <c r="B20" s="156">
        <f>ROUND(VALUE(SUBSTITUTE(実質収支比率等に係る経年分析!F$47,"▲","-")),2)</f>
        <v>34.17</v>
      </c>
      <c r="C20" s="156">
        <f>ROUND(VALUE(SUBSTITUTE(実質収支比率等に係る経年分析!G$47,"▲","-")),2)</f>
        <v>33.36</v>
      </c>
      <c r="D20" s="156">
        <f>ROUND(VALUE(SUBSTITUTE(実質収支比率等に係る経年分析!H$47,"▲","-")),2)</f>
        <v>35.67</v>
      </c>
      <c r="E20" s="156">
        <f>ROUND(VALUE(SUBSTITUTE(実質収支比率等に係る経年分析!I$47,"▲","-")),2)</f>
        <v>37.42</v>
      </c>
      <c r="F20" s="156">
        <f>ROUND(VALUE(SUBSTITUTE(実質収支比率等に係る経年分析!J$47,"▲","-")),2)</f>
        <v>33.97</v>
      </c>
    </row>
    <row r="21" spans="1:11" x14ac:dyDescent="0.2">
      <c r="A21" s="156" t="s">
        <v>54</v>
      </c>
      <c r="B21" s="156">
        <f>IF(ISNUMBER(VALUE(SUBSTITUTE(実質収支比率等に係る経年分析!F$49,"▲","-"))),ROUND(VALUE(SUBSTITUTE(実質収支比率等に係る経年分析!F$49,"▲","-")),2),NA())</f>
        <v>0.88</v>
      </c>
      <c r="C21" s="156">
        <f>IF(ISNUMBER(VALUE(SUBSTITUTE(実質収支比率等に係る経年分析!G$49,"▲","-"))),ROUND(VALUE(SUBSTITUTE(実質収支比率等に係る経年分析!G$49,"▲","-")),2),NA())</f>
        <v>7.44</v>
      </c>
      <c r="D21" s="156">
        <f>IF(ISNUMBER(VALUE(SUBSTITUTE(実質収支比率等に係る経年分析!H$49,"▲","-"))),ROUND(VALUE(SUBSTITUTE(実質収支比率等に係る経年分析!H$49,"▲","-")),2),NA())</f>
        <v>0.24</v>
      </c>
      <c r="E21" s="156">
        <f>IF(ISNUMBER(VALUE(SUBSTITUTE(実質収支比率等に係る経年分析!I$49,"▲","-"))),ROUND(VALUE(SUBSTITUTE(実質収支比率等に係る経年分析!I$49,"▲","-")),2),NA())</f>
        <v>-2.0299999999999998</v>
      </c>
      <c r="F21" s="156">
        <f>IF(ISNUMBER(VALUE(SUBSTITUTE(実質収支比率等に係る経年分析!J$49,"▲","-"))),ROUND(VALUE(SUBSTITUTE(実質収支比率等に係る経年分析!J$49,"▲","-")),2),NA())</f>
        <v>-2.54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介護認定・障がい者自立支援認定審査会会計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介護保険会計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0.69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1.62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0.26</v>
      </c>
    </row>
    <row r="32" spans="1:11" x14ac:dyDescent="0.2">
      <c r="A32" s="157" t="str">
        <f>IF(連結実質赤字比率に係る赤字・黒字の構成分析!C$38="",NA(),連結実質赤字比率に係る赤字・黒字の構成分析!C$38)</f>
        <v>後期高齢者医療会計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0.28000000000000003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0.33</v>
      </c>
    </row>
    <row r="33" spans="1:16" x14ac:dyDescent="0.2">
      <c r="A33" s="157" t="str">
        <f>IF(連結実質赤字比率に係る赤字・黒字の構成分析!C$37="",NA(),連結実質赤字比率に係る赤字・黒字の構成分析!C$37)</f>
        <v>国民健康保険会計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4.1500000000000004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3.62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3.72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3.43</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10.35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16.399999999999999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16.41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11.58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10.77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16.149999999999999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15.53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15.21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14.34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14.62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2107</v>
      </c>
      <c r="E42" s="158"/>
      <c r="F42" s="158"/>
      <c r="G42" s="158">
        <f>'実質公債費比率（分子）の構造'!L$52</f>
        <v>2062</v>
      </c>
      <c r="H42" s="158"/>
      <c r="I42" s="158"/>
      <c r="J42" s="158">
        <f>'実質公債費比率（分子）の構造'!M$52</f>
        <v>2042</v>
      </c>
      <c r="K42" s="158"/>
      <c r="L42" s="158"/>
      <c r="M42" s="158">
        <f>'実質公債費比率（分子）の構造'!N$52</f>
        <v>1999</v>
      </c>
      <c r="N42" s="158"/>
      <c r="O42" s="158"/>
      <c r="P42" s="158">
        <f>'実質公債費比率（分子）の構造'!O$52</f>
        <v>2007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f>'実質公債費比率（分子）の構造'!L$50</f>
        <v>12</v>
      </c>
      <c r="F44" s="158"/>
      <c r="G44" s="158"/>
      <c r="H44" s="158">
        <f>'実質公債費比率（分子）の構造'!M$50</f>
        <v>14</v>
      </c>
      <c r="I44" s="158"/>
      <c r="J44" s="158"/>
      <c r="K44" s="158">
        <f>'実質公債費比率（分子）の構造'!N$50</f>
        <v>14</v>
      </c>
      <c r="L44" s="158"/>
      <c r="M44" s="158"/>
      <c r="N44" s="158">
        <f>'実質公債費比率（分子）の構造'!O$50</f>
        <v>14</v>
      </c>
      <c r="O44" s="158"/>
      <c r="P44" s="158"/>
    </row>
    <row r="45" spans="1:16" x14ac:dyDescent="0.2">
      <c r="A45" s="158" t="s">
        <v>63</v>
      </c>
      <c r="B45" s="158">
        <f>'実質公債費比率（分子）の構造'!K$49</f>
        <v>101</v>
      </c>
      <c r="C45" s="158"/>
      <c r="D45" s="158"/>
      <c r="E45" s="158">
        <f>'実質公債費比率（分子）の構造'!L$49</f>
        <v>131</v>
      </c>
      <c r="F45" s="158"/>
      <c r="G45" s="158"/>
      <c r="H45" s="158">
        <f>'実質公債費比率（分子）の構造'!M$49</f>
        <v>159</v>
      </c>
      <c r="I45" s="158"/>
      <c r="J45" s="158"/>
      <c r="K45" s="158">
        <f>'実質公債費比率（分子）の構造'!N$49</f>
        <v>167</v>
      </c>
      <c r="L45" s="158"/>
      <c r="M45" s="158"/>
      <c r="N45" s="158">
        <f>'実質公債費比率（分子）の構造'!O$49</f>
        <v>181</v>
      </c>
      <c r="O45" s="158"/>
      <c r="P45" s="158"/>
    </row>
    <row r="46" spans="1:16" x14ac:dyDescent="0.2">
      <c r="A46" s="158" t="s">
        <v>64</v>
      </c>
      <c r="B46" s="158">
        <f>'実質公債費比率（分子）の構造'!K$48</f>
        <v>882</v>
      </c>
      <c r="C46" s="158"/>
      <c r="D46" s="158"/>
      <c r="E46" s="158">
        <f>'実質公債費比率（分子）の構造'!L$48</f>
        <v>882</v>
      </c>
      <c r="F46" s="158"/>
      <c r="G46" s="158"/>
      <c r="H46" s="158">
        <f>'実質公債費比率（分子）の構造'!M$48</f>
        <v>844</v>
      </c>
      <c r="I46" s="158"/>
      <c r="J46" s="158"/>
      <c r="K46" s="158">
        <f>'実質公債費比率（分子）の構造'!N$48</f>
        <v>852</v>
      </c>
      <c r="L46" s="158"/>
      <c r="M46" s="158"/>
      <c r="N46" s="158">
        <f>'実質公債費比率（分子）の構造'!O$48</f>
        <v>850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1635</v>
      </c>
      <c r="C49" s="158"/>
      <c r="D49" s="158"/>
      <c r="E49" s="158">
        <f>'実質公債費比率（分子）の構造'!L$45</f>
        <v>1498</v>
      </c>
      <c r="F49" s="158"/>
      <c r="G49" s="158"/>
      <c r="H49" s="158">
        <f>'実質公債費比率（分子）の構造'!M$45</f>
        <v>1505</v>
      </c>
      <c r="I49" s="158"/>
      <c r="J49" s="158"/>
      <c r="K49" s="158">
        <f>'実質公債費比率（分子）の構造'!N$45</f>
        <v>1509</v>
      </c>
      <c r="L49" s="158"/>
      <c r="M49" s="158"/>
      <c r="N49" s="158">
        <f>'実質公債費比率（分子）の構造'!O$45</f>
        <v>1451</v>
      </c>
      <c r="O49" s="158"/>
      <c r="P49" s="158"/>
    </row>
    <row r="50" spans="1:16" x14ac:dyDescent="0.2">
      <c r="A50" s="158" t="s">
        <v>67</v>
      </c>
      <c r="B50" s="158" t="e">
        <f>NA()</f>
        <v>#N/A</v>
      </c>
      <c r="C50" s="158">
        <f>IF(ISNUMBER('実質公債費比率（分子）の構造'!K$53),'実質公債費比率（分子）の構造'!K$53,NA())</f>
        <v>511</v>
      </c>
      <c r="D50" s="158" t="e">
        <f>NA()</f>
        <v>#N/A</v>
      </c>
      <c r="E50" s="158" t="e">
        <f>NA()</f>
        <v>#N/A</v>
      </c>
      <c r="F50" s="158">
        <f>IF(ISNUMBER('実質公債費比率（分子）の構造'!L$53),'実質公債費比率（分子）の構造'!L$53,NA())</f>
        <v>461</v>
      </c>
      <c r="G50" s="158" t="e">
        <f>NA()</f>
        <v>#N/A</v>
      </c>
      <c r="H50" s="158" t="e">
        <f>NA()</f>
        <v>#N/A</v>
      </c>
      <c r="I50" s="158">
        <f>IF(ISNUMBER('実質公債費比率（分子）の構造'!M$53),'実質公債費比率（分子）の構造'!M$53,NA())</f>
        <v>480</v>
      </c>
      <c r="J50" s="158" t="e">
        <f>NA()</f>
        <v>#N/A</v>
      </c>
      <c r="K50" s="158" t="e">
        <f>NA()</f>
        <v>#N/A</v>
      </c>
      <c r="L50" s="158">
        <f>IF(ISNUMBER('実質公債費比率（分子）の構造'!N$53),'実質公債費比率（分子）の構造'!N$53,NA())</f>
        <v>543</v>
      </c>
      <c r="M50" s="158" t="e">
        <f>NA()</f>
        <v>#N/A</v>
      </c>
      <c r="N50" s="158" t="e">
        <f>NA()</f>
        <v>#N/A</v>
      </c>
      <c r="O50" s="158">
        <f>IF(ISNUMBER('実質公債費比率（分子）の構造'!O$53),'実質公債費比率（分子）の構造'!O$53,NA())</f>
        <v>489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22170</v>
      </c>
      <c r="E56" s="157"/>
      <c r="F56" s="157"/>
      <c r="G56" s="157">
        <f>'将来負担比率（分子）の構造'!J$52</f>
        <v>22267</v>
      </c>
      <c r="H56" s="157"/>
      <c r="I56" s="157"/>
      <c r="J56" s="157">
        <f>'将来負担比率（分子）の構造'!K$52</f>
        <v>20626</v>
      </c>
      <c r="K56" s="157"/>
      <c r="L56" s="157"/>
      <c r="M56" s="157">
        <f>'将来負担比率（分子）の構造'!L$52</f>
        <v>19866</v>
      </c>
      <c r="N56" s="157"/>
      <c r="O56" s="157"/>
      <c r="P56" s="157">
        <f>'将来負担比率（分子）の構造'!M$52</f>
        <v>18249</v>
      </c>
    </row>
    <row r="57" spans="1:16" x14ac:dyDescent="0.2">
      <c r="A57" s="157" t="s">
        <v>42</v>
      </c>
      <c r="B57" s="157"/>
      <c r="C57" s="157"/>
      <c r="D57" s="157">
        <f>'将来負担比率（分子）の構造'!I$51</f>
        <v>6093</v>
      </c>
      <c r="E57" s="157"/>
      <c r="F57" s="157"/>
      <c r="G57" s="157">
        <f>'将来負担比率（分子）の構造'!J$51</f>
        <v>5980</v>
      </c>
      <c r="H57" s="157"/>
      <c r="I57" s="157"/>
      <c r="J57" s="157">
        <f>'将来負担比率（分子）の構造'!K$51</f>
        <v>5353</v>
      </c>
      <c r="K57" s="157"/>
      <c r="L57" s="157"/>
      <c r="M57" s="157">
        <f>'将来負担比率（分子）の構造'!L$51</f>
        <v>4889</v>
      </c>
      <c r="N57" s="157"/>
      <c r="O57" s="157"/>
      <c r="P57" s="157">
        <f>'将来負担比率（分子）の構造'!M$51</f>
        <v>6123</v>
      </c>
    </row>
    <row r="58" spans="1:16" x14ac:dyDescent="0.2">
      <c r="A58" s="157" t="s">
        <v>41</v>
      </c>
      <c r="B58" s="157"/>
      <c r="C58" s="157"/>
      <c r="D58" s="157">
        <f>'将来負担比率（分子）の構造'!I$50</f>
        <v>8125</v>
      </c>
      <c r="E58" s="157"/>
      <c r="F58" s="157"/>
      <c r="G58" s="157">
        <f>'将来負担比率（分子）の構造'!J$50</f>
        <v>8335</v>
      </c>
      <c r="H58" s="157"/>
      <c r="I58" s="157"/>
      <c r="J58" s="157">
        <f>'将来負担比率（分子）の構造'!K$50</f>
        <v>9000</v>
      </c>
      <c r="K58" s="157"/>
      <c r="L58" s="157"/>
      <c r="M58" s="157">
        <f>'将来負担比率（分子）の構造'!L$50</f>
        <v>9931</v>
      </c>
      <c r="N58" s="157"/>
      <c r="O58" s="157"/>
      <c r="P58" s="157">
        <f>'将来負担比率（分子）の構造'!M$50</f>
        <v>9963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1350</v>
      </c>
      <c r="C62" s="157"/>
      <c r="D62" s="157"/>
      <c r="E62" s="157">
        <f>'将来負担比率（分子）の構造'!J$45</f>
        <v>1286</v>
      </c>
      <c r="F62" s="157"/>
      <c r="G62" s="157"/>
      <c r="H62" s="157">
        <f>'将来負担比率（分子）の構造'!K$45</f>
        <v>1108</v>
      </c>
      <c r="I62" s="157"/>
      <c r="J62" s="157"/>
      <c r="K62" s="157">
        <f>'将来負担比率（分子）の構造'!L$45</f>
        <v>981</v>
      </c>
      <c r="L62" s="157"/>
      <c r="M62" s="157"/>
      <c r="N62" s="157">
        <f>'将来負担比率（分子）の構造'!M$45</f>
        <v>1029</v>
      </c>
      <c r="O62" s="157"/>
      <c r="P62" s="157"/>
    </row>
    <row r="63" spans="1:16" x14ac:dyDescent="0.2">
      <c r="A63" s="157" t="s">
        <v>34</v>
      </c>
      <c r="B63" s="157">
        <f>'将来負担比率（分子）の構造'!I$44</f>
        <v>916</v>
      </c>
      <c r="C63" s="157"/>
      <c r="D63" s="157"/>
      <c r="E63" s="157">
        <f>'将来負担比率（分子）の構造'!J$44</f>
        <v>941</v>
      </c>
      <c r="F63" s="157"/>
      <c r="G63" s="157"/>
      <c r="H63" s="157">
        <f>'将来負担比率（分子）の構造'!K$44</f>
        <v>928</v>
      </c>
      <c r="I63" s="157"/>
      <c r="J63" s="157"/>
      <c r="K63" s="157">
        <f>'将来負担比率（分子）の構造'!L$44</f>
        <v>859</v>
      </c>
      <c r="L63" s="157"/>
      <c r="M63" s="157"/>
      <c r="N63" s="157">
        <f>'将来負担比率（分子）の構造'!M$44</f>
        <v>905</v>
      </c>
      <c r="O63" s="157"/>
      <c r="P63" s="157"/>
    </row>
    <row r="64" spans="1:16" x14ac:dyDescent="0.2">
      <c r="A64" s="157" t="s">
        <v>33</v>
      </c>
      <c r="B64" s="157">
        <f>'将来負担比率（分子）の構造'!I$43</f>
        <v>12808</v>
      </c>
      <c r="C64" s="157"/>
      <c r="D64" s="157"/>
      <c r="E64" s="157">
        <f>'将来負担比率（分子）の構造'!J$43</f>
        <v>11676</v>
      </c>
      <c r="F64" s="157"/>
      <c r="G64" s="157"/>
      <c r="H64" s="157">
        <f>'将来負担比率（分子）の構造'!K$43</f>
        <v>10976</v>
      </c>
      <c r="I64" s="157"/>
      <c r="J64" s="157"/>
      <c r="K64" s="157">
        <f>'将来負担比率（分子）の構造'!L$43</f>
        <v>10326</v>
      </c>
      <c r="L64" s="157"/>
      <c r="M64" s="157"/>
      <c r="N64" s="157">
        <f>'将来負担比率（分子）の構造'!M$43</f>
        <v>10404</v>
      </c>
      <c r="O64" s="157"/>
      <c r="P64" s="157"/>
    </row>
    <row r="65" spans="1:16" x14ac:dyDescent="0.2">
      <c r="A65" s="157" t="s">
        <v>32</v>
      </c>
      <c r="B65" s="157">
        <f>'将来負担比率（分子）の構造'!I$42</f>
        <v>190</v>
      </c>
      <c r="C65" s="157"/>
      <c r="D65" s="157"/>
      <c r="E65" s="157">
        <f>'将来負担比率（分子）の構造'!J$42</f>
        <v>175</v>
      </c>
      <c r="F65" s="157"/>
      <c r="G65" s="157"/>
      <c r="H65" s="157">
        <f>'将来負担比率（分子）の構造'!K$42</f>
        <v>164</v>
      </c>
      <c r="I65" s="157"/>
      <c r="J65" s="157"/>
      <c r="K65" s="157">
        <f>'将来負担比率（分子）の構造'!L$42</f>
        <v>150</v>
      </c>
      <c r="L65" s="157"/>
      <c r="M65" s="157"/>
      <c r="N65" s="157">
        <f>'将来負担比率（分子）の構造'!M$42</f>
        <v>136</v>
      </c>
      <c r="O65" s="157"/>
      <c r="P65" s="157"/>
    </row>
    <row r="66" spans="1:16" x14ac:dyDescent="0.2">
      <c r="A66" s="157" t="s">
        <v>31</v>
      </c>
      <c r="B66" s="157">
        <f>'将来負担比率（分子）の構造'!I$41</f>
        <v>14597</v>
      </c>
      <c r="C66" s="157"/>
      <c r="D66" s="157"/>
      <c r="E66" s="157">
        <f>'将来負担比率（分子）の構造'!J$41</f>
        <v>15654</v>
      </c>
      <c r="F66" s="157"/>
      <c r="G66" s="157"/>
      <c r="H66" s="157">
        <f>'将来負担比率（分子）の構造'!K$41</f>
        <v>15159</v>
      </c>
      <c r="I66" s="157"/>
      <c r="J66" s="157"/>
      <c r="K66" s="157">
        <f>'将来負担比率（分子）の構造'!L$41</f>
        <v>14657</v>
      </c>
      <c r="L66" s="157"/>
      <c r="M66" s="157"/>
      <c r="N66" s="157">
        <f>'将来負担比率（分子）の構造'!M$41</f>
        <v>14455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4441</v>
      </c>
      <c r="C72" s="161">
        <f>基金残高に係る経年分析!G55</f>
        <v>4754</v>
      </c>
      <c r="D72" s="161">
        <f>基金残高に係る経年分析!H55</f>
        <v>4473</v>
      </c>
    </row>
    <row r="73" spans="1:16" x14ac:dyDescent="0.2">
      <c r="A73" s="160" t="s">
        <v>74</v>
      </c>
      <c r="B73" s="161">
        <f>基金残高に係る経年分析!F56</f>
        <v>855</v>
      </c>
      <c r="C73" s="161">
        <f>基金残高に係る経年分析!G56</f>
        <v>1358</v>
      </c>
      <c r="D73" s="161">
        <f>基金残高に係る経年分析!H56</f>
        <v>1415</v>
      </c>
    </row>
    <row r="74" spans="1:16" x14ac:dyDescent="0.2">
      <c r="A74" s="160" t="s">
        <v>75</v>
      </c>
      <c r="B74" s="161">
        <f>基金残高に係る経年分析!F57</f>
        <v>3019</v>
      </c>
      <c r="C74" s="161">
        <f>基金残高に係る経年分析!G57</f>
        <v>3111</v>
      </c>
      <c r="D74" s="161">
        <f>基金残高に係る経年分析!H57</f>
        <v>3427</v>
      </c>
    </row>
  </sheetData>
  <sheetProtection algorithmName="SHA-512" hashValue="9oz70AS9NxvYjME+1bZEWC6gs4pHT7DMMaA1LX2mMTWzA+wDVOcpwaagGkiM4Sr8/6hEO+tZK1fmlgJ2NNpxCQ==" saltValue="ITZ2SWdpWMyLoV2xPlr4s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01503 井戸 駿介</cp:lastModifiedBy>
  <cp:lastPrinted>2026-03-08T23:50:18Z</cp:lastPrinted>
  <dcterms:created xsi:type="dcterms:W3CDTF">2026-02-23T06:49:48Z</dcterms:created>
  <dcterms:modified xsi:type="dcterms:W3CDTF">2026-09-16T06:25:26Z</dcterms:modified>
  <cp:category/>
</cp:coreProperties>
</file>