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v01\0200企画部\0208財務課\2026年度\02_財政係\04_財政\02_財政状況資料集\20260818【依頼】令和６年度財政状況資料集の作成について（2回目・地方公会計関係）\04　県への回答\"/>
    </mc:Choice>
  </mc:AlternateContent>
  <xr:revisionPtr revIDLastSave="0" documentId="13_ncr:1_{55DC5E61-ECC4-49B3-985C-AB931D8FB122}"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BE35" i="10"/>
  <c r="C35"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c r="BW35" i="10" s="1"/>
  <c r="BW36" i="10" s="1"/>
  <c r="BW37" i="10" s="1"/>
  <c r="BW38" i="10" s="1"/>
  <c r="BW39" i="10" s="1"/>
  <c r="BW40" i="10" s="1"/>
  <c r="CO34" i="10" l="1"/>
  <c r="CO35" i="10" s="1"/>
</calcChain>
</file>

<file path=xl/sharedStrings.xml><?xml version="1.0" encoding="utf-8"?>
<sst xmlns="http://schemas.openxmlformats.org/spreadsheetml/2006/main" count="1155" uniqueCount="578">
  <si>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</si>
  <si>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</si>
  <si>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</si>
  <si>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</si>
  <si>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</si>
  <si>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</si>
  <si>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</si>
  <si>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</si>
  <si>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</si>
  <si>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</si>
  <si>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</si>
  <si>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</si>
  <si>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</si>
  <si>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</si>
  <si>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</si>
  <si>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</si>
  <si>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</si>
  <si>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</si>
  <si>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</si>
  <si>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</si>
  <si>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</si>
  <si>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</si>
  <si>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</si>
  <si>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</si>
  <si>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</si>
  <si>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</si>
  <si>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</si>
  <si>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</si>
  <si>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</si>
  <si>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</si>
  <si>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</si>
  <si>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</si>
  <si>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</si>
  <si>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</si>
  <si>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</si>
  <si>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</si>
  <si>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</si>
  <si>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</si>
  <si>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</si>
  <si>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</si>
  <si>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</si>
  <si>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</si>
  <si>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</si>
  <si>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</si>
  <si>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</si>
  <si>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</si>
  <si>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</si>
  <si>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</si>
  <si>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</si>
  <si>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</si>
  <si>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</si>
  <si>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</si>
  <si>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</si>
  <si>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</si>
  <si>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</si>
  <si>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</si>
  <si>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</si>
  <si>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</si>
  <si>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</si>
  <si>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</si>
  <si>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</si>
  <si>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</si>
  <si>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</si>
  <si>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</si>
  <si>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</si>
  <si>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</si>
  <si>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</si>
  <si>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</si>
  <si>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</si>
  <si>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</si>
  <si>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</si>
  <si>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</si>
  <si>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</si>
  <si>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</si>
  <si>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</si>
  <si>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</si>
  <si>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</si>
  <si>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</si>
  <si>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</si>
  <si>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</si>
  <si>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</si>
  <si>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</si>
  <si>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</si>
  <si>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</si>
  <si>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</si>
  <si>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</si>
  <si>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</si>
  <si>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</si>
  <si>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</si>
  <si>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</si>
  <si>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</si>
  <si>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</si>
  <si>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</si>
  <si>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</si>
  <si>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羽島市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</si>
  <si>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</si>
  <si>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</si>
  <si>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</si>
  <si>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</si>
  <si>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</si>
  <si>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</si>
  <si>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</si>
  <si>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</si>
  <si>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</si>
  <si>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</si>
  <si>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</si>
  <si>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</si>
  <si>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</si>
  <si>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</si>
  <si>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</si>
  <si>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</si>
  <si>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</si>
  <si>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</si>
  <si>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</si>
  <si>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</si>
  <si>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</si>
  <si>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</si>
  <si>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</si>
  <si>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</si>
  <si>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</si>
  <si>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</si>
  <si>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</si>
  <si>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</si>
  <si>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</si>
  <si>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</si>
  <si>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</si>
  <si>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</si>
  <si>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</si>
  <si>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</si>
  <si>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</si>
  <si>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</si>
  <si>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</si>
  <si>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</si>
  <si>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</si>
  <si>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</si>
  <si>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</si>
  <si>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</si>
  <si>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</si>
  <si>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</si>
  <si>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</si>
  <si>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</si>
  <si>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</si>
  <si>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</si>
  <si>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</si>
  <si>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</si>
  <si>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</si>
  <si>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</si>
  <si>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</si>
  <si>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</si>
  <si>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</si>
  <si>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</si>
  <si>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</si>
  <si>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</si>
  <si>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</si>
  <si>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</si>
  <si>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</si>
  <si>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</si>
  <si>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</si>
  <si>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</si>
  <si>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</si>
  <si>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</si>
  <si>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</si>
  <si>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</si>
  <si>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</si>
  <si>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</si>
  <si>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</si>
  <si>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</si>
  <si>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</si>
  <si>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</si>
  <si>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</si>
  <si>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</si>
  <si>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</si>
  <si>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</si>
  <si>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</si>
  <si>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</si>
  <si>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</si>
  <si>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</si>
  <si>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</si>
  <si>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</si>
  <si>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</si>
  <si>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</si>
  <si>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</si>
  <si>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</si>
  <si>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</si>
  <si>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</si>
  <si>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</si>
  <si>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</si>
  <si>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</si>
  <si>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</si>
  <si>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</si>
  <si>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</si>
  <si>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</si>
  <si>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</si>
  <si>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</si>
  <si>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</si>
  <si>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</si>
  <si>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</si>
  <si>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</si>
  <si>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</si>
  <si>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</si>
  <si>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</si>
  <si>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</si>
  <si>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</si>
  <si>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</si>
  <si>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岐阜県羽島市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</si>
  <si>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</si>
  <si>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</si>
  <si>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</si>
  <si>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</si>
  <si>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</si>
  <si>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</si>
  <si>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</si>
  <si>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</si>
  <si>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</si>
  <si>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</si>
  <si>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</si>
  <si>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</si>
  <si>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</si>
  <si>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</si>
  <si>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</si>
  <si>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</si>
  <si>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</si>
  <si>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</si>
  <si>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</si>
  <si>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</si>
  <si>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</si>
  <si>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</si>
  <si>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</si>
  <si>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</si>
  <si>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</si>
  <si>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</si>
  <si>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</si>
  <si>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</si>
  <si>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</si>
  <si>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</si>
  <si>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</si>
  <si>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</si>
  <si>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</si>
  <si>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</si>
  <si>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</si>
  <si>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</si>
  <si>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</si>
  <si>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</si>
  <si>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</si>
  <si>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</si>
  <si>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</si>
  <si>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</si>
  <si>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</si>
  <si>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</si>
  <si>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</si>
  <si>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</si>
  <si>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</si>
  <si>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</si>
  <si>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</si>
  <si>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</si>
  <si>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</si>
  <si>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</si>
  <si>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</si>
  <si>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</si>
  <si>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</si>
  <si>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</si>
  <si>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</si>
  <si>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</si>
  <si>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</si>
  <si>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</si>
  <si>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</si>
  <si>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</si>
  <si>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</si>
  <si>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</si>
  <si>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</si>
  <si>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</si>
  <si>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</si>
  <si>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</si>
  <si>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</si>
  <si>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</si>
  <si>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</si>
  <si>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</si>
  <si>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</si>
  <si>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</si>
  <si>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</si>
  <si>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</si>
  <si>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</si>
  <si>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</si>
  <si>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</si>
  <si>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</si>
  <si>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</si>
  <si>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</si>
  <si>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</si>
  <si>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</si>
  <si>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</si>
  <si>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</si>
  <si>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</si>
  <si>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</si>
  <si>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</si>
  <si>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</si>
  <si>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</si>
  <si>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</si>
  <si>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</si>
  <si>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</si>
  <si>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</si>
  <si>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</si>
  <si>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</si>
  <si>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</si>
  <si>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</si>
  <si>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</si>
  <si>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</si>
  <si>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</si>
  <si>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</si>
  <si>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</si>
  <si>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</si>
  <si>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</si>
  <si>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</si>
  <si>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</si>
  <si>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</si>
  <si>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</si>
  <si>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</si>
  <si>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</si>
  <si>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</si>
  <si>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</si>
  <si>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</si>
  <si>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</si>
  <si>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</si>
  <si>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</si>
  <si>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</si>
  <si>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</si>
  <si>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</si>
  <si>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</si>
  <si>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</si>
  <si>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</si>
  <si>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</si>
  <si>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</si>
  <si>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</si>
  <si>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</si>
  <si>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</si>
  <si>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</si>
  <si>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</si>
  <si>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</si>
  <si>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</si>
  <si>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</si>
  <si>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</si>
  <si>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</si>
  <si>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</si>
  <si>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</si>
  <si>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</si>
  <si>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</si>
  <si>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</si>
  <si>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</si>
  <si>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</si>
  <si>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</si>
  <si>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</si>
  <si>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</si>
  <si>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</si>
  <si>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</si>
  <si>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</si>
  <si>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</si>
  <si>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岐阜県羽島市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</si>
  <si>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</si>
  <si>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</si>
  <si>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</si>
  <si>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</si>
  <si>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</si>
  <si>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</si>
  <si>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</si>
  <si>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</si>
  <si>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</si>
  <si>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</si>
  <si>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</si>
  <si>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</si>
  <si>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</si>
  <si>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</si>
  <si>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</si>
  <si>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</si>
  <si>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</si>
  <si>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</si>
  <si>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</si>
  <si>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</si>
  <si>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</si>
  <si>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</si>
  <si>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</si>
  <si>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</si>
  <si>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</si>
  <si>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</si>
  <si>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</si>
  <si>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</si>
  <si>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</si>
  <si>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</si>
  <si>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</si>
  <si>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</si>
  <si>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</si>
  <si>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</si>
  <si>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</si>
  <si>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羽島市・羽島郡二町介護認定審査会事業特別会計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</si>
  <si>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</si>
  <si>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</si>
  <si>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</si>
  <si>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</si>
  <si>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</si>
  <si>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</si>
  <si>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</si>
  <si>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</si>
  <si>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</si>
  <si>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</si>
  <si>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</si>
  <si>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</si>
  <si>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</si>
  <si>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</si>
  <si>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</si>
  <si>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</si>
  <si>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</si>
  <si>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</si>
  <si>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</si>
  <si>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</si>
  <si>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</si>
  <si>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</si>
  <si>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</si>
  <si>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</si>
  <si>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</si>
  <si>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</si>
  <si>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</si>
  <si>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</si>
  <si>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</si>
  <si>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</si>
  <si>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</si>
  <si>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</si>
  <si>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</si>
  <si>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</si>
  <si>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</si>
  <si>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</si>
  <si>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</si>
  <si>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</si>
  <si>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</si>
  <si>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</si>
  <si>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</si>
  <si>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</si>
  <si>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</si>
  <si>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</si>
  <si>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</si>
  <si>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</si>
  <si>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</si>
  <si>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</si>
  <si>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</si>
  <si>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</si>
  <si>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</si>
  <si>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</si>
  <si>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</si>
  <si>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</si>
  <si>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</si>
  <si>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</si>
  <si>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</si>
  <si>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</si>
  <si>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</si>
  <si>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</si>
  <si>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</si>
  <si>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</si>
  <si>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</si>
  <si>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</si>
  <si>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</si>
  <si>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</si>
  <si>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</si>
  <si>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</si>
  <si>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</si>
  <si>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</si>
  <si>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</si>
  <si>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</si>
  <si>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</si>
  <si>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</si>
  <si>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</si>
  <si>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</si>
  <si>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</si>
  <si>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</si>
  <si>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</si>
  <si>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</si>
  <si>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</si>
  <si>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</si>
  <si>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</si>
  <si>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</si>
  <si>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</si>
  <si>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</si>
  <si>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</si>
  <si>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</si>
  <si>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</si>
  <si>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</si>
  <si>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</si>
  <si>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</si>
  <si>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</si>
  <si>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</si>
  <si>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</si>
  <si>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</si>
  <si>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</si>
  <si>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</si>
  <si>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</si>
  <si>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</si>
  <si>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</si>
  <si>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</si>
  <si>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</si>
  <si>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</si>
  <si>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</si>
  <si>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</si>
  <si>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</si>
  <si>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</si>
  <si>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</si>
  <si>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</si>
  <si>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</si>
  <si>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</si>
  <si>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</si>
  <si>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</si>
  <si>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</si>
  <si>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</si>
  <si>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</si>
  <si>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</si>
  <si>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</si>
  <si>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</si>
  <si>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</si>
  <si>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</si>
  <si>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</si>
  <si>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</si>
  <si>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</si>
  <si>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</si>
  <si>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</si>
  <si>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</si>
  <si>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</si>
  <si>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</si>
  <si>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</si>
  <si>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</si>
  <si>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</si>
  <si>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</si>
  <si>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</si>
  <si>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</si>
  <si>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</si>
  <si>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</si>
  <si>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</si>
  <si>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</si>
  <si>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0.88</t>
  </si>
  <si>
    <t>▲ 3.81</t>
  </si>
  <si>
    <t>一般会計</t>
  </si>
  <si>
    <t>国民健康保険特別会計</t>
  </si>
  <si>
    <t>下水道事業会計</t>
  </si>
  <si>
    <t>水道事業会計</t>
  </si>
  <si>
    <t>病院事業会計</t>
  </si>
  <si>
    <t>介護保険特別会計</t>
  </si>
  <si>
    <t>後期高齢者医療特別会計</t>
  </si>
  <si>
    <t>羽島市・羽島郡二町介護認定審査会事業特別会計</t>
  </si>
  <si>
    <t>その他会計（赤字）</t>
  </si>
  <si>
    <t>その他会計（黒字）</t>
  </si>
  <si>
    <t>R02</t>
    <phoneticPr fontId="5"/>
  </si>
  <si>
    <t>R03</t>
    <phoneticPr fontId="5"/>
  </si>
  <si>
    <t>R04</t>
    <phoneticPr fontId="5"/>
  </si>
  <si>
    <t>R05</t>
    <phoneticPr fontId="5"/>
  </si>
  <si>
    <t>R06</t>
    <phoneticPr fontId="5"/>
  </si>
  <si>
    <t>繰入金のうち2,444百万円は基金から</t>
    <phoneticPr fontId="2"/>
  </si>
  <si>
    <t>-</t>
    <phoneticPr fontId="2"/>
  </si>
  <si>
    <t>繰入金のうち54百万円は基金から</t>
    <phoneticPr fontId="2"/>
  </si>
  <si>
    <t>繰入金のうち192百万円は基金から</t>
    <phoneticPr fontId="2"/>
  </si>
  <si>
    <t>岐阜羽島衛生施設組合（一般会計）</t>
    <rPh sb="11" eb="13">
      <t>イッパン</t>
    </rPh>
    <rPh sb="13" eb="15">
      <t>カイケイ</t>
    </rPh>
    <phoneticPr fontId="2"/>
  </si>
  <si>
    <t>岐阜県市町村会館組合</t>
  </si>
  <si>
    <t>岐阜県市町村職員退職手当組合</t>
  </si>
  <si>
    <t>岐阜地域児童発達支援センター組合</t>
  </si>
  <si>
    <t>後期高齢者医療連合（一般会計分）</t>
  </si>
  <si>
    <t>後期高齢者医療連合（特別会計分）</t>
  </si>
  <si>
    <t>岐阜羽島衛生施設組合（公共用地取得事業特別会計）</t>
    <phoneticPr fontId="2"/>
  </si>
  <si>
    <t>羽島市土地開発公社</t>
    <rPh sb="0" eb="3">
      <t>ハシマシ</t>
    </rPh>
    <rPh sb="3" eb="9">
      <t>トチカイハツコウシャ</t>
    </rPh>
    <phoneticPr fontId="2"/>
  </si>
  <si>
    <t>羽島市地域振興公社</t>
    <rPh sb="0" eb="3">
      <t>ハシマシ</t>
    </rPh>
    <rPh sb="3" eb="5">
      <t>チイキ</t>
    </rPh>
    <rPh sb="5" eb="7">
      <t>シンコウ</t>
    </rPh>
    <rPh sb="7" eb="9">
      <t>コウシャ</t>
    </rPh>
    <phoneticPr fontId="2"/>
  </si>
  <si>
    <t>羽島市公共施設等整備基金</t>
    <rPh sb="0" eb="3">
      <t>ハシマシ</t>
    </rPh>
    <rPh sb="3" eb="5">
      <t>コウキョウ</t>
    </rPh>
    <rPh sb="5" eb="7">
      <t>シセツ</t>
    </rPh>
    <rPh sb="7" eb="8">
      <t>トウ</t>
    </rPh>
    <rPh sb="8" eb="12">
      <t>セイビキキン</t>
    </rPh>
    <phoneticPr fontId="5"/>
  </si>
  <si>
    <t>羽島市生涯学習振興基金</t>
    <rPh sb="0" eb="3">
      <t>ハシマシ</t>
    </rPh>
    <rPh sb="3" eb="5">
      <t>ショウガイ</t>
    </rPh>
    <rPh sb="5" eb="7">
      <t>ガクシュウ</t>
    </rPh>
    <rPh sb="7" eb="9">
      <t>シンコウ</t>
    </rPh>
    <rPh sb="9" eb="11">
      <t>キキン</t>
    </rPh>
    <phoneticPr fontId="5"/>
  </si>
  <si>
    <t>羽島市活性化推進事業基金</t>
  </si>
  <si>
    <t>羽島市体育施設建設整備基金</t>
  </si>
  <si>
    <t>羽島市奨学事業基金</t>
    <rPh sb="0" eb="3">
      <t>ハシマシ</t>
    </rPh>
    <rPh sb="3" eb="5">
      <t>ショウガク</t>
    </rPh>
    <rPh sb="5" eb="7">
      <t>ジギョウ</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</si>
  <si>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</si>
  <si>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</si>
  <si>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の新規発行を抑制してきたことに加え、基金の積立を行ってきたことにより、令和2年度以降減少傾向にある。令和5年度には充当可能財源等が将来負担額を上回ったことから0%以下となり、令和6年度についても引き続き0%以下となっている。
一方で、有形固定資産減価償却率は依然として類似団体より高い水準にある。これは、学校施設をはじめとして、築30年以上を経過した施設の割合が高いためである。今後は、「公共施設等総合管理計画」に基づき、既存施設の有効活用を図りつつ、財政負担の抑制に配慮しながら、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</si>
  <si>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</si>
  <si>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</si>
  <si>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</si>
  <si>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</si>
  <si>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</si>
  <si>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</si>
  <si>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では、将来負担比率は令和4年度以降、類似団体内平均を下回って推移している。令和5年度には、充当可能財源等が将来負担額を上回ったことから0%以下となり、令和6年度についても引き続き0%以下となっている。これは、地方債の新規発行の抑制に努めるとともに、計画的な基金の積立を実施してきた成果によるものと考えられる。
一方、実質公債費比率は、令和4年度までは類似団体内平均より低い水準にあったが、令和5年度以降はこれを上回る水準となっており、増加幅についても類似団体より大きい結果となっている。
今後は、次期ごみ処理施設建設や既存施設の老朽化対策等、大規模な事業を控えていることから、引き続き計画的な基金の積立や財源の確保に取り組むとともに、将来世代に過度な負担を残さないよう、健全かつ持続可能な財政運営に努めていく。</t>
    <rPh sb="250" eb="252">
      <t>ジキ</t>
    </rPh>
    <rPh sb="254" eb="258">
      <t>ショリシセツ</t>
    </rPh>
    <rPh sb="258" eb="260">
      <t>ケンセツ</t>
    </rPh>
    <rPh sb="261" eb="265">
      <t>キゾンシセツ</t>
    </rPh>
    <rPh sb="266" eb="269">
      <t>ロウキュウカ</t>
    </rPh>
    <rPh sb="269" eb="271">
      <t>タイサク</t>
    </rPh>
    <rPh sb="271" eb="272">
      <t>ナド</t>
    </rPh>
    <rPh sb="273" eb="276">
      <t>ダイキボ</t>
    </rPh>
    <rPh sb="277" eb="279">
      <t>ジギョウ</t>
    </rPh>
    <rPh sb="280" eb="281">
      <t>ヒカ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</si>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</sst>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C73307A-7584-49A7-852C-02A4A659C42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35A3-4B66-ADCA-5712AA9CEC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42214</c:v>
                </c:pt>
                <c:pt idx="1">
                  <c:v>55452</c:v>
                </c:pt>
                <c:pt idx="2">
                  <c:v>21132</c:v>
                </c:pt>
                <c:pt idx="3">
                  <c:v>22070</c:v>
                </c:pt>
                <c:pt idx="4">
                  <c:v>19049</c:v>
                </c:pt>
              </c:numCache>
            </c:numRef>
          </c:val>
          <c:smooth val="0"/>
          <c:extLst>
            <c:ext xmlns:c16="http://schemas.microsoft.com/office/drawing/2014/chart" uri="{C3380CC4-5D6E-409C-BE32-E72D297353CC}">
              <c16:uniqueId val="{00000001-35A3-4B66-ADCA-5712AA9CEC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4.47</c:v>
                </c:pt>
                <c:pt idx="1">
                  <c:v>8.92</c:v>
                </c:pt>
                <c:pt idx="2">
                  <c:v>10.36</c:v>
                </c:pt>
                <c:pt idx="3">
                  <c:v>8.0399999999999991</c:v>
                </c:pt>
                <c:pt idx="4">
                  <c:v>8.8800000000000008</c:v>
                </c:pt>
              </c:numCache>
            </c:numRef>
          </c:val>
          <c:extLst>
            <c:ext xmlns:c16="http://schemas.microsoft.com/office/drawing/2014/chart" uri="{C3380CC4-5D6E-409C-BE32-E72D297353CC}">
              <c16:uniqueId val="{00000000-B06D-4EC7-A8F2-4FAD67032D4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20.02</c:v>
                </c:pt>
                <c:pt idx="1">
                  <c:v>18.760000000000002</c:v>
                </c:pt>
                <c:pt idx="2">
                  <c:v>20.03</c:v>
                </c:pt>
                <c:pt idx="3">
                  <c:v>23.05</c:v>
                </c:pt>
                <c:pt idx="4">
                  <c:v>17.55</c:v>
                </c:pt>
              </c:numCache>
            </c:numRef>
          </c:val>
          <c:extLst>
            <c:ext xmlns:c16="http://schemas.microsoft.com/office/drawing/2014/chart" uri="{C3380CC4-5D6E-409C-BE32-E72D297353CC}">
              <c16:uniqueId val="{00000001-B06D-4EC7-A8F2-4FAD67032D4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-0.88</c:v>
                </c:pt>
                <c:pt idx="1">
                  <c:v>4.09</c:v>
                </c:pt>
                <c:pt idx="2">
                  <c:v>1.9</c:v>
                </c:pt>
                <c:pt idx="3">
                  <c:v>1.47</c:v>
                </c:pt>
                <c:pt idx="4">
                  <c:v>-3.81</c:v>
                </c:pt>
              </c:numCache>
            </c:numRef>
          </c:val>
          <c:smooth val="0"/>
          <c:extLst>
            <c:ext xmlns:c16="http://schemas.microsoft.com/office/drawing/2014/chart" uri="{C3380CC4-5D6E-409C-BE32-E72D297353CC}">
              <c16:uniqueId val="{00000002-B06D-4EC7-A8F2-4FAD67032D4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0.38</c:v>
                </c:pt>
                <c:pt idx="4">
                  <c:v>#N/A</c:v>
                </c:pt>
                <c:pt idx="5">
                  <c:v>0.27</c:v>
                </c:pt>
                <c:pt idx="6">
                  <c:v>#N/A</c:v>
                </c:pt>
                <c:pt idx="7">
                  <c:v>0</c:v>
                </c:pt>
                <c:pt idx="8">
                  <c:v>0</c:v>
                </c:pt>
                <c:pt idx="9">
                  <c:v>0</c:v>
                </c:pt>
              </c:numCache>
            </c:numRef>
          </c:val>
          <c:extLst>
            <c:ext xmlns:c16="http://schemas.microsoft.com/office/drawing/2014/chart" uri="{C3380CC4-5D6E-409C-BE32-E72D297353CC}">
              <c16:uniqueId val="{00000000-2711-44A5-9CFF-F80B50AB682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11-44A5-9CFF-F80B50AB682C}"/>
            </c:ext>
          </c:extLst>
        </c:ser>
        <c:ser>
          <c:idx val="2"/>
          <c:order val="2"/>
          <c:tx>
            <c:strRef>
              <c:f>データシート!$A$29</c:f>
              <c:strCache>
                <c:ptCount val="1"/>
                <c:pt idx="0">
                  <c:v>羽島市・羽島郡二町介護認定審査会事業特別会計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711-44A5-9CFF-F80B50AB682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0.12</c:v>
                </c:pt>
                <c:pt idx="4">
                  <c:v>#N/A</c:v>
                </c:pt>
                <c:pt idx="5">
                  <c:v>0.18</c:v>
                </c:pt>
                <c:pt idx="6">
                  <c:v>#N/A</c:v>
                </c:pt>
                <c:pt idx="7">
                  <c:v>0.19</c:v>
                </c:pt>
                <c:pt idx="8">
                  <c:v>#N/A</c:v>
                </c:pt>
                <c:pt idx="9">
                  <c:v>0.21</c:v>
                </c:pt>
              </c:numCache>
            </c:numRef>
          </c:val>
          <c:extLst>
            <c:ext xmlns:c16="http://schemas.microsoft.com/office/drawing/2014/chart" uri="{C3380CC4-5D6E-409C-BE32-E72D297353CC}">
              <c16:uniqueId val="{00000003-2711-44A5-9CFF-F80B50AB682C}"/>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1.35</c:v>
                </c:pt>
                <c:pt idx="2">
                  <c:v>#N/A</c:v>
                </c:pt>
                <c:pt idx="3">
                  <c:v>1.24</c:v>
                </c:pt>
                <c:pt idx="4">
                  <c:v>#N/A</c:v>
                </c:pt>
                <c:pt idx="5">
                  <c:v>1.49</c:v>
                </c:pt>
                <c:pt idx="6">
                  <c:v>#N/A</c:v>
                </c:pt>
                <c:pt idx="7">
                  <c:v>0.91</c:v>
                </c:pt>
                <c:pt idx="8">
                  <c:v>#N/A</c:v>
                </c:pt>
                <c:pt idx="9">
                  <c:v>1.1100000000000001</c:v>
                </c:pt>
              </c:numCache>
            </c:numRef>
          </c:val>
          <c:extLst>
            <c:ext xmlns:c16="http://schemas.microsoft.com/office/drawing/2014/chart" uri="{C3380CC4-5D6E-409C-BE32-E72D297353CC}">
              <c16:uniqueId val="{00000004-2711-44A5-9CFF-F80B50AB682C}"/>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3.61</c:v>
                </c:pt>
                <c:pt idx="2">
                  <c:v>#N/A</c:v>
                </c:pt>
                <c:pt idx="3">
                  <c:v>4.32</c:v>
                </c:pt>
                <c:pt idx="4">
                  <c:v>#N/A</c:v>
                </c:pt>
                <c:pt idx="5">
                  <c:v>5.35</c:v>
                </c:pt>
                <c:pt idx="6">
                  <c:v>#N/A</c:v>
                </c:pt>
                <c:pt idx="7">
                  <c:v>0</c:v>
                </c:pt>
                <c:pt idx="8">
                  <c:v>#N/A</c:v>
                </c:pt>
                <c:pt idx="9">
                  <c:v>1.8</c:v>
                </c:pt>
              </c:numCache>
            </c:numRef>
          </c:val>
          <c:extLst>
            <c:ext xmlns:c16="http://schemas.microsoft.com/office/drawing/2014/chart" uri="{C3380CC4-5D6E-409C-BE32-E72D297353CC}">
              <c16:uniqueId val="{00000005-2711-44A5-9CFF-F80B50AB682C}"/>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4.57</c:v>
                </c:pt>
                <c:pt idx="2">
                  <c:v>#N/A</c:v>
                </c:pt>
                <c:pt idx="3">
                  <c:v>5.31</c:v>
                </c:pt>
                <c:pt idx="4">
                  <c:v>#N/A</c:v>
                </c:pt>
                <c:pt idx="5">
                  <c:v>4.45</c:v>
                </c:pt>
                <c:pt idx="6">
                  <c:v>#N/A</c:v>
                </c:pt>
                <c:pt idx="7">
                  <c:v>4.63</c:v>
                </c:pt>
                <c:pt idx="8">
                  <c:v>#N/A</c:v>
                </c:pt>
                <c:pt idx="9">
                  <c:v>4.08</c:v>
                </c:pt>
              </c:numCache>
            </c:numRef>
          </c:val>
          <c:extLst>
            <c:ext xmlns:c16="http://schemas.microsoft.com/office/drawing/2014/chart" uri="{C3380CC4-5D6E-409C-BE32-E72D297353CC}">
              <c16:uniqueId val="{00000006-2711-44A5-9CFF-F80B50AB682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1.53</c:v>
                </c:pt>
                <c:pt idx="2">
                  <c:v>#N/A</c:v>
                </c:pt>
                <c:pt idx="3">
                  <c:v>1.38</c:v>
                </c:pt>
                <c:pt idx="4">
                  <c:v>#N/A</c:v>
                </c:pt>
                <c:pt idx="5">
                  <c:v>2.38</c:v>
                </c:pt>
                <c:pt idx="6">
                  <c:v>#N/A</c:v>
                </c:pt>
                <c:pt idx="7">
                  <c:v>3.73</c:v>
                </c:pt>
                <c:pt idx="8">
                  <c:v>#N/A</c:v>
                </c:pt>
                <c:pt idx="9">
                  <c:v>4.7300000000000004</c:v>
                </c:pt>
              </c:numCache>
            </c:numRef>
          </c:val>
          <c:extLst>
            <c:ext xmlns:c16="http://schemas.microsoft.com/office/drawing/2014/chart" uri="{C3380CC4-5D6E-409C-BE32-E72D297353CC}">
              <c16:uniqueId val="{00000007-2711-44A5-9CFF-F80B50AB682C}"/>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5.41</c:v>
                </c:pt>
                <c:pt idx="2">
                  <c:v>#N/A</c:v>
                </c:pt>
                <c:pt idx="3">
                  <c:v>5.78</c:v>
                </c:pt>
                <c:pt idx="4">
                  <c:v>#N/A</c:v>
                </c:pt>
                <c:pt idx="5">
                  <c:v>6.38</c:v>
                </c:pt>
                <c:pt idx="6">
                  <c:v>#N/A</c:v>
                </c:pt>
                <c:pt idx="7">
                  <c:v>5.72</c:v>
                </c:pt>
                <c:pt idx="8">
                  <c:v>#N/A</c:v>
                </c:pt>
                <c:pt idx="9">
                  <c:v>5.61</c:v>
                </c:pt>
              </c:numCache>
            </c:numRef>
          </c:val>
          <c:extLst>
            <c:ext xmlns:c16="http://schemas.microsoft.com/office/drawing/2014/chart" uri="{C3380CC4-5D6E-409C-BE32-E72D297353CC}">
              <c16:uniqueId val="{00000008-2711-44A5-9CFF-F80B50AB682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3.93</c:v>
                </c:pt>
                <c:pt idx="2">
                  <c:v>#N/A</c:v>
                </c:pt>
                <c:pt idx="3">
                  <c:v>8.52</c:v>
                </c:pt>
                <c:pt idx="4">
                  <c:v>#N/A</c:v>
                </c:pt>
                <c:pt idx="5">
                  <c:v>10.08</c:v>
                </c:pt>
                <c:pt idx="6">
                  <c:v>#N/A</c:v>
                </c:pt>
                <c:pt idx="7">
                  <c:v>8.0299999999999994</c:v>
                </c:pt>
                <c:pt idx="8">
                  <c:v>#N/A</c:v>
                </c:pt>
                <c:pt idx="9">
                  <c:v>8.8699999999999992</c:v>
                </c:pt>
              </c:numCache>
            </c:numRef>
          </c:val>
          <c:extLst>
            <c:ext xmlns:c16="http://schemas.microsoft.com/office/drawing/2014/chart" uri="{C3380CC4-5D6E-409C-BE32-E72D297353CC}">
              <c16:uniqueId val="{00000009-2711-44A5-9CFF-F80B50AB682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2273</c:v>
                </c:pt>
                <c:pt idx="5">
                  <c:v>2129</c:v>
                </c:pt>
                <c:pt idx="8">
                  <c:v>2047</c:v>
                </c:pt>
                <c:pt idx="11">
                  <c:v>2071</c:v>
                </c:pt>
                <c:pt idx="14">
                  <c:v>2095</c:v>
                </c:pt>
              </c:numCache>
            </c:numRef>
          </c:val>
          <c:extLst>
            <c:ext xmlns:c16="http://schemas.microsoft.com/office/drawing/2014/chart" uri="{C3380CC4-5D6E-409C-BE32-E72D297353CC}">
              <c16:uniqueId val="{00000000-871D-4F5A-A4B0-75343A6906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1D-4F5A-A4B0-75343A6906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71D-4F5A-A4B0-75343A6906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21</c:v>
                </c:pt>
                <c:pt idx="6">
                  <c:v>26</c:v>
                </c:pt>
                <c:pt idx="9">
                  <c:v>22</c:v>
                </c:pt>
                <c:pt idx="12">
                  <c:v>73</c:v>
                </c:pt>
              </c:numCache>
            </c:numRef>
          </c:val>
          <c:extLst>
            <c:ext xmlns:c16="http://schemas.microsoft.com/office/drawing/2014/chart" uri="{C3380CC4-5D6E-409C-BE32-E72D297353CC}">
              <c16:uniqueId val="{00000003-871D-4F5A-A4B0-75343A6906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1104</c:v>
                </c:pt>
                <c:pt idx="3">
                  <c:v>986</c:v>
                </c:pt>
                <c:pt idx="6">
                  <c:v>862</c:v>
                </c:pt>
                <c:pt idx="9">
                  <c:v>893</c:v>
                </c:pt>
                <c:pt idx="12">
                  <c:v>934</c:v>
                </c:pt>
              </c:numCache>
            </c:numRef>
          </c:val>
          <c:extLst>
            <c:ext xmlns:c16="http://schemas.microsoft.com/office/drawing/2014/chart" uri="{C3380CC4-5D6E-409C-BE32-E72D297353CC}">
              <c16:uniqueId val="{00000004-871D-4F5A-A4B0-75343A6906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1D-4F5A-A4B0-75343A6906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1D-4F5A-A4B0-75343A6906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1713</c:v>
                </c:pt>
                <c:pt idx="3">
                  <c:v>1851</c:v>
                </c:pt>
                <c:pt idx="6">
                  <c:v>2089</c:v>
                </c:pt>
                <c:pt idx="9">
                  <c:v>2147</c:v>
                </c:pt>
                <c:pt idx="12">
                  <c:v>2132</c:v>
                </c:pt>
              </c:numCache>
            </c:numRef>
          </c:val>
          <c:extLst>
            <c:ext xmlns:c16="http://schemas.microsoft.com/office/drawing/2014/chart" uri="{C3380CC4-5D6E-409C-BE32-E72D297353CC}">
              <c16:uniqueId val="{00000007-871D-4F5A-A4B0-75343A6906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559</c:v>
                </c:pt>
                <c:pt idx="2">
                  <c:v>#N/A</c:v>
                </c:pt>
                <c:pt idx="3">
                  <c:v>#N/A</c:v>
                </c:pt>
                <c:pt idx="4">
                  <c:v>729</c:v>
                </c:pt>
                <c:pt idx="5">
                  <c:v>#N/A</c:v>
                </c:pt>
                <c:pt idx="6">
                  <c:v>#N/A</c:v>
                </c:pt>
                <c:pt idx="7">
                  <c:v>930</c:v>
                </c:pt>
                <c:pt idx="8">
                  <c:v>#N/A</c:v>
                </c:pt>
                <c:pt idx="9">
                  <c:v>#N/A</c:v>
                </c:pt>
                <c:pt idx="10">
                  <c:v>991</c:v>
                </c:pt>
                <c:pt idx="11">
                  <c:v>#N/A</c:v>
                </c:pt>
                <c:pt idx="12">
                  <c:v>#N/A</c:v>
                </c:pt>
                <c:pt idx="13">
                  <c:v>1044</c:v>
                </c:pt>
                <c:pt idx="14">
                  <c:v>#N/A</c:v>
                </c:pt>
              </c:numCache>
            </c:numRef>
          </c:val>
          <c:smooth val="0"/>
          <c:extLst>
            <c:ext xmlns:c16="http://schemas.microsoft.com/office/drawing/2014/chart" uri="{C3380CC4-5D6E-409C-BE32-E72D297353CC}">
              <c16:uniqueId val="{00000008-871D-4F5A-A4B0-75343A6906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19930</c:v>
                </c:pt>
                <c:pt idx="5">
                  <c:v>20282</c:v>
                </c:pt>
                <c:pt idx="8">
                  <c:v>19770</c:v>
                </c:pt>
                <c:pt idx="11">
                  <c:v>19339</c:v>
                </c:pt>
                <c:pt idx="14">
                  <c:v>19134</c:v>
                </c:pt>
              </c:numCache>
            </c:numRef>
          </c:val>
          <c:extLst>
            <c:ext xmlns:c16="http://schemas.microsoft.com/office/drawing/2014/chart" uri="{C3380CC4-5D6E-409C-BE32-E72D297353CC}">
              <c16:uniqueId val="{00000000-2F7A-47AF-BE33-4DC6221FC1C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4180</c:v>
                </c:pt>
                <c:pt idx="5">
                  <c:v>4545</c:v>
                </c:pt>
                <c:pt idx="8">
                  <c:v>5087</c:v>
                </c:pt>
                <c:pt idx="11">
                  <c:v>6708</c:v>
                </c:pt>
                <c:pt idx="14">
                  <c:v>7095</c:v>
                </c:pt>
              </c:numCache>
            </c:numRef>
          </c:val>
          <c:extLst>
            <c:ext xmlns:c16="http://schemas.microsoft.com/office/drawing/2014/chart" uri="{C3380CC4-5D6E-409C-BE32-E72D297353CC}">
              <c16:uniqueId val="{00000001-2F7A-47AF-BE33-4DC6221FC1C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5747</c:v>
                </c:pt>
                <c:pt idx="5">
                  <c:v>6512</c:v>
                </c:pt>
                <c:pt idx="8">
                  <c:v>7189</c:v>
                </c:pt>
                <c:pt idx="11">
                  <c:v>7775</c:v>
                </c:pt>
                <c:pt idx="14">
                  <c:v>6610</c:v>
                </c:pt>
              </c:numCache>
            </c:numRef>
          </c:val>
          <c:extLst>
            <c:ext xmlns:c16="http://schemas.microsoft.com/office/drawing/2014/chart" uri="{C3380CC4-5D6E-409C-BE32-E72D297353CC}">
              <c16:uniqueId val="{00000002-2F7A-47AF-BE33-4DC6221FC1C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F7A-47AF-BE33-4DC6221FC1C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F7A-47AF-BE33-4DC6221FC1C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F7A-47AF-BE33-4DC6221FC1C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1279</c:v>
                </c:pt>
                <c:pt idx="3">
                  <c:v>1157</c:v>
                </c:pt>
                <c:pt idx="6">
                  <c:v>655</c:v>
                </c:pt>
                <c:pt idx="9">
                  <c:v>542</c:v>
                </c:pt>
                <c:pt idx="12">
                  <c:v>403</c:v>
                </c:pt>
              </c:numCache>
            </c:numRef>
          </c:val>
          <c:extLst>
            <c:ext xmlns:c16="http://schemas.microsoft.com/office/drawing/2014/chart" uri="{C3380CC4-5D6E-409C-BE32-E72D297353CC}">
              <c16:uniqueId val="{00000006-2F7A-47AF-BE33-4DC6221FC1C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635</c:v>
                </c:pt>
                <c:pt idx="3">
                  <c:v>626</c:v>
                </c:pt>
                <c:pt idx="6">
                  <c:v>555</c:v>
                </c:pt>
                <c:pt idx="9">
                  <c:v>492</c:v>
                </c:pt>
                <c:pt idx="12">
                  <c:v>732</c:v>
                </c:pt>
              </c:numCache>
            </c:numRef>
          </c:val>
          <c:extLst>
            <c:ext xmlns:c16="http://schemas.microsoft.com/office/drawing/2014/chart" uri="{C3380CC4-5D6E-409C-BE32-E72D297353CC}">
              <c16:uniqueId val="{00000007-2F7A-47AF-BE33-4DC6221FC1C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12338</c:v>
                </c:pt>
                <c:pt idx="3">
                  <c:v>11089</c:v>
                </c:pt>
                <c:pt idx="6">
                  <c:v>11254</c:v>
                </c:pt>
                <c:pt idx="9">
                  <c:v>11698</c:v>
                </c:pt>
                <c:pt idx="12">
                  <c:v>12378</c:v>
                </c:pt>
              </c:numCache>
            </c:numRef>
          </c:val>
          <c:extLst>
            <c:ext xmlns:c16="http://schemas.microsoft.com/office/drawing/2014/chart" uri="{C3380CC4-5D6E-409C-BE32-E72D297353CC}">
              <c16:uniqueId val="{00000008-2F7A-47AF-BE33-4DC6221FC1C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F7A-47AF-BE33-4DC6221FC1C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20045</c:v>
                </c:pt>
                <c:pt idx="3">
                  <c:v>21807</c:v>
                </c:pt>
                <c:pt idx="6">
                  <c:v>20661</c:v>
                </c:pt>
                <c:pt idx="9">
                  <c:v>19496</c:v>
                </c:pt>
                <c:pt idx="12">
                  <c:v>18697</c:v>
                </c:pt>
              </c:numCache>
            </c:numRef>
          </c:val>
          <c:extLst>
            <c:ext xmlns:c16="http://schemas.microsoft.com/office/drawing/2014/chart" uri="{C3380CC4-5D6E-409C-BE32-E72D297353CC}">
              <c16:uniqueId val="{0000000A-2F7A-47AF-BE33-4DC6221FC1C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4440</c:v>
                </c:pt>
                <c:pt idx="2">
                  <c:v>#N/A</c:v>
                </c:pt>
                <c:pt idx="3">
                  <c:v>#N/A</c:v>
                </c:pt>
                <c:pt idx="4">
                  <c:v>3340</c:v>
                </c:pt>
                <c:pt idx="5">
                  <c:v>#N/A</c:v>
                </c:pt>
                <c:pt idx="6">
                  <c:v>#N/A</c:v>
                </c:pt>
                <c:pt idx="7">
                  <c:v>1078</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F7A-47AF-BE33-4DC6221FC1C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2786</c:v>
                </c:pt>
                <c:pt idx="1">
                  <c:v>3289</c:v>
                </c:pt>
                <c:pt idx="2">
                  <c:v>2575</c:v>
                </c:pt>
              </c:numCache>
            </c:numRef>
          </c:val>
          <c:extLst>
            <c:ext xmlns:c16="http://schemas.microsoft.com/office/drawing/2014/chart" uri="{C3380CC4-5D6E-409C-BE32-E72D297353CC}">
              <c16:uniqueId val="{00000000-593B-43A6-84B6-9509AF2449A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1297</c:v>
                </c:pt>
                <c:pt idx="1">
                  <c:v>1555</c:v>
                </c:pt>
                <c:pt idx="2">
                  <c:v>1413</c:v>
                </c:pt>
              </c:numCache>
            </c:numRef>
          </c:val>
          <c:extLst>
            <c:ext xmlns:c16="http://schemas.microsoft.com/office/drawing/2014/chart" uri="{C3380CC4-5D6E-409C-BE32-E72D297353CC}">
              <c16:uniqueId val="{00000001-593B-43A6-84B6-9509AF2449A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1736</c:v>
                </c:pt>
                <c:pt idx="1">
                  <c:v>1668</c:v>
                </c:pt>
                <c:pt idx="2">
                  <c:v>1542</c:v>
                </c:pt>
              </c:numCache>
            </c:numRef>
          </c:val>
          <c:extLst>
            <c:ext xmlns:c16="http://schemas.microsoft.com/office/drawing/2014/chart" uri="{C3380CC4-5D6E-409C-BE32-E72D297353CC}">
              <c16:uniqueId val="{00000002-593B-43A6-84B6-9509AF2449A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{E8D04CE6-8682-4168-AD86-9ACED472A25A}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E0C-49A7-9312-54C738CAAC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{9C991318-5F31-4279-88F4-63C9082A87AB}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0C-49A7-9312-54C738CAAC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{6FC1D51A-BCB1-4D93-AC37-9C68CDC1A34C}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0C-49A7-9312-54C738CAAC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{9F6C854E-402D-46E7-8131-5DC855A58670}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0C-49A7-9312-54C738CAAC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{234F4D28-EEE2-4C5E-BCFD-3BEC449DD0CA}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0C-49A7-9312-54C738CAAC1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{1D3F14B4-BEA8-49B7-8648-6980BF910177}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E0C-49A7-9312-54C738CAAC15}"/>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{46DEE478-BC63-44E7-AE23-0075C9C41374}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E0C-49A7-9312-54C738CAAC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{AC54845B-B9B0-4174-8112-CE44A0754BCC}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E0C-49A7-9312-54C738CAAC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{06F51C8E-2D34-4EBD-9BBE-5F4C0124353B}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E0C-49A7-9312-54C738CAAC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67.7</c:v>
                </c:pt>
                <c:pt idx="8">
                  <c:v>67.5</c:v>
                </c:pt>
                <c:pt idx="16">
                  <c:v>69.099999999999994</c:v>
                </c:pt>
                <c:pt idx="24">
                  <c:v>70.8</c:v>
                </c:pt>
                <c:pt idx="32">
                  <c:v>72.599999999999994</c:v>
                </c:pt>
              </c:numCache>
            </c:numRef>
          </c:xVal>
          <c:yVal>
            <c:numRef>
              <c:f>公会計指標分析・財政指標組合せ分析表!$BP$51:$DC$51</c:f>
              <c:numCache>
                <c:formatCode>#,##0.0;"▲ "#,##0.0</c:formatCode>
                <c:ptCount val="40"/>
                <c:pt idx="0">
                  <c:v>36.9</c:v>
                </c:pt>
                <c:pt idx="8">
                  <c:v>26.2</c:v>
                </c:pt>
                <c:pt idx="16">
                  <c:v>8.6999999999999993</c:v>
                </c:pt>
              </c:numCache>
            </c:numRef>
          </c:yVal>
          <c:smooth val="0"/>
          <c:extLst>
            <c:ext xmlns:c16="http://schemas.microsoft.com/office/drawing/2014/chart" uri="{C3380CC4-5D6E-409C-BE32-E72D297353CC}">
              <c16:uniqueId val="{00000009-1E0C-49A7-9312-54C738CAAC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{030897AE-2C49-4ACD-9D5E-3D711DDD122D}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E0C-49A7-9312-54C738CAAC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{B56E671C-A3E6-4185-8A52-43D49DDDE94D}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0C-49A7-9312-54C738CAAC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{CE88E3CE-055F-47EA-B4BE-68A6606348EB}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0C-49A7-9312-54C738CAAC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{EC8DD36E-79CA-4047-8E92-47DF01BA9145}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0C-49A7-9312-54C738CAAC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{ECAF7FBB-8CFB-4B79-8E0C-63BAE1148371}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0C-49A7-9312-54C738CAAC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{14204919-04E9-43AC-93A3-A5CD1B70925D}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E0C-49A7-9312-54C738CAAC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{C0E211A5-15B9-44B9-914E-9B87024B0721}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E0C-49A7-9312-54C738CAAC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{56B0291E-69AC-4617-AD1F-D8E5CD2E47B7}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E0C-49A7-9312-54C738CAAC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{8858AAC7-5786-4EA3-A1FE-650842A6EDDA}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E0C-49A7-9312-54C738CAAC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1E0C-49A7-9312-54C738CAAC15}"/>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{A49BE211-A609-437E-AB60-86C464C16A2F}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977-4A39-B170-BF0A0FEE59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{E1F0F084-EB0E-48E1-9629-13077CFFA171}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77-4A39-B170-BF0A0FEE59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{4D5638CC-4910-4DC7-9433-F15CEB3714FE}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77-4A39-B170-BF0A0FEE59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{4209FA74-5A94-4EA2-B904-0F8D22E6E77D}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77-4A39-B170-BF0A0FEE59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{609581F4-80BD-4A95-9FFF-48068763C5EF}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77-4A39-B170-BF0A0FEE59B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{5A50C1B7-E5EA-40E0-9B71-405DF4BC5235}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977-4A39-B170-BF0A0FEE59B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{AB1AA034-5018-4028-BDE9-7C5A54FA60A0}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977-4A39-B170-BF0A0FEE59B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{91260224-26F6-4A4B-B3F2-6D751FEDB323}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977-4A39-B170-BF0A0FEE59B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{0DB1B4DB-1D04-4BC3-9436-BFE600448731}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977-4A39-B170-BF0A0FEE59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4.9000000000000004</c:v>
                </c:pt>
                <c:pt idx="16">
                  <c:v>5.9</c:v>
                </c:pt>
                <c:pt idx="24">
                  <c:v>7</c:v>
                </c:pt>
                <c:pt idx="32">
                  <c:v>7.7</c:v>
                </c:pt>
              </c:numCache>
            </c:numRef>
          </c:xVal>
          <c:yVal>
            <c:numRef>
              <c:f>公会計指標分析・財政指標組合せ分析表!$BP$73:$DC$73</c:f>
              <c:numCache>
                <c:formatCode>#,##0.0;"▲ "#,##0.0</c:formatCode>
                <c:ptCount val="40"/>
                <c:pt idx="0">
                  <c:v>36.9</c:v>
                </c:pt>
                <c:pt idx="8">
                  <c:v>26.2</c:v>
                </c:pt>
                <c:pt idx="16">
                  <c:v>8.6999999999999993</c:v>
                </c:pt>
              </c:numCache>
            </c:numRef>
          </c:yVal>
          <c:smooth val="0"/>
          <c:extLst>
            <c:ext xmlns:c16="http://schemas.microsoft.com/office/drawing/2014/chart" uri="{C3380CC4-5D6E-409C-BE32-E72D297353CC}">
              <c16:uniqueId val="{00000009-9977-4A39-B170-BF0A0FEE59B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{BC864E05-038C-44C9-8854-5E6EEDE53725}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977-4A39-B170-BF0A0FEE59B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{A897CC74-7D07-470D-89EF-49AEF8C7E43E}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77-4A39-B170-BF0A0FEE59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{0C5035B0-1FAD-4088-BB59-75C047D61AA0}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77-4A39-B170-BF0A0FEE59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{BD8A695D-0FBC-44B5-8A29-FFA6F87EA505}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77-4A39-B170-BF0A0FEE59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{569C72F6-9FD7-4786-9627-CBBAD810AE4B}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77-4A39-B170-BF0A0FEE59B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{BC3A067F-AEC8-4E1F-81F2-E112D3DBCC74}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977-4A39-B170-BF0A0FEE59B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{2BB5DA68-A527-4B30-BC88-B337C850E97B}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977-4A39-B170-BF0A0FEE59B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{6CC4201F-D868-4BF6-9F5D-79CC3BE84271}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977-4A39-B170-BF0A0FEE59B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{F0B5BA65-8207-4AB3-B7D0-E3859E79A825}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977-4A39-B170-BF0A0FEE59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9977-4A39-B170-BF0A0FEE59BD}"/>
            </c:ext>
          </c:extLst>
        </c:ser>
        <c:dLbls>
          <c:showLegendKey val="0"/>
          <c:showVal val="1"/>
          <c:showCatName val="0"/>
          <c:showSerName val="0"/>
          <c:showPercent val="0"/>
          <c:showBubbleSize val="0"/>
        </c:dLbls>
        <c:axId val="84219776"/>
        <c:axId val="84234240"/>
      </c:scatterChart>
      <c:valAx>
        <c:axId val="84219776"/>
        <c:scaling>
          <c:orientation val="maxMin"/>
          <c:max val="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66,517
64,778
53.66
29,475,572
28,142,780
1,302,642
14,672,419
18,697,098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全国的に上昇する社会保障関係経費等により、基準財政需要額が増加傾向であるため、財政力指数は低下傾向である。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基準財政収入額も増加傾向ではあるものの、引き続き企業誘致や徴税強化等による歳入の確保に取り組み、財政基盤の強化に努める。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170039</xdr:rowOff>
    </xdr:from>
    <xdr:to>
      <xdr:col>23</xdr:col>
      <xdr:colOff>133350</xdr:colOff>
      <xdr:row>42</xdr:row>
      <xdr:rowOff>11995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994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143228</xdr:rowOff>
    </xdr:from>
    <xdr:to>
      <xdr:col>19</xdr:col>
      <xdr:colOff>133350</xdr:colOff>
      <xdr:row>41</xdr:row>
      <xdr:rowOff>170039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726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129822</xdr:rowOff>
    </xdr:from>
    <xdr:to>
      <xdr:col>15</xdr:col>
      <xdr:colOff>82550</xdr:colOff>
      <xdr:row>41</xdr:row>
      <xdr:rowOff>143228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5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129822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458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132645</xdr:rowOff>
    </xdr:from>
    <xdr:to>
      <xdr:col>23</xdr:col>
      <xdr:colOff>184150</xdr:colOff>
      <xdr:row>42</xdr:row>
      <xdr:rowOff>62795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149172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119239</xdr:rowOff>
    </xdr:from>
    <xdr:to>
      <xdr:col>19</xdr:col>
      <xdr:colOff>184150</xdr:colOff>
      <xdr:row>42</xdr:row>
      <xdr:rowOff>49389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59566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92428</xdr:rowOff>
    </xdr:from>
    <xdr:to>
      <xdr:col>15</xdr:col>
      <xdr:colOff>133350</xdr:colOff>
      <xdr:row>42</xdr:row>
      <xdr:rowOff>22578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32755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79022</xdr:rowOff>
    </xdr:from>
    <xdr:to>
      <xdr:col>11</xdr:col>
      <xdr:colOff>82550</xdr:colOff>
      <xdr:row>42</xdr:row>
      <xdr:rowOff>9172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19349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％となり、類似団体内平均値を大きく上回った。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入（経常一般財源等）は、定額減税の影響により市税は減少したものの、地方交付税や地方特例交付金等の増加により、全体として増加。歳出（経常経費充当一般財源等）は、主に人件費、物件費、補助費等が増加。上述の歳出の伸びが歳入の伸びを上回ったため、経常収支比率が上昇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今後も経常収支比率の改善のため、不断の行財政改革に取り組む。</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66</xdr:row>
      <xdr:rowOff>28257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08690"/>
          <a:ext cx="8382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64</xdr:row>
      <xdr:rowOff>166053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10869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14288</xdr:rowOff>
    </xdr:from>
    <xdr:to>
      <xdr:col>15</xdr:col>
      <xdr:colOff>82550</xdr:colOff>
      <xdr:row>64</xdr:row>
      <xdr:rowOff>166053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44188"/>
          <a:ext cx="889000" cy="49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14288</xdr:rowOff>
    </xdr:from>
    <xdr:to>
      <xdr:col>11</xdr:col>
      <xdr:colOff>31750</xdr:colOff>
      <xdr:row>64</xdr:row>
      <xdr:rowOff>166053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44188"/>
          <a:ext cx="889000" cy="49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148907</xdr:rowOff>
    </xdr:from>
    <xdr:to>
      <xdr:col>23</xdr:col>
      <xdr:colOff>184150</xdr:colOff>
      <xdr:row>66</xdr:row>
      <xdr:rowOff>79057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44784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115253</xdr:rowOff>
    </xdr:from>
    <xdr:to>
      <xdr:col>15</xdr:col>
      <xdr:colOff>133350</xdr:colOff>
      <xdr:row>65</xdr:row>
      <xdr:rowOff>45403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30180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7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134938</xdr:rowOff>
    </xdr:from>
    <xdr:to>
      <xdr:col>11</xdr:col>
      <xdr:colOff>82550</xdr:colOff>
      <xdr:row>62</xdr:row>
      <xdr:rowOff>65088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49865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115253</xdr:rowOff>
    </xdr:from>
    <xdr:to>
      <xdr:col>7</xdr:col>
      <xdr:colOff>31750</xdr:colOff>
      <xdr:row>65</xdr:row>
      <xdr:rowOff>45403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30180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7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前年度と比較して、人件費、物件費ともに増加した結果、人口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人当たり人件費・物件費等の決算額は増加した。</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人件費については、人事院勧告に基づく給与水準の上昇、物件費については、旧本庁舎・中庁舎解体事業の実施が主な要因である。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公共施設等の指定管理費や、民間委託費における労務単価の上昇、平成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年度に開始し次期ごみ処理施設が稼働するまで続く、可燃ごみを積替施設経由で市外の民間処理施設まで運搬し処理する事業等により、大幅な減少は見込まれない。</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55020</xdr:rowOff>
    </xdr:from>
    <xdr:to>
      <xdr:col>23</xdr:col>
      <xdr:colOff>133350</xdr:colOff>
      <xdr:row>82</xdr:row>
      <xdr:rowOff>7744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42470"/>
          <a:ext cx="838200" cy="12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55020</xdr:rowOff>
    </xdr:from>
    <xdr:to>
      <xdr:col>19</xdr:col>
      <xdr:colOff>133350</xdr:colOff>
      <xdr:row>81</xdr:row>
      <xdr:rowOff>75749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42470"/>
          <a:ext cx="889000" cy="2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75749</xdr:rowOff>
    </xdr:from>
    <xdr:to>
      <xdr:col>15</xdr:col>
      <xdr:colOff>82550</xdr:colOff>
      <xdr:row>81</xdr:row>
      <xdr:rowOff>99693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3963199"/>
          <a:ext cx="889000" cy="2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35957</xdr:rowOff>
    </xdr:from>
    <xdr:to>
      <xdr:col>11</xdr:col>
      <xdr:colOff>31750</xdr:colOff>
      <xdr:row>81</xdr:row>
      <xdr:rowOff>99693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23407"/>
          <a:ext cx="889000" cy="6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128394</xdr:rowOff>
    </xdr:from>
    <xdr:to>
      <xdr:col>23</xdr:col>
      <xdr:colOff>184150</xdr:colOff>
      <xdr:row>82</xdr:row>
      <xdr:rowOff>58544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1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144921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6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4220</xdr:rowOff>
    </xdr:from>
    <xdr:to>
      <xdr:col>19</xdr:col>
      <xdr:colOff>184150</xdr:colOff>
      <xdr:row>81</xdr:row>
      <xdr:rowOff>105820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9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115997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60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24949</xdr:rowOff>
    </xdr:from>
    <xdr:to>
      <xdr:col>15</xdr:col>
      <xdr:colOff>133350</xdr:colOff>
      <xdr:row>81</xdr:row>
      <xdr:rowOff>126549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136726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1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48893</xdr:rowOff>
    </xdr:from>
    <xdr:to>
      <xdr:col>11</xdr:col>
      <xdr:colOff>82550</xdr:colOff>
      <xdr:row>81</xdr:row>
      <xdr:rowOff>150493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160670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0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156607</xdr:rowOff>
    </xdr:from>
    <xdr:to>
      <xdr:col>7</xdr:col>
      <xdr:colOff>31750</xdr:colOff>
      <xdr:row>81</xdr:row>
      <xdr:rowOff>86757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7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96934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4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ラスパイレス指数は、前年度と比較して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この要因は、採用や退職に伴う職員構成が変動したためである。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今後も人事院勧告を踏まえ、給与の適正化に努める。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143934</xdr:rowOff>
    </xdr:from>
    <xdr:to>
      <xdr:col>81</xdr:col>
      <xdr:colOff>44450</xdr:colOff>
      <xdr:row>89</xdr:row>
      <xdr:rowOff>123472</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4202834"/>
          <a:ext cx="0" cy="11796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95549</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5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123472</xdr:rowOff>
    </xdr:from>
    <xdr:to>
      <xdr:col>81</xdr:col>
      <xdr:colOff>133350</xdr:colOff>
      <xdr:row>89</xdr:row>
      <xdr:rowOff>123472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82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58861</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946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143934</xdr:rowOff>
    </xdr:from>
    <xdr:to>
      <xdr:col>81</xdr:col>
      <xdr:colOff>133350</xdr:colOff>
      <xdr:row>82</xdr:row>
      <xdr:rowOff>143934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4202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86</xdr:row>
      <xdr:rowOff>115005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58622"/>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89905</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83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86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146755</xdr:rowOff>
    </xdr:from>
    <xdr:to>
      <xdr:col>77</xdr:col>
      <xdr:colOff>44450</xdr:colOff>
      <xdr:row>86</xdr:row>
      <xdr:rowOff>115005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377105"/>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104422</xdr:rowOff>
    </xdr:from>
    <xdr:to>
      <xdr:col>77</xdr:col>
      <xdr:colOff>95250</xdr:colOff>
      <xdr:row>87</xdr:row>
      <xdr:rowOff>34572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84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19349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93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157339</xdr:rowOff>
    </xdr:from>
    <xdr:to>
      <xdr:col>72</xdr:col>
      <xdr:colOff>203200</xdr:colOff>
      <xdr:row>83</xdr:row>
      <xdr:rowOff>146755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21623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131234</xdr:rowOff>
    </xdr:from>
    <xdr:to>
      <xdr:col>73</xdr:col>
      <xdr:colOff>44450</xdr:colOff>
      <xdr:row>87</xdr:row>
      <xdr:rowOff>61384</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98072</xdr:rowOff>
    </xdr:from>
    <xdr:to>
      <xdr:col>68</xdr:col>
      <xdr:colOff>152400</xdr:colOff>
      <xdr:row>82</xdr:row>
      <xdr:rowOff>157339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3814072"/>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144639</xdr:rowOff>
    </xdr:from>
    <xdr:to>
      <xdr:col>68</xdr:col>
      <xdr:colOff>203200</xdr:colOff>
      <xdr:row>87</xdr:row>
      <xdr:rowOff>74789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88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59566</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51099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5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64205</xdr:rowOff>
    </xdr:from>
    <xdr:to>
      <xdr:col>77</xdr:col>
      <xdr:colOff>95250</xdr:colOff>
      <xdr:row>86</xdr:row>
      <xdr:rowOff>165805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4532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57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95955</xdr:rowOff>
    </xdr:from>
    <xdr:to>
      <xdr:col>73</xdr:col>
      <xdr:colOff>44450</xdr:colOff>
      <xdr:row>84</xdr:row>
      <xdr:rowOff>26105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36282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106539</xdr:rowOff>
    </xdr:from>
    <xdr:to>
      <xdr:col>68</xdr:col>
      <xdr:colOff>203200</xdr:colOff>
      <xdr:row>83</xdr:row>
      <xdr:rowOff>36689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46866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3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47272</xdr:rowOff>
    </xdr:from>
    <xdr:to>
      <xdr:col>64</xdr:col>
      <xdr:colOff>152400</xdr:colOff>
      <xdr:row>80</xdr:row>
      <xdr:rowOff>148872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37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159049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53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定員管理適正化計画に基づき、前年度と同水準の職員数を確保したものの、類似団体内平均値を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今後も民間事業者の活用、組織及び業務の見直し等により、適正な定員管理に努める。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76200</xdr:rowOff>
    </xdr:from>
    <xdr:to>
      <xdr:col>81</xdr:col>
      <xdr:colOff>44450</xdr:colOff>
      <xdr:row>59</xdr:row>
      <xdr:rowOff>84818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191750"/>
          <a:ext cx="8382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79647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290800" y="1019175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50347</xdr:rowOff>
    </xdr:from>
    <xdr:to>
      <xdr:col>72</xdr:col>
      <xdr:colOff>203200</xdr:colOff>
      <xdr:row>59</xdr:row>
      <xdr:rowOff>79647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165897"/>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43452</xdr:rowOff>
    </xdr:from>
    <xdr:to>
      <xdr:col>68</xdr:col>
      <xdr:colOff>152400</xdr:colOff>
      <xdr:row>59</xdr:row>
      <xdr:rowOff>50347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159002"/>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34018</xdr:rowOff>
    </xdr:from>
    <xdr:to>
      <xdr:col>81</xdr:col>
      <xdr:colOff>95250</xdr:colOff>
      <xdr:row>59</xdr:row>
      <xdr:rowOff>135618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1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50545</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999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25400</xdr:rowOff>
    </xdr:from>
    <xdr:to>
      <xdr:col>77</xdr:col>
      <xdr:colOff>95250</xdr:colOff>
      <xdr:row>59</xdr:row>
      <xdr:rowOff>127000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137177</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90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28847</xdr:rowOff>
    </xdr:from>
    <xdr:to>
      <xdr:col>73</xdr:col>
      <xdr:colOff>44450</xdr:colOff>
      <xdr:row>59</xdr:row>
      <xdr:rowOff>130447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140624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170997</xdr:rowOff>
    </xdr:from>
    <xdr:to>
      <xdr:col>68</xdr:col>
      <xdr:colOff>203200</xdr:colOff>
      <xdr:row>59</xdr:row>
      <xdr:rowOff>101147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11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111324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883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164102</xdr:rowOff>
    </xdr:from>
    <xdr:to>
      <xdr:col>64</xdr:col>
      <xdr:colOff>152400</xdr:colOff>
      <xdr:row>59</xdr:row>
      <xdr:rowOff>94252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10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104429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87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主な要因は、実質公債費比率が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ヵ年平均で算定されており、令和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年度の単年度実質公債費比率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年度同比率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％に置き換わったことによる。また、令和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年度同比率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％と比較しても上昇しており、主な要因は、下水道や病院事業会計への準元利償還金の増加と岐阜羽島衛生施設組合の公債費にかかる負担金の増加による。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今後も引き続き、地方債の発行に際しては、交付税措置や利率の多寡等を判断材料とし、有利なものを選定するよう努める。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42</xdr:row>
      <xdr:rowOff>1270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14586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116417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05739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118956</xdr:rowOff>
    </xdr:from>
    <xdr:to>
      <xdr:col>72</xdr:col>
      <xdr:colOff>203200</xdr:colOff>
      <xdr:row>41</xdr:row>
      <xdr:rowOff>27940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97695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40</xdr:row>
      <xdr:rowOff>118956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9447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93997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68156</xdr:rowOff>
    </xdr:from>
    <xdr:to>
      <xdr:col>68</xdr:col>
      <xdr:colOff>203200</xdr:colOff>
      <xdr:row>40</xdr:row>
      <xdr:rowOff>169756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8483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将来負担比率は、前年度と同様、将来負担額から充当可能財源等を差し引いた数値がマイナスとなったため、「－」（バー）表記となった。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将来負担額は、前年度より減少したが、病院事業会計への貸付金や次期ごみ処理施設建設費負担金への充当等により充当可能基金が減少した。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今後も病院の経営改善への支援や次期ごみ処理施設にかかる負担金の増加が見込まれるため、不断の行財政改革に取り組むとともに、計画的な地方債の発行に努める。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86995</xdr:rowOff>
    </xdr:from>
    <xdr:to>
      <xdr:col>72</xdr:col>
      <xdr:colOff>203200</xdr:colOff>
      <xdr:row>15</xdr:row>
      <xdr:rowOff>150142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487295"/>
          <a:ext cx="889000" cy="23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150142</xdr:rowOff>
    </xdr:from>
    <xdr:to>
      <xdr:col>68</xdr:col>
      <xdr:colOff>152400</xdr:colOff>
      <xdr:row>16</xdr:row>
      <xdr:rowOff>122132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3512800" y="2721892"/>
          <a:ext cx="889000" cy="14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57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36195</xdr:rowOff>
    </xdr:from>
    <xdr:to>
      <xdr:col>73</xdr:col>
      <xdr:colOff>44450</xdr:colOff>
      <xdr:row>14</xdr:row>
      <xdr:rowOff>137795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147972</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20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99342</xdr:rowOff>
    </xdr:from>
    <xdr:to>
      <xdr:col>68</xdr:col>
      <xdr:colOff>203200</xdr:colOff>
      <xdr:row>16</xdr:row>
      <xdr:rowOff>29492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67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14269</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7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71332</xdr:rowOff>
    </xdr:from>
    <xdr:to>
      <xdr:col>64</xdr:col>
      <xdr:colOff>152400</xdr:colOff>
      <xdr:row>17</xdr:row>
      <xdr:rowOff>1482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81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157709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90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66,517
64,778
53.66
29,475,572
28,142,780
1,302,642
14,672,419
18,697,098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類似団体内平均値を下回る傾向が続いている。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人当たり職員数が類似団体内平均値と比較して小さいことが主な要因と考えられる。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人事院勧告に基づく給与水準の上昇による人件費の増加により、経常収支比率のうち人件費が占める割合は微増傾向にある。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763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90424</xdr:rowOff>
    </xdr:from>
    <xdr:to>
      <xdr:col>19</xdr:col>
      <xdr:colOff>187325</xdr:colOff>
      <xdr:row>36</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xdr:rowOff>
    </xdr:from>
    <xdr:to>
      <xdr:col>15</xdr:col>
      <xdr:colOff>98425</xdr:colOff>
      <xdr:row>36</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575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xdr:rowOff>
    </xdr:from>
    <xdr:to>
      <xdr:col>11</xdr:col>
      <xdr:colOff>9525</xdr:colOff>
      <xdr:row>36</xdr:row>
      <xdr:rowOff>90424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575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124206</xdr:rowOff>
    </xdr:from>
    <xdr:to>
      <xdr:col>11</xdr:col>
      <xdr:colOff>60325</xdr:colOff>
      <xdr:row>36</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64533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39624</xdr:rowOff>
    </xdr:from>
    <xdr:to>
      <xdr:col>6</xdr:col>
      <xdr:colOff>171450</xdr:colOff>
      <xdr:row>36</xdr:row>
      <xdr:rowOff>141224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151401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類似団体内平均値を上回る傾向が続いている。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の主な増加要因は、旧本庁舎・中庁舎解体事業の実施のためである。また、可燃ごみについて、次期ごみ処理施設が稼働するまでの間、積替施設を経由して市外の民間処理施設まで運搬し処理する必要があること等により高止まり。</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今後も物価高騰や人件費の上昇による委託費の増加等により、増加傾向が続く見込みである。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73660</xdr:rowOff>
    </xdr:from>
    <xdr:to>
      <xdr:col>82</xdr:col>
      <xdr:colOff>107950</xdr:colOff>
      <xdr:row>18</xdr:row>
      <xdr:rowOff>157480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597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73660</xdr:rowOff>
    </xdr:from>
    <xdr:to>
      <xdr:col>78</xdr:col>
      <xdr:colOff>69850</xdr:colOff>
      <xdr:row>18</xdr:row>
      <xdr:rowOff>104140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159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18</xdr:row>
      <xdr:rowOff>104140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226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18</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22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106680</xdr:rowOff>
    </xdr:from>
    <xdr:to>
      <xdr:col>82</xdr:col>
      <xdr:colOff>158750</xdr:colOff>
      <xdr:row>19</xdr:row>
      <xdr:rowOff>36830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78757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22860</xdr:rowOff>
    </xdr:from>
    <xdr:to>
      <xdr:col>78</xdr:col>
      <xdr:colOff>120650</xdr:colOff>
      <xdr:row>18</xdr:row>
      <xdr:rowOff>124460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109237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9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53340</xdr:rowOff>
    </xdr:from>
    <xdr:to>
      <xdr:col>74</xdr:col>
      <xdr:colOff>31750</xdr:colOff>
      <xdr:row>18</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139717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57150</xdr:rowOff>
    </xdr:from>
    <xdr:to>
      <xdr:col>69</xdr:col>
      <xdr:colOff>142875</xdr:colOff>
      <xdr:row>17</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143527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類似団体内平均値を上回る傾向が続いている。</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扶助費総額においても増額となっている。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今後も社会保障関係経費の増加が見込まれることから、扶助費についても同様に増加が見込まれる。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11872"/>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57</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57</xdr:row>
      <xdr:rowOff>20865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32257"/>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32257"/>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類似団体内平均値を上回る傾向が続いている。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年度から下水道事業の法適化により下水道事業にかかる繰出金は皆減したものの、後期高齢者医療特別会計と介護保険特別会計への繰出金が増加している。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9978</xdr:rowOff>
    </xdr:from>
    <xdr:to>
      <xdr:col>82</xdr:col>
      <xdr:colOff>107950</xdr:colOff>
      <xdr:row>59</xdr:row>
      <xdr:rowOff>64407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255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59</xdr:row>
      <xdr:rowOff>9978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602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39915</xdr:rowOff>
    </xdr:from>
    <xdr:to>
      <xdr:col>73</xdr:col>
      <xdr:colOff>180975</xdr:colOff>
      <xdr:row>58</xdr:row>
      <xdr:rowOff>116115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840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39915</xdr:rowOff>
    </xdr:from>
    <xdr:to>
      <xdr:col>69</xdr:col>
      <xdr:colOff>92075</xdr:colOff>
      <xdr:row>58</xdr:row>
      <xdr:rowOff>137885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84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130628</xdr:rowOff>
    </xdr:from>
    <xdr:to>
      <xdr:col>78</xdr:col>
      <xdr:colOff>120650</xdr:colOff>
      <xdr:row>59</xdr:row>
      <xdr:rowOff>60778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45555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6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160565</xdr:rowOff>
    </xdr:from>
    <xdr:to>
      <xdr:col>69</xdr:col>
      <xdr:colOff>142875</xdr:colOff>
      <xdr:row>58</xdr:row>
      <xdr:rowOff>90715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75492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2012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類似団体内平均値を下回る傾向が続いている。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年度は、病院の経営改善の支援にかかる補助費等の増加等により、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年度から下水道事業の法適化により補助費等の割合が増加していることに加え、令和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年度以降、次期ごみ処理施設稼働に伴い、岐阜羽島衛生施設組合負担金が増加するため、将来的に上昇することが見込まれる。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117856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2147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2214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81280</xdr:rowOff>
    </xdr:from>
    <xdr:to>
      <xdr:col>73</xdr:col>
      <xdr:colOff>180975</xdr:colOff>
      <xdr:row>36</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53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94996</xdr:rowOff>
    </xdr:from>
    <xdr:to>
      <xdr:col>69</xdr:col>
      <xdr:colOff>92075</xdr:colOff>
      <xdr:row>36</xdr:row>
      <xdr:rowOff>131572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671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21099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数年来、事業の必要性・効果等を検討し公債費を抑制してきた結果、類似団体内平均値を下回っている。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今後も引き続き、地方債の発行に際しては、交付税措置や利率の多寡等を判断材料として有利なものを選定し、公債費の抑制に努める。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37846</xdr:rowOff>
    </xdr:from>
    <xdr:to>
      <xdr:col>24</xdr:col>
      <xdr:colOff>25400</xdr:colOff>
      <xdr:row>77</xdr:row>
      <xdr:rowOff>60706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394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51563</xdr:rowOff>
    </xdr:from>
    <xdr:to>
      <xdr:col>19</xdr:col>
      <xdr:colOff>187325</xdr:colOff>
      <xdr:row>77</xdr:row>
      <xdr:rowOff>60706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532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127000</xdr:rowOff>
    </xdr:from>
    <xdr:to>
      <xdr:col>15</xdr:col>
      <xdr:colOff>98425</xdr:colOff>
      <xdr:row>77</xdr:row>
      <xdr:rowOff>51563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57200"/>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127000</xdr:rowOff>
    </xdr:from>
    <xdr:to>
      <xdr:col>11</xdr:col>
      <xdr:colOff>9525</xdr:colOff>
      <xdr:row>76</xdr:row>
      <xdr:rowOff>136144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572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158496</xdr:rowOff>
    </xdr:from>
    <xdr:to>
      <xdr:col>24</xdr:col>
      <xdr:colOff>76200</xdr:colOff>
      <xdr:row>77</xdr:row>
      <xdr:rowOff>88646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3573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3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xdr:rowOff>
    </xdr:from>
    <xdr:to>
      <xdr:col>20</xdr:col>
      <xdr:colOff>38100</xdr:colOff>
      <xdr:row>77</xdr:row>
      <xdr:rowOff>111506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121683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80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763</xdr:rowOff>
    </xdr:from>
    <xdr:to>
      <xdr:col>15</xdr:col>
      <xdr:colOff>149225</xdr:colOff>
      <xdr:row>77</xdr:row>
      <xdr:rowOff>102363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112540</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76200</xdr:rowOff>
    </xdr:from>
    <xdr:to>
      <xdr:col>11</xdr:col>
      <xdr:colOff>60325</xdr:colOff>
      <xdr:row>77</xdr:row>
      <xdr:rowOff>6350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16527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85344</xdr:rowOff>
    </xdr:from>
    <xdr:to>
      <xdr:col>6</xdr:col>
      <xdr:colOff>171450</xdr:colOff>
      <xdr:row>77</xdr:row>
      <xdr:rowOff>15494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25671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類似団体内平均値を上回る傾向が続いている。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年度は、普通交付税の増額交付分等の取り扱いにより、特に人件費・物件費・扶助費について低下している。令和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年度は上記事項がなくなるため上昇に転じた。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％となったが、その要因は、物件費や補助費等の増加のためである。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今後も不断の行財政改革を行い、健全な財政運営に努める。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100330</xdr:rowOff>
    </xdr:from>
    <xdr:to>
      <xdr:col>82</xdr:col>
      <xdr:colOff>107950</xdr:colOff>
      <xdr:row>79</xdr:row>
      <xdr:rowOff>92711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01980"/>
          <a:ext cx="838200" cy="33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100330</xdr:rowOff>
    </xdr:from>
    <xdr:to>
      <xdr:col>78</xdr:col>
      <xdr:colOff>69850</xdr:colOff>
      <xdr:row>77</xdr:row>
      <xdr:rowOff>153670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301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31750</xdr:rowOff>
    </xdr:from>
    <xdr:to>
      <xdr:col>73</xdr:col>
      <xdr:colOff>180975</xdr:colOff>
      <xdr:row>77</xdr:row>
      <xdr:rowOff>153670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9050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31750</xdr:rowOff>
    </xdr:from>
    <xdr:to>
      <xdr:col>69</xdr:col>
      <xdr:colOff>92075</xdr:colOff>
      <xdr:row>78</xdr:row>
      <xdr:rowOff>127000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905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41911</xdr:rowOff>
    </xdr:from>
    <xdr:to>
      <xdr:col>82</xdr:col>
      <xdr:colOff>158750</xdr:colOff>
      <xdr:row>79</xdr:row>
      <xdr:rowOff>143511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13988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49530</xdr:rowOff>
    </xdr:from>
    <xdr:to>
      <xdr:col>78</xdr:col>
      <xdr:colOff>120650</xdr:colOff>
      <xdr:row>77</xdr:row>
      <xdr:rowOff>151130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135907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102870</xdr:rowOff>
    </xdr:from>
    <xdr:to>
      <xdr:col>74</xdr:col>
      <xdr:colOff>31750</xdr:colOff>
      <xdr:row>78</xdr:row>
      <xdr:rowOff>33020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17797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152400</xdr:rowOff>
    </xdr:from>
    <xdr:to>
      <xdr:col>69</xdr:col>
      <xdr:colOff>142875</xdr:colOff>
      <xdr:row>75</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67327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2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76200</xdr:rowOff>
    </xdr:from>
    <xdr:to>
      <xdr:col>65</xdr:col>
      <xdr:colOff>53975</xdr:colOff>
      <xdr:row>79</xdr:row>
      <xdr:rowOff>6350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162577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170020</xdr:rowOff>
    </xdr:from>
    <xdr:to>
      <xdr:col>29</xdr:col>
      <xdr:colOff>127000</xdr:colOff>
      <xdr:row>19</xdr:row>
      <xdr:rowOff>52030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3595"/>
          <a:ext cx="0" cy="12536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62207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6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52030</xdr:rowOff>
    </xdr:from>
    <xdr:to>
      <xdr:col>30</xdr:col>
      <xdr:colOff>25400</xdr:colOff>
      <xdr:row>19</xdr:row>
      <xdr:rowOff>52030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57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84947</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170020</xdr:rowOff>
    </xdr:from>
    <xdr:to>
      <xdr:col>30</xdr:col>
      <xdr:colOff>25400</xdr:colOff>
      <xdr:row>11</xdr:row>
      <xdr:rowOff>170020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35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52030</xdr:rowOff>
    </xdr:from>
    <xdr:to>
      <xdr:col>29</xdr:col>
      <xdr:colOff>127000</xdr:colOff>
      <xdr:row>19</xdr:row>
      <xdr:rowOff>99399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57205"/>
          <a:ext cx="647700" cy="47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1967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21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156890</xdr:rowOff>
    </xdr:from>
    <xdr:to>
      <xdr:col>29</xdr:col>
      <xdr:colOff>177800</xdr:colOff>
      <xdr:row>16</xdr:row>
      <xdr:rowOff>87040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7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99399</xdr:rowOff>
    </xdr:from>
    <xdr:to>
      <xdr:col>26</xdr:col>
      <xdr:colOff>50800</xdr:colOff>
      <xdr:row>19</xdr:row>
      <xdr:rowOff>139519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04574"/>
          <a:ext cx="698500" cy="40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89404</xdr:rowOff>
    </xdr:from>
    <xdr:to>
      <xdr:col>26</xdr:col>
      <xdr:colOff>101600</xdr:colOff>
      <xdr:row>17</xdr:row>
      <xdr:rowOff>19554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8802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29731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649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139519</xdr:rowOff>
    </xdr:from>
    <xdr:to>
      <xdr:col>22</xdr:col>
      <xdr:colOff>114300</xdr:colOff>
      <xdr:row>20</xdr:row>
      <xdr:rowOff>9919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44694"/>
          <a:ext cx="698500" cy="41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119351</xdr:rowOff>
    </xdr:from>
    <xdr:to>
      <xdr:col>22</xdr:col>
      <xdr:colOff>165100</xdr:colOff>
      <xdr:row>17</xdr:row>
      <xdr:rowOff>49501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101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59678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67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9919</xdr:rowOff>
    </xdr:from>
    <xdr:to>
      <xdr:col>18</xdr:col>
      <xdr:colOff>177800</xdr:colOff>
      <xdr:row>20</xdr:row>
      <xdr:rowOff>20222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86544"/>
          <a:ext cx="698500" cy="10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131908</xdr:rowOff>
    </xdr:from>
    <xdr:to>
      <xdr:col>19</xdr:col>
      <xdr:colOff>38100</xdr:colOff>
      <xdr:row>17</xdr:row>
      <xdr:rowOff>62058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27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72235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91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156058</xdr:rowOff>
    </xdr:from>
    <xdr:to>
      <xdr:col>15</xdr:col>
      <xdr:colOff>101600</xdr:colOff>
      <xdr:row>17</xdr:row>
      <xdr:rowOff>86208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468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96385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15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1230</xdr:rowOff>
    </xdr:from>
    <xdr:to>
      <xdr:col>29</xdr:col>
      <xdr:colOff>177800</xdr:colOff>
      <xdr:row>19</xdr:row>
      <xdr:rowOff>102830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06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81257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1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48599</xdr:rowOff>
    </xdr:from>
    <xdr:to>
      <xdr:col>26</xdr:col>
      <xdr:colOff>101600</xdr:colOff>
      <xdr:row>19</xdr:row>
      <xdr:rowOff>150199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53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134976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40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88719</xdr:rowOff>
    </xdr:from>
    <xdr:to>
      <xdr:col>22</xdr:col>
      <xdr:colOff>165100</xdr:colOff>
      <xdr:row>20</xdr:row>
      <xdr:rowOff>18869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93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3646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80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130569</xdr:rowOff>
    </xdr:from>
    <xdr:to>
      <xdr:col>19</xdr:col>
      <xdr:colOff>38100</xdr:colOff>
      <xdr:row>20</xdr:row>
      <xdr:rowOff>60719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35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45496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140872</xdr:rowOff>
    </xdr:from>
    <xdr:to>
      <xdr:col>15</xdr:col>
      <xdr:colOff>101600</xdr:colOff>
      <xdr:row>20</xdr:row>
      <xdr:rowOff>71022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46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55799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32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161910</xdr:rowOff>
    </xdr:from>
    <xdr:to>
      <xdr:col>29</xdr:col>
      <xdr:colOff>127000</xdr:colOff>
      <xdr:row>35</xdr:row>
      <xdr:rowOff>188559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772260"/>
          <a:ext cx="647700" cy="26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146688</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75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188559</xdr:rowOff>
    </xdr:from>
    <xdr:to>
      <xdr:col>26</xdr:col>
      <xdr:colOff>50800</xdr:colOff>
      <xdr:row>35</xdr:row>
      <xdr:rowOff>220563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798909"/>
          <a:ext cx="698500" cy="32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220563</xdr:rowOff>
    </xdr:from>
    <xdr:to>
      <xdr:col>22</xdr:col>
      <xdr:colOff>114300</xdr:colOff>
      <xdr:row>35</xdr:row>
      <xdr:rowOff>318698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30913"/>
          <a:ext cx="698500" cy="98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318698</xdr:rowOff>
    </xdr:from>
    <xdr:to>
      <xdr:col>18</xdr:col>
      <xdr:colOff>177800</xdr:colOff>
      <xdr:row>36</xdr:row>
      <xdr:rowOff>60640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929048"/>
          <a:ext cx="698500" cy="84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111110</xdr:rowOff>
    </xdr:from>
    <xdr:to>
      <xdr:col>29</xdr:col>
      <xdr:colOff>177800</xdr:colOff>
      <xdr:row>35</xdr:row>
      <xdr:rowOff>212710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721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299087</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56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137759</xdr:rowOff>
    </xdr:from>
    <xdr:to>
      <xdr:col>26</xdr:col>
      <xdr:colOff>101600</xdr:colOff>
      <xdr:row>35</xdr:row>
      <xdr:rowOff>239359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748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224136</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834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169763</xdr:rowOff>
    </xdr:from>
    <xdr:to>
      <xdr:col>22</xdr:col>
      <xdr:colOff>165100</xdr:colOff>
      <xdr:row>35</xdr:row>
      <xdr:rowOff>271363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80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256140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866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267898</xdr:rowOff>
    </xdr:from>
    <xdr:to>
      <xdr:col>19</xdr:col>
      <xdr:colOff>38100</xdr:colOff>
      <xdr:row>36</xdr:row>
      <xdr:rowOff>26598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878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11375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96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9840</xdr:rowOff>
    </xdr:from>
    <xdr:to>
      <xdr:col>15</xdr:col>
      <xdr:colOff>101600</xdr:colOff>
      <xdr:row>36</xdr:row>
      <xdr:rowOff>111440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963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96217</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049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66,517
64,778
53.66
29,475,572
28,142,780
1,302,642
14,672,419
18,697,098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11015</xdr:rowOff>
    </xdr:from>
    <xdr:to>
      <xdr:col>24</xdr:col>
      <xdr:colOff>63500</xdr:colOff>
      <xdr:row>38</xdr:row>
      <xdr:rowOff>63707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26115"/>
          <a:ext cx="838200" cy="5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63707</xdr:rowOff>
    </xdr:from>
    <xdr:to>
      <xdr:col>19</xdr:col>
      <xdr:colOff>177800</xdr:colOff>
      <xdr:row>38</xdr:row>
      <xdr:rowOff>97948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78807"/>
          <a:ext cx="889000" cy="3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97948</xdr:rowOff>
    </xdr:from>
    <xdr:to>
      <xdr:col>15</xdr:col>
      <xdr:colOff>50800</xdr:colOff>
      <xdr:row>38</xdr:row>
      <xdr:rowOff>142966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13048"/>
          <a:ext cx="889000" cy="4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142966</xdr:rowOff>
    </xdr:from>
    <xdr:to>
      <xdr:col>10</xdr:col>
      <xdr:colOff>114300</xdr:colOff>
      <xdr:row>38</xdr:row>
      <xdr:rowOff>159620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58066"/>
          <a:ext cx="889000" cy="1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131664</xdr:rowOff>
    </xdr:from>
    <xdr:to>
      <xdr:col>24</xdr:col>
      <xdr:colOff>114300</xdr:colOff>
      <xdr:row>38</xdr:row>
      <xdr:rowOff>61815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753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46591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12907</xdr:rowOff>
    </xdr:from>
    <xdr:to>
      <xdr:col>20</xdr:col>
      <xdr:colOff>38100</xdr:colOff>
      <xdr:row>38</xdr:row>
      <xdr:rowOff>114507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2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105634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2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47148</xdr:rowOff>
    </xdr:from>
    <xdr:to>
      <xdr:col>15</xdr:col>
      <xdr:colOff>101600</xdr:colOff>
      <xdr:row>38</xdr:row>
      <xdr:rowOff>148748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6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139875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5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92166</xdr:rowOff>
    </xdr:from>
    <xdr:to>
      <xdr:col>10</xdr:col>
      <xdr:colOff>165100</xdr:colOff>
      <xdr:row>39</xdr:row>
      <xdr:rowOff>22316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0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13443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9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108820</xdr:rowOff>
    </xdr:from>
    <xdr:to>
      <xdr:col>6</xdr:col>
      <xdr:colOff>38100</xdr:colOff>
      <xdr:row>39</xdr:row>
      <xdr:rowOff>38970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30097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1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87710</xdr:rowOff>
    </xdr:from>
    <xdr:to>
      <xdr:col>24</xdr:col>
      <xdr:colOff>63500</xdr:colOff>
      <xdr:row>57</xdr:row>
      <xdr:rowOff>44994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88910"/>
          <a:ext cx="838200" cy="12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165390</xdr:rowOff>
    </xdr:from>
    <xdr:to>
      <xdr:col>19</xdr:col>
      <xdr:colOff>177800</xdr:colOff>
      <xdr:row>57</xdr:row>
      <xdr:rowOff>44994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66590"/>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109003</xdr:rowOff>
    </xdr:from>
    <xdr:to>
      <xdr:col>15</xdr:col>
      <xdr:colOff>50800</xdr:colOff>
      <xdr:row>56</xdr:row>
      <xdr:rowOff>165390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710203"/>
          <a:ext cx="889000" cy="5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109003</xdr:rowOff>
    </xdr:from>
    <xdr:to>
      <xdr:col>10</xdr:col>
      <xdr:colOff>114300</xdr:colOff>
      <xdr:row>57</xdr:row>
      <xdr:rowOff>16300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10203"/>
          <a:ext cx="889000" cy="7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36910</xdr:rowOff>
    </xdr:from>
    <xdr:to>
      <xdr:col>24</xdr:col>
      <xdr:colOff>114300</xdr:colOff>
      <xdr:row>56</xdr:row>
      <xdr:rowOff>138510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3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59787</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8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165644</xdr:rowOff>
    </xdr:from>
    <xdr:to>
      <xdr:col>20</xdr:col>
      <xdr:colOff>38100</xdr:colOff>
      <xdr:row>57</xdr:row>
      <xdr:rowOff>95794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6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86921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5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114590</xdr:rowOff>
    </xdr:from>
    <xdr:to>
      <xdr:col>15</xdr:col>
      <xdr:colOff>101600</xdr:colOff>
      <xdr:row>57</xdr:row>
      <xdr:rowOff>44740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1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35867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58203</xdr:rowOff>
    </xdr:from>
    <xdr:to>
      <xdr:col>10</xdr:col>
      <xdr:colOff>165100</xdr:colOff>
      <xdr:row>56</xdr:row>
      <xdr:rowOff>159803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5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4880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3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136950</xdr:rowOff>
    </xdr:from>
    <xdr:to>
      <xdr:col>6</xdr:col>
      <xdr:colOff>38100</xdr:colOff>
      <xdr:row>57</xdr:row>
      <xdr:rowOff>67100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83627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51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154026</xdr:rowOff>
    </xdr:from>
    <xdr:to>
      <xdr:col>24</xdr:col>
      <xdr:colOff>63500</xdr:colOff>
      <xdr:row>79</xdr:row>
      <xdr:rowOff>5207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527126"/>
          <a:ext cx="8382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163664</xdr:rowOff>
    </xdr:from>
    <xdr:to>
      <xdr:col>19</xdr:col>
      <xdr:colOff>177800</xdr:colOff>
      <xdr:row>79</xdr:row>
      <xdr:rowOff>5207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536764"/>
          <a:ext cx="8890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159131</xdr:rowOff>
    </xdr:from>
    <xdr:to>
      <xdr:col>15</xdr:col>
      <xdr:colOff>50800</xdr:colOff>
      <xdr:row>78</xdr:row>
      <xdr:rowOff>163664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32231"/>
          <a:ext cx="8890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155093</xdr:rowOff>
    </xdr:from>
    <xdr:to>
      <xdr:col>10</xdr:col>
      <xdr:colOff>114300</xdr:colOff>
      <xdr:row>78</xdr:row>
      <xdr:rowOff>159131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28193"/>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103226</xdr:rowOff>
    </xdr:from>
    <xdr:to>
      <xdr:col>24</xdr:col>
      <xdr:colOff>114300</xdr:colOff>
      <xdr:row>79</xdr:row>
      <xdr:rowOff>33376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7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18153</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9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125857</xdr:rowOff>
    </xdr:from>
    <xdr:to>
      <xdr:col>20</xdr:col>
      <xdr:colOff>38100</xdr:colOff>
      <xdr:row>79</xdr:row>
      <xdr:rowOff>56007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9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47134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9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112864</xdr:rowOff>
    </xdr:from>
    <xdr:to>
      <xdr:col>15</xdr:col>
      <xdr:colOff>101600</xdr:colOff>
      <xdr:row>79</xdr:row>
      <xdr:rowOff>43014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8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34141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7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108331</xdr:rowOff>
    </xdr:from>
    <xdr:to>
      <xdr:col>10</xdr:col>
      <xdr:colOff>165100</xdr:colOff>
      <xdr:row>79</xdr:row>
      <xdr:rowOff>38481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29608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104293</xdr:rowOff>
    </xdr:from>
    <xdr:to>
      <xdr:col>6</xdr:col>
      <xdr:colOff>38100</xdr:colOff>
      <xdr:row>79</xdr:row>
      <xdr:rowOff>34443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7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25570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70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98667</xdr:rowOff>
    </xdr:from>
    <xdr:to>
      <xdr:col>24</xdr:col>
      <xdr:colOff>63500</xdr:colOff>
      <xdr:row>96</xdr:row>
      <xdr:rowOff>5499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86417"/>
          <a:ext cx="838200" cy="7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5499</xdr:rowOff>
    </xdr:from>
    <xdr:to>
      <xdr:col>19</xdr:col>
      <xdr:colOff>177800</xdr:colOff>
      <xdr:row>96</xdr:row>
      <xdr:rowOff>122810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64699"/>
          <a:ext cx="889000" cy="11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109296</xdr:rowOff>
    </xdr:from>
    <xdr:to>
      <xdr:col>15</xdr:col>
      <xdr:colOff>50800</xdr:colOff>
      <xdr:row>96</xdr:row>
      <xdr:rowOff>122810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97046"/>
          <a:ext cx="889000" cy="18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109296</xdr:rowOff>
    </xdr:from>
    <xdr:to>
      <xdr:col>10</xdr:col>
      <xdr:colOff>114300</xdr:colOff>
      <xdr:row>97</xdr:row>
      <xdr:rowOff>43662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7046"/>
          <a:ext cx="889000" cy="27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47867</xdr:rowOff>
    </xdr:from>
    <xdr:to>
      <xdr:col>24</xdr:col>
      <xdr:colOff>114300</xdr:colOff>
      <xdr:row>95</xdr:row>
      <xdr:rowOff>149467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3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26294</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1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126149</xdr:rowOff>
    </xdr:from>
    <xdr:to>
      <xdr:col>20</xdr:col>
      <xdr:colOff>38100</xdr:colOff>
      <xdr:row>96</xdr:row>
      <xdr:rowOff>56299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1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47426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50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72010</xdr:rowOff>
    </xdr:from>
    <xdr:to>
      <xdr:col>15</xdr:col>
      <xdr:colOff>101600</xdr:colOff>
      <xdr:row>97</xdr:row>
      <xdr:rowOff>2160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3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164737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2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58496</xdr:rowOff>
    </xdr:from>
    <xdr:to>
      <xdr:col>10</xdr:col>
      <xdr:colOff>165100</xdr:colOff>
      <xdr:row>95</xdr:row>
      <xdr:rowOff>160096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151223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3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164312</xdr:rowOff>
    </xdr:from>
    <xdr:to>
      <xdr:col>6</xdr:col>
      <xdr:colOff>38100</xdr:colOff>
      <xdr:row>97</xdr:row>
      <xdr:rowOff>94462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2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85589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1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58514</xdr:rowOff>
    </xdr:from>
    <xdr:to>
      <xdr:col>55</xdr:col>
      <xdr:colOff>0</xdr:colOff>
      <xdr:row>39</xdr:row>
      <xdr:rowOff>4097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573614"/>
          <a:ext cx="838200" cy="11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125233</xdr:rowOff>
    </xdr:from>
    <xdr:to>
      <xdr:col>50</xdr:col>
      <xdr:colOff>114300</xdr:colOff>
      <xdr:row>39</xdr:row>
      <xdr:rowOff>4097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40333"/>
          <a:ext cx="889000" cy="5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125233</xdr:rowOff>
    </xdr:from>
    <xdr:to>
      <xdr:col>45</xdr:col>
      <xdr:colOff>177800</xdr:colOff>
      <xdr:row>38</xdr:row>
      <xdr:rowOff>167023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640333"/>
          <a:ext cx="889000" cy="4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73363</xdr:rowOff>
    </xdr:from>
    <xdr:to>
      <xdr:col>41</xdr:col>
      <xdr:colOff>50800</xdr:colOff>
      <xdr:row>38</xdr:row>
      <xdr:rowOff>167023</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559763"/>
          <a:ext cx="889000" cy="112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7714</xdr:rowOff>
    </xdr:from>
    <xdr:to>
      <xdr:col>55</xdr:col>
      <xdr:colOff>50800</xdr:colOff>
      <xdr:row>38</xdr:row>
      <xdr:rowOff>109314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157591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0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124747</xdr:rowOff>
    </xdr:from>
    <xdr:to>
      <xdr:col>50</xdr:col>
      <xdr:colOff>165100</xdr:colOff>
      <xdr:row>39</xdr:row>
      <xdr:rowOff>54897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3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46024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3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74433</xdr:rowOff>
    </xdr:from>
    <xdr:to>
      <xdr:col>46</xdr:col>
      <xdr:colOff>38100</xdr:colOff>
      <xdr:row>39</xdr:row>
      <xdr:rowOff>4583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8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167160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8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116223</xdr:rowOff>
    </xdr:from>
    <xdr:to>
      <xdr:col>41</xdr:col>
      <xdr:colOff>101600</xdr:colOff>
      <xdr:row>39</xdr:row>
      <xdr:rowOff>46373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3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37500</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24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22563</xdr:rowOff>
    </xdr:from>
    <xdr:to>
      <xdr:col>36</xdr:col>
      <xdr:colOff>165100</xdr:colOff>
      <xdr:row>32</xdr:row>
      <xdr:rowOff>124163</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0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115290</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01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65078</xdr:rowOff>
    </xdr:from>
    <xdr:to>
      <xdr:col>55</xdr:col>
      <xdr:colOff>0</xdr:colOff>
      <xdr:row>59</xdr:row>
      <xdr:rowOff>114407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10180628"/>
          <a:ext cx="838200" cy="4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65078</xdr:rowOff>
    </xdr:from>
    <xdr:to>
      <xdr:col>50</xdr:col>
      <xdr:colOff>114300</xdr:colOff>
      <xdr:row>59</xdr:row>
      <xdr:rowOff>80394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10180628"/>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34348</xdr:rowOff>
    </xdr:from>
    <xdr:to>
      <xdr:col>45</xdr:col>
      <xdr:colOff>177800</xdr:colOff>
      <xdr:row>59</xdr:row>
      <xdr:rowOff>80394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635548"/>
          <a:ext cx="889000" cy="56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34348</xdr:rowOff>
    </xdr:from>
    <xdr:to>
      <xdr:col>41</xdr:col>
      <xdr:colOff>50800</xdr:colOff>
      <xdr:row>57</xdr:row>
      <xdr:rowOff>79056</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635548"/>
          <a:ext cx="889000" cy="21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63607</xdr:rowOff>
    </xdr:from>
    <xdr:to>
      <xdr:col>55</xdr:col>
      <xdr:colOff>50800</xdr:colOff>
      <xdr:row>59</xdr:row>
      <xdr:rowOff>165207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1017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149984</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1009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14278</xdr:rowOff>
    </xdr:from>
    <xdr:to>
      <xdr:col>50</xdr:col>
      <xdr:colOff>165100</xdr:colOff>
      <xdr:row>59</xdr:row>
      <xdr:rowOff>115878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1012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107005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22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29594</xdr:rowOff>
    </xdr:from>
    <xdr:to>
      <xdr:col>46</xdr:col>
      <xdr:colOff>38100</xdr:colOff>
      <xdr:row>59</xdr:row>
      <xdr:rowOff>131194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1014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122321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23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154998</xdr:rowOff>
    </xdr:from>
    <xdr:to>
      <xdr:col>41</xdr:col>
      <xdr:colOff>101600</xdr:colOff>
      <xdr:row>56</xdr:row>
      <xdr:rowOff>85148</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58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101675</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35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28256</xdr:rowOff>
    </xdr:from>
    <xdr:to>
      <xdr:col>36</xdr:col>
      <xdr:colOff>165100</xdr:colOff>
      <xdr:row>57</xdr:row>
      <xdr:rowOff>129856</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80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120983</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89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150330</xdr:rowOff>
    </xdr:from>
    <xdr:to>
      <xdr:col>55</xdr:col>
      <xdr:colOff>0</xdr:colOff>
      <xdr:row>78</xdr:row>
      <xdr:rowOff>63119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351980"/>
          <a:ext cx="838200" cy="8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110234</xdr:rowOff>
    </xdr:from>
    <xdr:to>
      <xdr:col>50</xdr:col>
      <xdr:colOff>114300</xdr:colOff>
      <xdr:row>77</xdr:row>
      <xdr:rowOff>150330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311884"/>
          <a:ext cx="889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18359</xdr:rowOff>
    </xdr:from>
    <xdr:to>
      <xdr:col>45</xdr:col>
      <xdr:colOff>177800</xdr:colOff>
      <xdr:row>77</xdr:row>
      <xdr:rowOff>110234</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2534209"/>
          <a:ext cx="889000" cy="77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18359</xdr:rowOff>
    </xdr:from>
    <xdr:to>
      <xdr:col>41</xdr:col>
      <xdr:colOff>50800</xdr:colOff>
      <xdr:row>75</xdr:row>
      <xdr:rowOff>138763</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2534209"/>
          <a:ext cx="889000" cy="46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12319</xdr:rowOff>
    </xdr:from>
    <xdr:to>
      <xdr:col>55</xdr:col>
      <xdr:colOff>50800</xdr:colOff>
      <xdr:row>78</xdr:row>
      <xdr:rowOff>113919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8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98696</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0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99530</xdr:rowOff>
    </xdr:from>
    <xdr:to>
      <xdr:col>50</xdr:col>
      <xdr:colOff>165100</xdr:colOff>
      <xdr:row>78</xdr:row>
      <xdr:rowOff>29680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0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20807</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39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59434</xdr:rowOff>
    </xdr:from>
    <xdr:to>
      <xdr:col>46</xdr:col>
      <xdr:colOff>38100</xdr:colOff>
      <xdr:row>77</xdr:row>
      <xdr:rowOff>161034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6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152161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35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139009</xdr:rowOff>
    </xdr:from>
    <xdr:to>
      <xdr:col>41</xdr:col>
      <xdr:colOff>101600</xdr:colOff>
      <xdr:row>73</xdr:row>
      <xdr:rowOff>69159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248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85686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25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87963</xdr:rowOff>
    </xdr:from>
    <xdr:to>
      <xdr:col>36</xdr:col>
      <xdr:colOff>165100</xdr:colOff>
      <xdr:row>76</xdr:row>
      <xdr:rowOff>18114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29467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34640</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72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33319</xdr:rowOff>
    </xdr:from>
    <xdr:to>
      <xdr:col>55</xdr:col>
      <xdr:colOff>0</xdr:colOff>
      <xdr:row>98</xdr:row>
      <xdr:rowOff>60409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835419"/>
          <a:ext cx="838200" cy="2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60409</xdr:rowOff>
    </xdr:from>
    <xdr:to>
      <xdr:col>50</xdr:col>
      <xdr:colOff>114300</xdr:colOff>
      <xdr:row>98</xdr:row>
      <xdr:rowOff>97915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862509"/>
          <a:ext cx="889000" cy="3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97915</xdr:rowOff>
    </xdr:from>
    <xdr:to>
      <xdr:col>45</xdr:col>
      <xdr:colOff>177800</xdr:colOff>
      <xdr:row>98</xdr:row>
      <xdr:rowOff>121983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900015"/>
          <a:ext cx="889000" cy="2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170855</xdr:rowOff>
    </xdr:from>
    <xdr:to>
      <xdr:col>41</xdr:col>
      <xdr:colOff>50800</xdr:colOff>
      <xdr:row>98</xdr:row>
      <xdr:rowOff>121983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801505"/>
          <a:ext cx="889000" cy="12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153969</xdr:rowOff>
    </xdr:from>
    <xdr:to>
      <xdr:col>55</xdr:col>
      <xdr:colOff>50800</xdr:colOff>
      <xdr:row>98</xdr:row>
      <xdr:rowOff>84119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78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68896</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9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9609</xdr:rowOff>
    </xdr:from>
    <xdr:to>
      <xdr:col>50</xdr:col>
      <xdr:colOff>165100</xdr:colOff>
      <xdr:row>98</xdr:row>
      <xdr:rowOff>111209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81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102336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90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47115</xdr:rowOff>
    </xdr:from>
    <xdr:to>
      <xdr:col>46</xdr:col>
      <xdr:colOff>38100</xdr:colOff>
      <xdr:row>98</xdr:row>
      <xdr:rowOff>148715</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84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139842</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94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71183</xdr:rowOff>
    </xdr:from>
    <xdr:to>
      <xdr:col>41</xdr:col>
      <xdr:colOff>101600</xdr:colOff>
      <xdr:row>99</xdr:row>
      <xdr:rowOff>1333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8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163910</xdr:rowOff>
    </xdr:from>
    <xdr:ext cx="469744"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626428" y="169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120055</xdr:rowOff>
    </xdr:from>
    <xdr:to>
      <xdr:col>36</xdr:col>
      <xdr:colOff>165100</xdr:colOff>
      <xdr:row>98</xdr:row>
      <xdr:rowOff>50205</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75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41332</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84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88102</xdr:rowOff>
    </xdr:from>
    <xdr:to>
      <xdr:col>85</xdr:col>
      <xdr:colOff>127000</xdr:colOff>
      <xdr:row>76</xdr:row>
      <xdr:rowOff>89979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118302"/>
          <a:ext cx="8382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88102</xdr:rowOff>
    </xdr:from>
    <xdr:to>
      <xdr:col>81</xdr:col>
      <xdr:colOff>50800</xdr:colOff>
      <xdr:row>76</xdr:row>
      <xdr:rowOff>104577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118302"/>
          <a:ext cx="889000" cy="1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104577</xdr:rowOff>
    </xdr:from>
    <xdr:to>
      <xdr:col>76</xdr:col>
      <xdr:colOff>114300</xdr:colOff>
      <xdr:row>76</xdr:row>
      <xdr:rowOff>162706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134777"/>
          <a:ext cx="889000" cy="5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162706</xdr:rowOff>
    </xdr:from>
    <xdr:to>
      <xdr:col>71</xdr:col>
      <xdr:colOff>177800</xdr:colOff>
      <xdr:row>77</xdr:row>
      <xdr:rowOff>27915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92906"/>
          <a:ext cx="889000" cy="3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39179</xdr:rowOff>
    </xdr:from>
    <xdr:to>
      <xdr:col>85</xdr:col>
      <xdr:colOff>177800</xdr:colOff>
      <xdr:row>76</xdr:row>
      <xdr:rowOff>140779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6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17606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4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37302</xdr:rowOff>
    </xdr:from>
    <xdr:to>
      <xdr:col>81</xdr:col>
      <xdr:colOff>101600</xdr:colOff>
      <xdr:row>76</xdr:row>
      <xdr:rowOff>138902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6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130029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6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53777</xdr:rowOff>
    </xdr:from>
    <xdr:to>
      <xdr:col>76</xdr:col>
      <xdr:colOff>165100</xdr:colOff>
      <xdr:row>76</xdr:row>
      <xdr:rowOff>155377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146504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7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111906</xdr:rowOff>
    </xdr:from>
    <xdr:to>
      <xdr:col>72</xdr:col>
      <xdr:colOff>38100</xdr:colOff>
      <xdr:row>77</xdr:row>
      <xdr:rowOff>42056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4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33183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3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148565</xdr:rowOff>
    </xdr:from>
    <xdr:to>
      <xdr:col>67</xdr:col>
      <xdr:colOff>101600</xdr:colOff>
      <xdr:row>77</xdr:row>
      <xdr:rowOff>78715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7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69842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7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108090</xdr:rowOff>
    </xdr:from>
    <xdr:to>
      <xdr:col>85</xdr:col>
      <xdr:colOff>127000</xdr:colOff>
      <xdr:row>97</xdr:row>
      <xdr:rowOff>143827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738740"/>
          <a:ext cx="838200" cy="3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121095</xdr:rowOff>
    </xdr:from>
    <xdr:to>
      <xdr:col>81</xdr:col>
      <xdr:colOff>50800</xdr:colOff>
      <xdr:row>97</xdr:row>
      <xdr:rowOff>143827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51745"/>
          <a:ext cx="889000" cy="2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79680</xdr:rowOff>
    </xdr:from>
    <xdr:to>
      <xdr:col>76</xdr:col>
      <xdr:colOff>114300</xdr:colOff>
      <xdr:row>97</xdr:row>
      <xdr:rowOff>121095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10330"/>
          <a:ext cx="889000" cy="4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79680</xdr:rowOff>
    </xdr:from>
    <xdr:to>
      <xdr:col>71</xdr:col>
      <xdr:colOff>177800</xdr:colOff>
      <xdr:row>98</xdr:row>
      <xdr:rowOff>108496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10330"/>
          <a:ext cx="889000" cy="20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57290</xdr:rowOff>
    </xdr:from>
    <xdr:to>
      <xdr:col>85</xdr:col>
      <xdr:colOff>177800</xdr:colOff>
      <xdr:row>97</xdr:row>
      <xdr:rowOff>158890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35717</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66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93027</xdr:rowOff>
    </xdr:from>
    <xdr:to>
      <xdr:col>81</xdr:col>
      <xdr:colOff>101600</xdr:colOff>
      <xdr:row>98</xdr:row>
      <xdr:rowOff>23177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2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14304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1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70295</xdr:rowOff>
    </xdr:from>
    <xdr:to>
      <xdr:col>76</xdr:col>
      <xdr:colOff>165100</xdr:colOff>
      <xdr:row>98</xdr:row>
      <xdr:rowOff>445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163022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79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28880</xdr:rowOff>
    </xdr:from>
    <xdr:to>
      <xdr:col>72</xdr:col>
      <xdr:colOff>38100</xdr:colOff>
      <xdr:row>97</xdr:row>
      <xdr:rowOff>130480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5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121607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75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57696</xdr:rowOff>
    </xdr:from>
    <xdr:to>
      <xdr:col>67</xdr:col>
      <xdr:colOff>101600</xdr:colOff>
      <xdr:row>98</xdr:row>
      <xdr:rowOff>159296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5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150423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5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127264</xdr:rowOff>
    </xdr:from>
    <xdr:to>
      <xdr:col>116</xdr:col>
      <xdr:colOff>63500</xdr:colOff>
      <xdr:row>37</xdr:row>
      <xdr:rowOff>141392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70914"/>
          <a:ext cx="8382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127264</xdr:rowOff>
    </xdr:from>
    <xdr:to>
      <xdr:col>111</xdr:col>
      <xdr:colOff>177800</xdr:colOff>
      <xdr:row>37</xdr:row>
      <xdr:rowOff>132111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470914"/>
          <a:ext cx="889000" cy="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132111</xdr:rowOff>
    </xdr:from>
    <xdr:to>
      <xdr:col>107</xdr:col>
      <xdr:colOff>50800</xdr:colOff>
      <xdr:row>38</xdr:row>
      <xdr:rowOff>85476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475761"/>
          <a:ext cx="889000" cy="12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85476</xdr:rowOff>
    </xdr:from>
    <xdr:to>
      <xdr:col>102</xdr:col>
      <xdr:colOff>114300</xdr:colOff>
      <xdr:row>38</xdr:row>
      <xdr:rowOff>90551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600576"/>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90592</xdr:rowOff>
    </xdr:from>
    <xdr:to>
      <xdr:col>116</xdr:col>
      <xdr:colOff>114300</xdr:colOff>
      <xdr:row>38</xdr:row>
      <xdr:rowOff>20741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342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113469</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85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76464</xdr:rowOff>
    </xdr:from>
    <xdr:to>
      <xdr:col>112</xdr:col>
      <xdr:colOff>38100</xdr:colOff>
      <xdr:row>38</xdr:row>
      <xdr:rowOff>6614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2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23141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19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81311</xdr:rowOff>
    </xdr:from>
    <xdr:to>
      <xdr:col>107</xdr:col>
      <xdr:colOff>101600</xdr:colOff>
      <xdr:row>38</xdr:row>
      <xdr:rowOff>11461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2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27988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20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34676</xdr:rowOff>
    </xdr:from>
    <xdr:to>
      <xdr:col>102</xdr:col>
      <xdr:colOff>165100</xdr:colOff>
      <xdr:row>38</xdr:row>
      <xdr:rowOff>136276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127403</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64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39751</xdr:rowOff>
    </xdr:from>
    <xdr:to>
      <xdr:col>98</xdr:col>
      <xdr:colOff>38100</xdr:colOff>
      <xdr:row>38</xdr:row>
      <xdr:rowOff>141351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132478</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132248</xdr:rowOff>
    </xdr:from>
    <xdr:to>
      <xdr:col>116</xdr:col>
      <xdr:colOff>63500</xdr:colOff>
      <xdr:row>58</xdr:row>
      <xdr:rowOff>132705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390548"/>
          <a:ext cx="838200" cy="68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132705</xdr:rowOff>
    </xdr:from>
    <xdr:to>
      <xdr:col>111</xdr:col>
      <xdr:colOff>177800</xdr:colOff>
      <xdr:row>58</xdr:row>
      <xdr:rowOff>134122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76805"/>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131607</xdr:rowOff>
    </xdr:from>
    <xdr:to>
      <xdr:col>107</xdr:col>
      <xdr:colOff>50800</xdr:colOff>
      <xdr:row>58</xdr:row>
      <xdr:rowOff>134122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75707"/>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108427</xdr:rowOff>
    </xdr:from>
    <xdr:to>
      <xdr:col>102</xdr:col>
      <xdr:colOff>114300</xdr:colOff>
      <xdr:row>58</xdr:row>
      <xdr:rowOff>131607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52527"/>
          <a:ext cx="889000"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81448</xdr:rowOff>
    </xdr:from>
    <xdr:to>
      <xdr:col>116</xdr:col>
      <xdr:colOff>114300</xdr:colOff>
      <xdr:row>55</xdr:row>
      <xdr:rowOff>11598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33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104325</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19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81905</xdr:rowOff>
    </xdr:from>
    <xdr:to>
      <xdr:col>112</xdr:col>
      <xdr:colOff>38100</xdr:colOff>
      <xdr:row>59</xdr:row>
      <xdr:rowOff>12055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2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3182</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118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83322</xdr:rowOff>
    </xdr:from>
    <xdr:to>
      <xdr:col>107</xdr:col>
      <xdr:colOff>101600</xdr:colOff>
      <xdr:row>59</xdr:row>
      <xdr:rowOff>13472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2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4599</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120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80807</xdr:rowOff>
    </xdr:from>
    <xdr:to>
      <xdr:col>102</xdr:col>
      <xdr:colOff>165100</xdr:colOff>
      <xdr:row>59</xdr:row>
      <xdr:rowOff>10957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2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2084</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117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57627</xdr:rowOff>
    </xdr:from>
    <xdr:to>
      <xdr:col>98</xdr:col>
      <xdr:colOff>38100</xdr:colOff>
      <xdr:row>58</xdr:row>
      <xdr:rowOff>159227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0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150354</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94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113114</xdr:rowOff>
    </xdr:from>
    <xdr:to>
      <xdr:col>116</xdr:col>
      <xdr:colOff>63500</xdr:colOff>
      <xdr:row>76</xdr:row>
      <xdr:rowOff>155062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43314"/>
          <a:ext cx="838200" cy="4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155062</xdr:rowOff>
    </xdr:from>
    <xdr:to>
      <xdr:col>111</xdr:col>
      <xdr:colOff>177800</xdr:colOff>
      <xdr:row>77</xdr:row>
      <xdr:rowOff>26543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85262"/>
          <a:ext cx="889000" cy="4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26543</xdr:rowOff>
    </xdr:from>
    <xdr:to>
      <xdr:col>107</xdr:col>
      <xdr:colOff>50800</xdr:colOff>
      <xdr:row>77</xdr:row>
      <xdr:rowOff>56809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28193"/>
          <a:ext cx="889000" cy="3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56809</xdr:rowOff>
    </xdr:from>
    <xdr:to>
      <xdr:col>102</xdr:col>
      <xdr:colOff>114300</xdr:colOff>
      <xdr:row>77</xdr:row>
      <xdr:rowOff>71394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58459"/>
          <a:ext cx="889000" cy="1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62314</xdr:rowOff>
    </xdr:from>
    <xdr:to>
      <xdr:col>116</xdr:col>
      <xdr:colOff>114300</xdr:colOff>
      <xdr:row>76</xdr:row>
      <xdr:rowOff>163914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9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40741</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7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104262</xdr:rowOff>
    </xdr:from>
    <xdr:to>
      <xdr:col>112</xdr:col>
      <xdr:colOff>38100</xdr:colOff>
      <xdr:row>77</xdr:row>
      <xdr:rowOff>34412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3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25539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147193</xdr:rowOff>
    </xdr:from>
    <xdr:to>
      <xdr:col>107</xdr:col>
      <xdr:colOff>101600</xdr:colOff>
      <xdr:row>77</xdr:row>
      <xdr:rowOff>77343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7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68470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7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6009</xdr:rowOff>
    </xdr:from>
    <xdr:to>
      <xdr:col>102</xdr:col>
      <xdr:colOff>165100</xdr:colOff>
      <xdr:row>77</xdr:row>
      <xdr:rowOff>107609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20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98736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30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20594</xdr:rowOff>
    </xdr:from>
    <xdr:to>
      <xdr:col>98</xdr:col>
      <xdr:colOff>38100</xdr:colOff>
      <xdr:row>77</xdr:row>
      <xdr:rowOff>122194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22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113321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31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年度性質別歳出の住民一人当たりのコスト上位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項目は、扶助費、物件費、人件費、補助費等、繰出金である。</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類似団体内平均値より金額の大きい項目は、貸付金、物件費、投資及び出資金の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項目で、その他の項目は類似団体内平均値以下である。特に、貸付金の増加要因は、病院事業会計への貸付けのためである。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前年度と比較して増減額の大きい項目は、貸付金（増）、物件費（増）、補助費等（増）である。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物件費の増加要因は、物価高騰や人件費の上昇による委託費の増加に加え、旧本庁舎・中庁舎解体事業の実施等のためである。</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補助費等の増加要因は、病院の経営改善の支援にかかる補助費等の増加等のためである。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不断の行財政改革に取り組み、健全な財政運営に努める。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66,517
64,778
53.66
29,475,572
28,142,780
1,302,642
14,672,419
18,697,098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52375</xdr:rowOff>
    </xdr:from>
    <xdr:to>
      <xdr:col>24</xdr:col>
      <xdr:colOff>63500</xdr:colOff>
      <xdr:row>36</xdr:row>
      <xdr:rowOff>52375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245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52375</xdr:rowOff>
    </xdr:from>
    <xdr:to>
      <xdr:col>19</xdr:col>
      <xdr:colOff>177800</xdr:colOff>
      <xdr:row>36</xdr:row>
      <xdr:rowOff>80264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24575"/>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80264</xdr:rowOff>
    </xdr:from>
    <xdr:to>
      <xdr:col>15</xdr:col>
      <xdr:colOff>50800</xdr:colOff>
      <xdr:row>36</xdr:row>
      <xdr:rowOff>120955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52464"/>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120955</xdr:rowOff>
    </xdr:from>
    <xdr:to>
      <xdr:col>10</xdr:col>
      <xdr:colOff>114300</xdr:colOff>
      <xdr:row>36</xdr:row>
      <xdr:rowOff>130556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93155"/>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1575</xdr:rowOff>
    </xdr:from>
    <xdr:to>
      <xdr:col>24</xdr:col>
      <xdr:colOff>114300</xdr:colOff>
      <xdr:row>36</xdr:row>
      <xdr:rowOff>103175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151452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1575</xdr:rowOff>
    </xdr:from>
    <xdr:to>
      <xdr:col>20</xdr:col>
      <xdr:colOff>38100</xdr:colOff>
      <xdr:row>36</xdr:row>
      <xdr:rowOff>103175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94302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6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29464</xdr:rowOff>
    </xdr:from>
    <xdr:to>
      <xdr:col>15</xdr:col>
      <xdr:colOff>101600</xdr:colOff>
      <xdr:row>36</xdr:row>
      <xdr:rowOff>131064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122191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9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70155</xdr:rowOff>
    </xdr:from>
    <xdr:to>
      <xdr:col>10</xdr:col>
      <xdr:colOff>165100</xdr:colOff>
      <xdr:row>37</xdr:row>
      <xdr:rowOff>305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162882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3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79756</xdr:rowOff>
    </xdr:from>
    <xdr:to>
      <xdr:col>6</xdr:col>
      <xdr:colOff>38100</xdr:colOff>
      <xdr:row>37</xdr:row>
      <xdr:rowOff>9906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53510</xdr:rowOff>
    </xdr:from>
    <xdr:to>
      <xdr:col>24</xdr:col>
      <xdr:colOff>63500</xdr:colOff>
      <xdr:row>56</xdr:row>
      <xdr:rowOff>150269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54710"/>
          <a:ext cx="838200" cy="9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149637</xdr:rowOff>
    </xdr:from>
    <xdr:to>
      <xdr:col>19</xdr:col>
      <xdr:colOff>177800</xdr:colOff>
      <xdr:row>56</xdr:row>
      <xdr:rowOff>150269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50837"/>
          <a:ext cx="88900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34796</xdr:rowOff>
    </xdr:from>
    <xdr:to>
      <xdr:col>15</xdr:col>
      <xdr:colOff>50800</xdr:colOff>
      <xdr:row>56</xdr:row>
      <xdr:rowOff>149637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64546"/>
          <a:ext cx="889000" cy="28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47917</xdr:rowOff>
    </xdr:from>
    <xdr:to>
      <xdr:col>10</xdr:col>
      <xdr:colOff>114300</xdr:colOff>
      <xdr:row>55</xdr:row>
      <xdr:rowOff>34796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63317"/>
          <a:ext cx="889000" cy="50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2710</xdr:rowOff>
    </xdr:from>
    <xdr:to>
      <xdr:col>24</xdr:col>
      <xdr:colOff>114300</xdr:colOff>
      <xdr:row>56</xdr:row>
      <xdr:rowOff>104310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0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152587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8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99469</xdr:rowOff>
    </xdr:from>
    <xdr:to>
      <xdr:col>20</xdr:col>
      <xdr:colOff>38100</xdr:colOff>
      <xdr:row>57</xdr:row>
      <xdr:rowOff>29619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0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20746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9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98837</xdr:rowOff>
    </xdr:from>
    <xdr:to>
      <xdr:col>15</xdr:col>
      <xdr:colOff>101600</xdr:colOff>
      <xdr:row>57</xdr:row>
      <xdr:rowOff>28987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0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20114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9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155446</xdr:rowOff>
    </xdr:from>
    <xdr:to>
      <xdr:col>10</xdr:col>
      <xdr:colOff>165100</xdr:colOff>
      <xdr:row>55</xdr:row>
      <xdr:rowOff>85596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1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102123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18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168567</xdr:rowOff>
    </xdr:from>
    <xdr:to>
      <xdr:col>6</xdr:col>
      <xdr:colOff>38100</xdr:colOff>
      <xdr:row>52</xdr:row>
      <xdr:rowOff>98717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1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89844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0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159348</xdr:rowOff>
    </xdr:from>
    <xdr:to>
      <xdr:col>24</xdr:col>
      <xdr:colOff>63500</xdr:colOff>
      <xdr:row>77</xdr:row>
      <xdr:rowOff>133908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89548"/>
          <a:ext cx="838200" cy="14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133908</xdr:rowOff>
    </xdr:from>
    <xdr:to>
      <xdr:col>19</xdr:col>
      <xdr:colOff>177800</xdr:colOff>
      <xdr:row>78</xdr:row>
      <xdr:rowOff>56500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35558"/>
          <a:ext cx="889000" cy="9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147341</xdr:rowOff>
    </xdr:from>
    <xdr:to>
      <xdr:col>15</xdr:col>
      <xdr:colOff>50800</xdr:colOff>
      <xdr:row>78</xdr:row>
      <xdr:rowOff>56500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48991"/>
          <a:ext cx="889000" cy="8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147341</xdr:rowOff>
    </xdr:from>
    <xdr:to>
      <xdr:col>10</xdr:col>
      <xdr:colOff>114300</xdr:colOff>
      <xdr:row>79</xdr:row>
      <xdr:rowOff>68323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48991"/>
          <a:ext cx="889000" cy="26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108548</xdr:rowOff>
    </xdr:from>
    <xdr:to>
      <xdr:col>24</xdr:col>
      <xdr:colOff>114300</xdr:colOff>
      <xdr:row>77</xdr:row>
      <xdr:rowOff>38698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86975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17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83108</xdr:rowOff>
    </xdr:from>
    <xdr:to>
      <xdr:col>20</xdr:col>
      <xdr:colOff>38100</xdr:colOff>
      <xdr:row>78</xdr:row>
      <xdr:rowOff>13258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8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4385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7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5700</xdr:rowOff>
    </xdr:from>
    <xdr:to>
      <xdr:col>15</xdr:col>
      <xdr:colOff>101600</xdr:colOff>
      <xdr:row>78</xdr:row>
      <xdr:rowOff>107300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7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98427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71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96541</xdr:rowOff>
    </xdr:from>
    <xdr:to>
      <xdr:col>10</xdr:col>
      <xdr:colOff>165100</xdr:colOff>
      <xdr:row>78</xdr:row>
      <xdr:rowOff>26691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9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17818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9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17523</xdr:rowOff>
    </xdr:from>
    <xdr:to>
      <xdr:col>6</xdr:col>
      <xdr:colOff>38100</xdr:colOff>
      <xdr:row>79</xdr:row>
      <xdr:rowOff>119123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6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110250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5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2597</xdr:rowOff>
    </xdr:from>
    <xdr:to>
      <xdr:col>24</xdr:col>
      <xdr:colOff>63500</xdr:colOff>
      <xdr:row>95</xdr:row>
      <xdr:rowOff>163437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118897"/>
          <a:ext cx="838200" cy="33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102267</xdr:rowOff>
    </xdr:from>
    <xdr:to>
      <xdr:col>19</xdr:col>
      <xdr:colOff>177800</xdr:colOff>
      <xdr:row>95</xdr:row>
      <xdr:rowOff>163437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90017"/>
          <a:ext cx="889000" cy="6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53803</xdr:rowOff>
    </xdr:from>
    <xdr:to>
      <xdr:col>15</xdr:col>
      <xdr:colOff>50800</xdr:colOff>
      <xdr:row>95</xdr:row>
      <xdr:rowOff>102267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341553"/>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53803</xdr:rowOff>
    </xdr:from>
    <xdr:to>
      <xdr:col>10</xdr:col>
      <xdr:colOff>114300</xdr:colOff>
      <xdr:row>96</xdr:row>
      <xdr:rowOff>148101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41553"/>
          <a:ext cx="889000" cy="26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123247</xdr:rowOff>
    </xdr:from>
    <xdr:to>
      <xdr:col>24</xdr:col>
      <xdr:colOff>114300</xdr:colOff>
      <xdr:row>94</xdr:row>
      <xdr:rowOff>53397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0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146124</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91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112637</xdr:rowOff>
    </xdr:from>
    <xdr:to>
      <xdr:col>20</xdr:col>
      <xdr:colOff>38100</xdr:colOff>
      <xdr:row>96</xdr:row>
      <xdr:rowOff>42787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0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59314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51467</xdr:rowOff>
    </xdr:from>
    <xdr:to>
      <xdr:col>15</xdr:col>
      <xdr:colOff>101600</xdr:colOff>
      <xdr:row>95</xdr:row>
      <xdr:rowOff>153067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3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169594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1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3003</xdr:rowOff>
    </xdr:from>
    <xdr:to>
      <xdr:col>10</xdr:col>
      <xdr:colOff>165100</xdr:colOff>
      <xdr:row>95</xdr:row>
      <xdr:rowOff>104603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9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121130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6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97301</xdr:rowOff>
    </xdr:from>
    <xdr:to>
      <xdr:col>6</xdr:col>
      <xdr:colOff>38100</xdr:colOff>
      <xdr:row>97</xdr:row>
      <xdr:rowOff>27451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5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18578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4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35393</xdr:rowOff>
    </xdr:from>
    <xdr:to>
      <xdr:col>55</xdr:col>
      <xdr:colOff>0</xdr:colOff>
      <xdr:row>59</xdr:row>
      <xdr:rowOff>35905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50943"/>
          <a:ext cx="83820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34500</xdr:rowOff>
    </xdr:from>
    <xdr:to>
      <xdr:col>50</xdr:col>
      <xdr:colOff>114300</xdr:colOff>
      <xdr:row>59</xdr:row>
      <xdr:rowOff>35393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50050"/>
          <a:ext cx="889000" cy="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34500</xdr:rowOff>
    </xdr:from>
    <xdr:to>
      <xdr:col>45</xdr:col>
      <xdr:colOff>177800</xdr:colOff>
      <xdr:row>59</xdr:row>
      <xdr:rowOff>47302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5005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37886</xdr:rowOff>
    </xdr:from>
    <xdr:to>
      <xdr:col>41</xdr:col>
      <xdr:colOff>50800</xdr:colOff>
      <xdr:row>59</xdr:row>
      <xdr:rowOff>47302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53436"/>
          <a:ext cx="889000" cy="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156555</xdr:rowOff>
    </xdr:from>
    <xdr:to>
      <xdr:col>55</xdr:col>
      <xdr:colOff>50800</xdr:colOff>
      <xdr:row>59</xdr:row>
      <xdr:rowOff>86705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71482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1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156043</xdr:rowOff>
    </xdr:from>
    <xdr:to>
      <xdr:col>50</xdr:col>
      <xdr:colOff>165100</xdr:colOff>
      <xdr:row>59</xdr:row>
      <xdr:rowOff>86193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77320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9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155150</xdr:rowOff>
    </xdr:from>
    <xdr:to>
      <xdr:col>46</xdr:col>
      <xdr:colOff>38100</xdr:colOff>
      <xdr:row>59</xdr:row>
      <xdr:rowOff>85300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9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76427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167952</xdr:rowOff>
    </xdr:from>
    <xdr:to>
      <xdr:col>41</xdr:col>
      <xdr:colOff>101600</xdr:colOff>
      <xdr:row>59</xdr:row>
      <xdr:rowOff>98102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1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89229</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158536</xdr:rowOff>
    </xdr:from>
    <xdr:to>
      <xdr:col>36</xdr:col>
      <xdr:colOff>165100</xdr:colOff>
      <xdr:row>59</xdr:row>
      <xdr:rowOff>88686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79813</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9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88311</xdr:rowOff>
    </xdr:from>
    <xdr:to>
      <xdr:col>55</xdr:col>
      <xdr:colOff>0</xdr:colOff>
      <xdr:row>78</xdr:row>
      <xdr:rowOff>89339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61411"/>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71875</xdr:rowOff>
    </xdr:from>
    <xdr:to>
      <xdr:col>50</xdr:col>
      <xdr:colOff>114300</xdr:colOff>
      <xdr:row>78</xdr:row>
      <xdr:rowOff>88311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444975"/>
          <a:ext cx="889000" cy="1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71875</xdr:rowOff>
    </xdr:from>
    <xdr:to>
      <xdr:col>45</xdr:col>
      <xdr:colOff>177800</xdr:colOff>
      <xdr:row>78</xdr:row>
      <xdr:rowOff>75532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44497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125276</xdr:rowOff>
    </xdr:from>
    <xdr:to>
      <xdr:col>41</xdr:col>
      <xdr:colOff>50800</xdr:colOff>
      <xdr:row>78</xdr:row>
      <xdr:rowOff>75532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26926"/>
          <a:ext cx="889000" cy="12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38539</xdr:rowOff>
    </xdr:from>
    <xdr:to>
      <xdr:col>55</xdr:col>
      <xdr:colOff>50800</xdr:colOff>
      <xdr:row>78</xdr:row>
      <xdr:rowOff>140139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41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124916</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2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37511</xdr:rowOff>
    </xdr:from>
    <xdr:to>
      <xdr:col>50</xdr:col>
      <xdr:colOff>165100</xdr:colOff>
      <xdr:row>78</xdr:row>
      <xdr:rowOff>139111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41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130238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50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21075</xdr:rowOff>
    </xdr:from>
    <xdr:to>
      <xdr:col>46</xdr:col>
      <xdr:colOff>38100</xdr:colOff>
      <xdr:row>78</xdr:row>
      <xdr:rowOff>122675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9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113802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8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24732</xdr:rowOff>
    </xdr:from>
    <xdr:to>
      <xdr:col>41</xdr:col>
      <xdr:colOff>101600</xdr:colOff>
      <xdr:row>78</xdr:row>
      <xdr:rowOff>126332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9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117459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9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74476</xdr:rowOff>
    </xdr:from>
    <xdr:to>
      <xdr:col>36</xdr:col>
      <xdr:colOff>165100</xdr:colOff>
      <xdr:row>78</xdr:row>
      <xdr:rowOff>4626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167203</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6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18986</xdr:rowOff>
    </xdr:from>
    <xdr:to>
      <xdr:col>55</xdr:col>
      <xdr:colOff>0</xdr:colOff>
      <xdr:row>97</xdr:row>
      <xdr:rowOff>22098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649636"/>
          <a:ext cx="838200" cy="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164567</xdr:rowOff>
    </xdr:from>
    <xdr:to>
      <xdr:col>50</xdr:col>
      <xdr:colOff>114300</xdr:colOff>
      <xdr:row>97</xdr:row>
      <xdr:rowOff>18986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23767"/>
          <a:ext cx="889000" cy="2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164567</xdr:rowOff>
    </xdr:from>
    <xdr:to>
      <xdr:col>45</xdr:col>
      <xdr:colOff>177800</xdr:colOff>
      <xdr:row>97</xdr:row>
      <xdr:rowOff>10871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23767"/>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162153</xdr:rowOff>
    </xdr:from>
    <xdr:to>
      <xdr:col>41</xdr:col>
      <xdr:colOff>50800</xdr:colOff>
      <xdr:row>97</xdr:row>
      <xdr:rowOff>10871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21353"/>
          <a:ext cx="889000" cy="2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142748</xdr:rowOff>
    </xdr:from>
    <xdr:to>
      <xdr:col>55</xdr:col>
      <xdr:colOff>50800</xdr:colOff>
      <xdr:row>97</xdr:row>
      <xdr:rowOff>72898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0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121175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8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139636</xdr:rowOff>
    </xdr:from>
    <xdr:to>
      <xdr:col>50</xdr:col>
      <xdr:colOff>165100</xdr:colOff>
      <xdr:row>97</xdr:row>
      <xdr:rowOff>69786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9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60913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9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113767</xdr:rowOff>
    </xdr:from>
    <xdr:to>
      <xdr:col>46</xdr:col>
      <xdr:colOff>38100</xdr:colOff>
      <xdr:row>97</xdr:row>
      <xdr:rowOff>43917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7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35044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66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131521</xdr:rowOff>
    </xdr:from>
    <xdr:to>
      <xdr:col>41</xdr:col>
      <xdr:colOff>101600</xdr:colOff>
      <xdr:row>97</xdr:row>
      <xdr:rowOff>61671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9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52798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8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111353</xdr:rowOff>
    </xdr:from>
    <xdr:to>
      <xdr:col>36</xdr:col>
      <xdr:colOff>165100</xdr:colOff>
      <xdr:row>97</xdr:row>
      <xdr:rowOff>41503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7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32630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6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36792</xdr:rowOff>
    </xdr:from>
    <xdr:to>
      <xdr:col>85</xdr:col>
      <xdr:colOff>127000</xdr:colOff>
      <xdr:row>38</xdr:row>
      <xdr:rowOff>119279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51892"/>
          <a:ext cx="838200" cy="8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90170</xdr:rowOff>
    </xdr:from>
    <xdr:to>
      <xdr:col>81</xdr:col>
      <xdr:colOff>50800</xdr:colOff>
      <xdr:row>38</xdr:row>
      <xdr:rowOff>119279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05270"/>
          <a:ext cx="889000" cy="2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90170</xdr:rowOff>
    </xdr:from>
    <xdr:to>
      <xdr:col>76</xdr:col>
      <xdr:colOff>114300</xdr:colOff>
      <xdr:row>38</xdr:row>
      <xdr:rowOff>148730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05270"/>
          <a:ext cx="889000" cy="5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148730</xdr:rowOff>
    </xdr:from>
    <xdr:to>
      <xdr:col>71</xdr:col>
      <xdr:colOff>177800</xdr:colOff>
      <xdr:row>38</xdr:row>
      <xdr:rowOff>152730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63830"/>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157442</xdr:rowOff>
    </xdr:from>
    <xdr:to>
      <xdr:col>85</xdr:col>
      <xdr:colOff>177800</xdr:colOff>
      <xdr:row>38</xdr:row>
      <xdr:rowOff>87592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0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135869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68479</xdr:rowOff>
    </xdr:from>
    <xdr:to>
      <xdr:col>81</xdr:col>
      <xdr:colOff>101600</xdr:colOff>
      <xdr:row>38</xdr:row>
      <xdr:rowOff>170079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161206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7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39370</xdr:rowOff>
    </xdr:from>
    <xdr:to>
      <xdr:col>76</xdr:col>
      <xdr:colOff>165100</xdr:colOff>
      <xdr:row>38</xdr:row>
      <xdr:rowOff>140970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132097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4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97930</xdr:rowOff>
    </xdr:from>
    <xdr:to>
      <xdr:col>72</xdr:col>
      <xdr:colOff>38100</xdr:colOff>
      <xdr:row>39</xdr:row>
      <xdr:rowOff>28080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19207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0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101930</xdr:rowOff>
    </xdr:from>
    <xdr:to>
      <xdr:col>67</xdr:col>
      <xdr:colOff>101600</xdr:colOff>
      <xdr:row>39</xdr:row>
      <xdr:rowOff>32080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23207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0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150101</xdr:rowOff>
    </xdr:from>
    <xdr:to>
      <xdr:col>85</xdr:col>
      <xdr:colOff>127000</xdr:colOff>
      <xdr:row>57</xdr:row>
      <xdr:rowOff>45479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751301"/>
          <a:ext cx="838200" cy="6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45479</xdr:rowOff>
    </xdr:from>
    <xdr:to>
      <xdr:col>81</xdr:col>
      <xdr:colOff>50800</xdr:colOff>
      <xdr:row>57</xdr:row>
      <xdr:rowOff>65272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818129"/>
          <a:ext cx="889000" cy="1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166484</xdr:rowOff>
    </xdr:from>
    <xdr:to>
      <xdr:col>76</xdr:col>
      <xdr:colOff>114300</xdr:colOff>
      <xdr:row>57</xdr:row>
      <xdr:rowOff>65272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767684"/>
          <a:ext cx="889000" cy="7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1949</xdr:rowOff>
    </xdr:from>
    <xdr:to>
      <xdr:col>71</xdr:col>
      <xdr:colOff>177800</xdr:colOff>
      <xdr:row>56</xdr:row>
      <xdr:rowOff>166484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03149"/>
          <a:ext cx="889000" cy="16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99301</xdr:rowOff>
    </xdr:from>
    <xdr:to>
      <xdr:col>85</xdr:col>
      <xdr:colOff>177800</xdr:colOff>
      <xdr:row>57</xdr:row>
      <xdr:rowOff>29451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70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77728</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7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166129</xdr:rowOff>
    </xdr:from>
    <xdr:to>
      <xdr:col>81</xdr:col>
      <xdr:colOff>101600</xdr:colOff>
      <xdr:row>57</xdr:row>
      <xdr:rowOff>96279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6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87406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6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14472</xdr:rowOff>
    </xdr:from>
    <xdr:to>
      <xdr:col>76</xdr:col>
      <xdr:colOff>165100</xdr:colOff>
      <xdr:row>57</xdr:row>
      <xdr:rowOff>116072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8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107199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7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115684</xdr:rowOff>
    </xdr:from>
    <xdr:to>
      <xdr:col>72</xdr:col>
      <xdr:colOff>38100</xdr:colOff>
      <xdr:row>57</xdr:row>
      <xdr:rowOff>45834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1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36961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0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122599</xdr:rowOff>
    </xdr:from>
    <xdr:to>
      <xdr:col>67</xdr:col>
      <xdr:colOff>101600</xdr:colOff>
      <xdr:row>56</xdr:row>
      <xdr:rowOff>52749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5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43876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88102</xdr:rowOff>
    </xdr:from>
    <xdr:to>
      <xdr:col>85</xdr:col>
      <xdr:colOff>127000</xdr:colOff>
      <xdr:row>96</xdr:row>
      <xdr:rowOff>89979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547302"/>
          <a:ext cx="8382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88102</xdr:rowOff>
    </xdr:from>
    <xdr:to>
      <xdr:col>81</xdr:col>
      <xdr:colOff>50800</xdr:colOff>
      <xdr:row>96</xdr:row>
      <xdr:rowOff>104577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547302"/>
          <a:ext cx="889000" cy="1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104577</xdr:rowOff>
    </xdr:from>
    <xdr:to>
      <xdr:col>76</xdr:col>
      <xdr:colOff>114300</xdr:colOff>
      <xdr:row>96</xdr:row>
      <xdr:rowOff>162706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563777"/>
          <a:ext cx="889000" cy="5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162706</xdr:rowOff>
    </xdr:from>
    <xdr:to>
      <xdr:col>71</xdr:col>
      <xdr:colOff>177800</xdr:colOff>
      <xdr:row>97</xdr:row>
      <xdr:rowOff>27915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21906"/>
          <a:ext cx="889000" cy="3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39179</xdr:rowOff>
    </xdr:from>
    <xdr:to>
      <xdr:col>85</xdr:col>
      <xdr:colOff>177800</xdr:colOff>
      <xdr:row>96</xdr:row>
      <xdr:rowOff>140779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9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17606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7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37302</xdr:rowOff>
    </xdr:from>
    <xdr:to>
      <xdr:col>81</xdr:col>
      <xdr:colOff>101600</xdr:colOff>
      <xdr:row>96</xdr:row>
      <xdr:rowOff>138902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9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130029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8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53777</xdr:rowOff>
    </xdr:from>
    <xdr:to>
      <xdr:col>76</xdr:col>
      <xdr:colOff>165100</xdr:colOff>
      <xdr:row>96</xdr:row>
      <xdr:rowOff>155377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1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146504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0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111906</xdr:rowOff>
    </xdr:from>
    <xdr:to>
      <xdr:col>72</xdr:col>
      <xdr:colOff>38100</xdr:colOff>
      <xdr:row>97</xdr:row>
      <xdr:rowOff>42056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7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33183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6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148565</xdr:rowOff>
    </xdr:from>
    <xdr:to>
      <xdr:col>67</xdr:col>
      <xdr:colOff>101600</xdr:colOff>
      <xdr:row>97</xdr:row>
      <xdr:rowOff>78715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0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69842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0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年度目的別歳出の住民一人当たりのコストの上位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項目は、民生費、衛生費、総務費、教育費、公債費である。</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類似団体内平均値より金額の大きい項目は衛生費のみで、その他の項目は類似団体内平均値以下である。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衛生費が類似団体内平均値より大きい要因は、病院事業会計への貸付金に加え、次期ごみ処理施設が稼働するまでの間、特に可燃ごみについて積替施設を経由して市外の民間処理施設まで運搬し処理する必要があり、その費用が大きいことが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前年度と比較し増減額の大きい項目は、衛生費（増）、民生費（増）、総務費（増）である。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民生費の増加要因は、性質別歳出における扶助費の増加等のためである。総務費の増加要因は、旧本庁舎・中庁舎解体事業の実施等のためである。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も行財政改革に取り組み、経費節減、歳入確保に努めてきたが、引き続き、事業の財源性、実現性、発展性、継続性、合理性等を踏まえて、事業の優先順位を検討し、真に必要な事業に予算配分し、健全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岐阜県羽島市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財政調整基金残高は、市税・各種交付金収入の上振れはあるものの、病院事業会計への貸付金等による取崩しが大きな要因となり、前年度比約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億円の減少となった。</a:t>
          </a:r>
          <a:b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b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実質収支額は、前年度比約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億円の増加、積立金は、前年度比約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億円の増加となったものの、積立金取崩し額は、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億円の増加となり、結果として、実質単年度収支は、前年度比約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億円の減少となった。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岐阜県羽島市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すべての会計において黒字となっており、赤字は発生していない。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一般会計においては、実質収支額が前年度比約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億円の増加である。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今後も社会保障関係費の増加に伴う扶助費の増加等、財政需要の拡大が見込まれるため、不断の行財政改革に取り組み、健全な財政運営に努める。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岐阜県羽島市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地方債発行を抑制してきた結果、令和元年度までは「元利償還金」は低い水準にあったが、令和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年度は北部学校給食センター建設事業（平成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年度借入分）、令和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年度は新庁舎建設事業（令和元年度～令和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年度借入分）にかかる元金償還が開始されたことから増加しつつも、令和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年度は臨時財政対策債等の減少により微減した。</a:t>
          </a:r>
          <a:b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b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「公営企業債の元利償還金に対する繰入金」は、下水道事業会計や病院事業会計の増加のためである。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岐阜県羽島市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一般会計等に係る地方債の現在高は、新庁舎建設に係る起債の一部（公共施設等適正管理推進事業債令和元年度～令和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年度同意分）の元金償還が、令和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年度から順次開始されていることにより、元金償還額が新規借入額を上回り、地方債の現在高が前年度比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799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充当可能基金は、病院事業会計への貸付金等により、前年度比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1,165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以上のこと等を理由として、将来負担比率（分子）は、令和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年度に引き続きマイナスではあるものの、そのマイナス額は小さくなっている。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岐阜県羽島市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・財政調整基金は病院事業会計への貸付金等の取崩しにより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714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百万円の減少、減債基金は臨時財政対策債償還基金分等の取崩しにより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百万円の減少となった。また、次期ごみ処理施設建設費に充当するため、公共施設等整備基金を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百万円取り崩したこと等により、その他特定目的基金は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・財政調整基金は当面、減少傾向が続く見込みであるため、今後の財政需要に対応できるよう、適切に積立てや取崩しを行う。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・羽島市公共施設等整備基金：市の公共施設等の整備事業</a:t>
          </a:r>
          <a:b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b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・羽島市生涯学習振興基金：生涯学習事業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・羽島市体育施設建設整備基金：体育施設建設事業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・羽島市活性化推進事業基金：市の活性化推進のための事業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・羽島市奨学事業基金：母子及び父子家庭の高校生の就学を奨励するための事業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・羽島市森林環境譲与税基金：木材利用の促進や普及啓発等の森林整備事業</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・羽島市公共施設等整備基金：次期ごみ処理施設建設費に充当したため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・羽島市公共施設等整備基金については、次期ごみ処理施設建設費に充当するため減少していくが、今後の公共施設等の整備に対応するため、適切に積み立てるように努める。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・決算剰余金等を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百万円積み立てたが、病院事業会計への貸付金を含む財政需要に対応するために取り崩した額は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百万円であったため、財政調整基金残高は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714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病院の経営改善への支援や、次期ごみ処理施設建設費の負担の増大をはじめとする将来の財政需要に対応するため、当面は減少傾向が見込まれるが、適切に積立てや取崩しを行い、一定の水準を確保するように努め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・将来の公債費増を見据えて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百万円を積み立てたが、臨時財政対策債償還基金分等のために取り崩した額は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百万円であったため、減債基金残高は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・今後、公共施設の老朽化対応等、公債費が増加する可能性が高いため、適切に積み立てるように努める。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D36BFE5-BFA8-4D3F-8356-FC073207BD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25B0596-AB9C-4974-A368-D1B0DDB47F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21C909DF-0C27-4A44-A9E9-1C556D397C6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BEF4D1DD-3C93-429D-A15E-1815E2D838D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A2D0732C-D722-4F1E-82E1-2766704F42A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65DD7F55-885B-411C-831C-52F69C47970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4759E55-81F8-4FCE-BB2D-11780154B32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30F1C35D-5A2D-479E-8A2F-F78E5B26764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BCD8400-F88A-4A4A-9104-22F14A1AAB8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66531BD0-B34F-4F44-8377-6A2454DFC4E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B4AE8250-6D9A-4DDC-8CF7-F7CF13E8380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820195B3-28E3-4D29-9880-D752BD07988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A59C50B9-5EBC-40AD-93A1-ECDFF830153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4D201924-AE7C-431E-B845-000555FA963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ECCF388A-A198-47E6-A969-8F37E7915ED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4CBFB89D-FF97-4EB9-83E9-9B9A26D3F45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66,517
64,778
53.66
29,475,572
28,142,780
1,302,642
14,672,419
18,697,098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C04492BC-B5A2-4A4B-A6C8-0299F3F0D2D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51356BB5-5E3A-4FC3-9147-3DE6FF46DCF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C081573C-51A5-41F0-AA19-02FC1857567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61EAB155-9E42-413E-AFA6-68B4B103C32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D4918805-278A-4E14-976C-DA3F9B172F3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2C8F788A-8358-41DA-A474-61E63BE6970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EA846CB2-8E3D-4AF4-9142-94B5A45107A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A177AD0-EB91-4FEF-865B-99841EBC40C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D94F95EC-60E2-495B-B8BD-69784390F48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1596A239-D518-4A36-805A-B113A6C3763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6E32BBB-75F1-413C-AE8C-F9F5735A119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AA5CA78D-5220-42C8-A1D4-9B2D7D598E4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2C1C3E76-4815-4B58-AD3D-DCC57B81EC2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CF0002F3-A060-4F1B-A622-4A3B72554B0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A20708B-1DC6-462A-94CE-1A68E5224F3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B9C1303F-CA41-4646-9254-9615AFBA7A0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9740F452-E4D4-479D-ACD3-556621276B0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663AA7E6-7AF9-46E9-BBD5-7313E8DBBBE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82E31227-B83E-46F1-BD1F-414C7BE4218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36BC3111-6E50-4193-BD37-9B2C3E82957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AD2AB13-6AC7-4DCD-8524-04FD0918DFE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79D82E17-74A7-4424-ACE8-8CCE454167D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51D3EBB3-CEB9-4D44-AE63-6A3339B9BF1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21ED4FFC-4EEA-4E72-8667-B51D8D27E0B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A92D0306-F5B9-4BAC-BE4D-CC84900417D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EF68B4DF-4838-4A39-BB98-54B0C5DD130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FE4E4CDB-4C4D-4189-B599-5C459DFF40C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2C001C3A-EBBB-4410-B552-3909AEEAE67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43C9C73E-E826-4A17-85B6-7CA78751629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E343D93C-47EE-485D-A4B9-7B682A47CDA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CBB93D8F-A2D5-4C6C-A4BD-D3E1F116BF1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370798CA-3A34-4B28-A0AD-9462A3E0823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6D91792B-D16C-4DBC-B753-3BE2E8BD03B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EC585E1C-350B-4270-8D0C-B3C0D962244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2631AB14-0140-4213-ADC9-9F2F07D63DF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近年、有形固定資産減価償却率は上昇傾向で推移しており、令和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と比較して高い水準にある。上昇幅についても類似団体を上回っていることから、施設の老朽化が進行している状況がうかがえる。このため、今後も「公共施設等総合管理計画」に基づき、将来的な更新需要や財政負担を見据えながら、施設の長寿命化及び適切な維持管理を進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FBF0E94-4706-455E-A655-8CB158A024F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4C4CD53-82A2-40D2-8CF7-139A56D6BC0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529D3F3D-4638-4966-B91D-5A99E7180CA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FCBDE6FA-1F54-4F81-B23E-2656B7C4C1A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7" name="テキスト ボックス 56">
          <a:extLst>
            <a:ext uri="{FF2B5EF4-FFF2-40B4-BE49-F238E27FC236}">
              <a16:creationId xmlns:a16="http://schemas.microsoft.com/office/drawing/2014/main" id="{116A6B82-E993-49AF-B1C2-972C7CA56791}"/>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B2722D47-ABAD-4C5D-B9AF-EF8FB6961F8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A13C13D9-2FFD-47C6-A029-44834928BE1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152D1F3C-E56F-4F56-A62C-121F16C3B843}"/>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88BB70F9-9661-4BA6-B215-27BE8B494D5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59BEA7C2-8765-4505-9630-22F02B49CE39}"/>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C82C7D5E-FCAD-437F-8820-AD2E89BBCD9E}"/>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B981CCD-7427-43D0-B146-7CD3DC7F2A0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A7E3E655-41ED-4F8B-BA93-E78F895C54F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10BEB362-C0DA-4974-AB05-C03B7888B60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7" name="直線コネクタ 66">
          <a:extLst>
            <a:ext uri="{FF2B5EF4-FFF2-40B4-BE49-F238E27FC236}">
              <a16:creationId xmlns:a16="http://schemas.microsoft.com/office/drawing/2014/main" id="{FC4247AD-E633-4DAB-A172-B6A7F3A50561}"/>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8" name="有形固定資産減価償却率最小値テキスト">
          <a:extLst>
            <a:ext uri="{FF2B5EF4-FFF2-40B4-BE49-F238E27FC236}">
              <a16:creationId xmlns:a16="http://schemas.microsoft.com/office/drawing/2014/main" id="{D991748E-87FF-41CF-A1F1-BD722CEE05EF}"/>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9" name="直線コネクタ 68">
          <a:extLst>
            <a:ext uri="{FF2B5EF4-FFF2-40B4-BE49-F238E27FC236}">
              <a16:creationId xmlns:a16="http://schemas.microsoft.com/office/drawing/2014/main" id="{B452F023-862A-406C-8672-BDF6CFEDA605}"/>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0" name="有形固定資産減価償却率最大値テキスト">
          <a:extLst>
            <a:ext uri="{FF2B5EF4-FFF2-40B4-BE49-F238E27FC236}">
              <a16:creationId xmlns:a16="http://schemas.microsoft.com/office/drawing/2014/main" id="{BCB6E98D-86CD-4DFC-8A42-C807E2ECD40E}"/>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1" name="直線コネクタ 70">
          <a:extLst>
            <a:ext uri="{FF2B5EF4-FFF2-40B4-BE49-F238E27FC236}">
              <a16:creationId xmlns:a16="http://schemas.microsoft.com/office/drawing/2014/main" id="{02E520DD-A284-44FA-ADE7-97E7E5A184D2}"/>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2" name="有形固定資産減価償却率平均値テキスト">
          <a:extLst>
            <a:ext uri="{FF2B5EF4-FFF2-40B4-BE49-F238E27FC236}">
              <a16:creationId xmlns:a16="http://schemas.microsoft.com/office/drawing/2014/main" id="{4D96DEEF-CAC9-406C-AB23-DB95E504C579}"/>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3" name="フローチャート: 判断 72">
          <a:extLst>
            <a:ext uri="{FF2B5EF4-FFF2-40B4-BE49-F238E27FC236}">
              <a16:creationId xmlns:a16="http://schemas.microsoft.com/office/drawing/2014/main" id="{A9456373-7CB2-4F71-8C81-4D894081ADAB}"/>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4" name="フローチャート: 判断 73">
          <a:extLst>
            <a:ext uri="{FF2B5EF4-FFF2-40B4-BE49-F238E27FC236}">
              <a16:creationId xmlns:a16="http://schemas.microsoft.com/office/drawing/2014/main" id="{A8E27100-A7FD-487E-A377-121C471505CA}"/>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5" name="フローチャート: 判断 74">
          <a:extLst>
            <a:ext uri="{FF2B5EF4-FFF2-40B4-BE49-F238E27FC236}">
              <a16:creationId xmlns:a16="http://schemas.microsoft.com/office/drawing/2014/main" id="{A7465159-BBF8-4982-BF60-D103E62E778D}"/>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6" name="フローチャート: 判断 75">
          <a:extLst>
            <a:ext uri="{FF2B5EF4-FFF2-40B4-BE49-F238E27FC236}">
              <a16:creationId xmlns:a16="http://schemas.microsoft.com/office/drawing/2014/main" id="{B027E83E-4DC5-4C70-98E1-6A35107B45BB}"/>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7" name="フローチャート: 判断 76">
          <a:extLst>
            <a:ext uri="{FF2B5EF4-FFF2-40B4-BE49-F238E27FC236}">
              <a16:creationId xmlns:a16="http://schemas.microsoft.com/office/drawing/2014/main" id="{1B6763BA-15BB-4755-9165-362ACD5D18EC}"/>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10E6089-ACFB-480E-B936-02CAA5A118D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B8842CD-C499-4962-8160-EA5D582E889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838D995-EC4A-4B9D-A49A-E2448EB9E58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D4FF876-03F8-46E4-A2FC-7C9837BE38D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7B271DA-E227-4D4D-AD61-FE4B0E45B38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51943</xdr:rowOff>
    </xdr:from>
    <xdr:to>
      <xdr:col>23</xdr:col>
      <xdr:colOff>136525</xdr:colOff>
      <xdr:row>32</xdr:row>
      <xdr:rowOff>153543</xdr:rowOff>
    </xdr:to>
    <xdr:sp macro="" textlink="">
      <xdr:nvSpPr>
        <xdr:cNvPr id="83" name="楕円 82">
          <a:extLst>
            <a:ext uri="{FF2B5EF4-FFF2-40B4-BE49-F238E27FC236}">
              <a16:creationId xmlns:a16="http://schemas.microsoft.com/office/drawing/2014/main" id="{4C826750-E2F9-49EF-A691-E2643CC0728E}"/>
            </a:ext>
          </a:extLst>
        </xdr:cNvPr>
        <xdr:cNvSpPr/>
      </xdr:nvSpPr>
      <xdr:spPr>
        <a:xfrm>
          <a:off x="4711700" y="630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30370</xdr:rowOff>
    </xdr:from>
    <xdr:ext cx="405111" cy="259045"/>
    <xdr:sp macro="" textlink="">
      <xdr:nvSpPr>
        <xdr:cNvPr id="84" name="有形固定資産減価償却率該当値テキスト">
          <a:extLst>
            <a:ext uri="{FF2B5EF4-FFF2-40B4-BE49-F238E27FC236}">
              <a16:creationId xmlns:a16="http://schemas.microsoft.com/office/drawing/2014/main" id="{BE8BBD1F-69AE-4580-87FD-A8D792B1431A}"/>
            </a:ext>
          </a:extLst>
        </xdr:cNvPr>
        <xdr:cNvSpPr txBox="1"/>
      </xdr:nvSpPr>
      <xdr:spPr>
        <a:xfrm>
          <a:off x="4813300" y="628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145669</xdr:rowOff>
    </xdr:from>
    <xdr:to>
      <xdr:col>19</xdr:col>
      <xdr:colOff>187325</xdr:colOff>
      <xdr:row>32</xdr:row>
      <xdr:rowOff>75819</xdr:rowOff>
    </xdr:to>
    <xdr:sp macro="" textlink="">
      <xdr:nvSpPr>
        <xdr:cNvPr id="85" name="楕円 84">
          <a:extLst>
            <a:ext uri="{FF2B5EF4-FFF2-40B4-BE49-F238E27FC236}">
              <a16:creationId xmlns:a16="http://schemas.microsoft.com/office/drawing/2014/main" id="{51735717-8F1B-4654-8162-191CF5CFE150}"/>
            </a:ext>
          </a:extLst>
        </xdr:cNvPr>
        <xdr:cNvSpPr/>
      </xdr:nvSpPr>
      <xdr:spPr>
        <a:xfrm>
          <a:off x="4000500" y="623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25019</xdr:rowOff>
    </xdr:from>
    <xdr:to>
      <xdr:col>23</xdr:col>
      <xdr:colOff>85725</xdr:colOff>
      <xdr:row>32</xdr:row>
      <xdr:rowOff>102743</xdr:rowOff>
    </xdr:to>
    <xdr:cxnSp macro="">
      <xdr:nvCxnSpPr>
        <xdr:cNvPr id="86" name="直線コネクタ 85">
          <a:extLst>
            <a:ext uri="{FF2B5EF4-FFF2-40B4-BE49-F238E27FC236}">
              <a16:creationId xmlns:a16="http://schemas.microsoft.com/office/drawing/2014/main" id="{35A85E23-7654-465A-8339-8F9D3964D40B}"/>
            </a:ext>
          </a:extLst>
        </xdr:cNvPr>
        <xdr:cNvCxnSpPr/>
      </xdr:nvCxnSpPr>
      <xdr:spPr>
        <a:xfrm>
          <a:off x="4051300" y="6282944"/>
          <a:ext cx="711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72263</xdr:rowOff>
    </xdr:from>
    <xdr:to>
      <xdr:col>15</xdr:col>
      <xdr:colOff>187325</xdr:colOff>
      <xdr:row>32</xdr:row>
      <xdr:rowOff>2413</xdr:rowOff>
    </xdr:to>
    <xdr:sp macro="" textlink="">
      <xdr:nvSpPr>
        <xdr:cNvPr id="87" name="楕円 86">
          <a:extLst>
            <a:ext uri="{FF2B5EF4-FFF2-40B4-BE49-F238E27FC236}">
              <a16:creationId xmlns:a16="http://schemas.microsoft.com/office/drawing/2014/main" id="{115A6CC4-4BBD-442D-9A00-777E3C2D73A1}"/>
            </a:ext>
          </a:extLst>
        </xdr:cNvPr>
        <xdr:cNvSpPr/>
      </xdr:nvSpPr>
      <xdr:spPr>
        <a:xfrm>
          <a:off x="32385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123063</xdr:rowOff>
    </xdr:from>
    <xdr:to>
      <xdr:col>19</xdr:col>
      <xdr:colOff>136525</xdr:colOff>
      <xdr:row>32</xdr:row>
      <xdr:rowOff>25019</xdr:rowOff>
    </xdr:to>
    <xdr:cxnSp macro="">
      <xdr:nvCxnSpPr>
        <xdr:cNvPr id="88" name="直線コネクタ 87">
          <a:extLst>
            <a:ext uri="{FF2B5EF4-FFF2-40B4-BE49-F238E27FC236}">
              <a16:creationId xmlns:a16="http://schemas.microsoft.com/office/drawing/2014/main" id="{64A84083-95FA-4E9C-BB76-E5E1D4F7AFF5}"/>
            </a:ext>
          </a:extLst>
        </xdr:cNvPr>
        <xdr:cNvCxnSpPr/>
      </xdr:nvCxnSpPr>
      <xdr:spPr>
        <a:xfrm>
          <a:off x="3289300" y="6209538"/>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89" name="楕円 88">
          <a:extLst>
            <a:ext uri="{FF2B5EF4-FFF2-40B4-BE49-F238E27FC236}">
              <a16:creationId xmlns:a16="http://schemas.microsoft.com/office/drawing/2014/main" id="{65E5C358-94ED-4A10-9603-3128BDB4A66C}"/>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123063</xdr:rowOff>
    </xdr:to>
    <xdr:cxnSp macro="">
      <xdr:nvCxnSpPr>
        <xdr:cNvPr id="90" name="直線コネクタ 89">
          <a:extLst>
            <a:ext uri="{FF2B5EF4-FFF2-40B4-BE49-F238E27FC236}">
              <a16:creationId xmlns:a16="http://schemas.microsoft.com/office/drawing/2014/main" id="{8901C41E-E7F1-4B30-A2C2-3807E936E23E}"/>
            </a:ext>
          </a:extLst>
        </xdr:cNvPr>
        <xdr:cNvCxnSpPr/>
      </xdr:nvCxnSpPr>
      <xdr:spPr>
        <a:xfrm>
          <a:off x="2527300" y="6140450"/>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11811</xdr:rowOff>
    </xdr:from>
    <xdr:to>
      <xdr:col>7</xdr:col>
      <xdr:colOff>187325</xdr:colOff>
      <xdr:row>31</xdr:row>
      <xdr:rowOff>113411</xdr:rowOff>
    </xdr:to>
    <xdr:sp macro="" textlink="">
      <xdr:nvSpPr>
        <xdr:cNvPr id="91" name="楕円 90">
          <a:extLst>
            <a:ext uri="{FF2B5EF4-FFF2-40B4-BE49-F238E27FC236}">
              <a16:creationId xmlns:a16="http://schemas.microsoft.com/office/drawing/2014/main" id="{CC5D8D45-F5DF-4282-9F0A-FBF0C4D4249D}"/>
            </a:ext>
          </a:extLst>
        </xdr:cNvPr>
        <xdr:cNvSpPr/>
      </xdr:nvSpPr>
      <xdr:spPr>
        <a:xfrm>
          <a:off x="1714500" y="609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62611</xdr:rowOff>
    </xdr:to>
    <xdr:cxnSp macro="">
      <xdr:nvCxnSpPr>
        <xdr:cNvPr id="92" name="直線コネクタ 91">
          <a:extLst>
            <a:ext uri="{FF2B5EF4-FFF2-40B4-BE49-F238E27FC236}">
              <a16:creationId xmlns:a16="http://schemas.microsoft.com/office/drawing/2014/main" id="{BC529EEC-6BD7-4C38-AE20-576C1D7B6A36}"/>
            </a:ext>
          </a:extLst>
        </xdr:cNvPr>
        <xdr:cNvCxnSpPr/>
      </xdr:nvCxnSpPr>
      <xdr:spPr>
        <a:xfrm flipV="1">
          <a:off x="1765300" y="6140450"/>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3" name="n_1aveValue有形固定資産減価償却率">
          <a:extLst>
            <a:ext uri="{FF2B5EF4-FFF2-40B4-BE49-F238E27FC236}">
              <a16:creationId xmlns:a16="http://schemas.microsoft.com/office/drawing/2014/main" id="{0BA4CD02-850F-4B2C-9E9E-48440F0194AD}"/>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4" name="n_2aveValue有形固定資産減価償却率">
          <a:extLst>
            <a:ext uri="{FF2B5EF4-FFF2-40B4-BE49-F238E27FC236}">
              <a16:creationId xmlns:a16="http://schemas.microsoft.com/office/drawing/2014/main" id="{82758650-8BE8-42FF-83DA-F1A0EC814BB9}"/>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5" name="n_3aveValue有形固定資産減価償却率">
          <a:extLst>
            <a:ext uri="{FF2B5EF4-FFF2-40B4-BE49-F238E27FC236}">
              <a16:creationId xmlns:a16="http://schemas.microsoft.com/office/drawing/2014/main" id="{1D9E96C8-8C8F-4DB5-9497-0E6049CA2A64}"/>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6" name="n_4aveValue有形固定資産減価償却率">
          <a:extLst>
            <a:ext uri="{FF2B5EF4-FFF2-40B4-BE49-F238E27FC236}">
              <a16:creationId xmlns:a16="http://schemas.microsoft.com/office/drawing/2014/main" id="{883C0993-5DCC-414C-A579-2CEA2795F1A1}"/>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66946</xdr:rowOff>
    </xdr:from>
    <xdr:ext cx="405111" cy="259045"/>
    <xdr:sp macro="" textlink="">
      <xdr:nvSpPr>
        <xdr:cNvPr id="97" name="n_1mainValue有形固定資産減価償却率">
          <a:extLst>
            <a:ext uri="{FF2B5EF4-FFF2-40B4-BE49-F238E27FC236}">
              <a16:creationId xmlns:a16="http://schemas.microsoft.com/office/drawing/2014/main" id="{7BB1EE22-C330-44AE-92C2-0DA5098D7995}"/>
            </a:ext>
          </a:extLst>
        </xdr:cNvPr>
        <xdr:cNvSpPr txBox="1"/>
      </xdr:nvSpPr>
      <xdr:spPr>
        <a:xfrm>
          <a:off x="3836044" y="632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164990</xdr:rowOff>
    </xdr:from>
    <xdr:ext cx="405111" cy="259045"/>
    <xdr:sp macro="" textlink="">
      <xdr:nvSpPr>
        <xdr:cNvPr id="98" name="n_2mainValue有形固定資産減価償却率">
          <a:extLst>
            <a:ext uri="{FF2B5EF4-FFF2-40B4-BE49-F238E27FC236}">
              <a16:creationId xmlns:a16="http://schemas.microsoft.com/office/drawing/2014/main" id="{83B237FB-5D8E-422F-9DAA-3646AAC59FCC}"/>
            </a:ext>
          </a:extLst>
        </xdr:cNvPr>
        <xdr:cNvSpPr txBox="1"/>
      </xdr:nvSpPr>
      <xdr:spPr>
        <a:xfrm>
          <a:off x="3086744" y="6251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99" name="n_3mainValue有形固定資産減価償却率">
          <a:extLst>
            <a:ext uri="{FF2B5EF4-FFF2-40B4-BE49-F238E27FC236}">
              <a16:creationId xmlns:a16="http://schemas.microsoft.com/office/drawing/2014/main" id="{F788333E-B616-4919-8DFF-53593A3CC789}"/>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104538</xdr:rowOff>
    </xdr:from>
    <xdr:ext cx="405111" cy="259045"/>
    <xdr:sp macro="" textlink="">
      <xdr:nvSpPr>
        <xdr:cNvPr id="100" name="n_4mainValue有形固定資産減価償却率">
          <a:extLst>
            <a:ext uri="{FF2B5EF4-FFF2-40B4-BE49-F238E27FC236}">
              <a16:creationId xmlns:a16="http://schemas.microsoft.com/office/drawing/2014/main" id="{D14CFC5D-843F-4F87-9ED6-F695282147A3}"/>
            </a:ext>
          </a:extLst>
        </xdr:cNvPr>
        <xdr:cNvSpPr txBox="1"/>
      </xdr:nvSpPr>
      <xdr:spPr>
        <a:xfrm>
          <a:off x="1562744" y="619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8BBF6E8C-B3B1-4939-B927-46CB5A9AD5E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0D6417D-777C-4D9B-B674-79EFBBEFFA1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1BC5CC6-3A96-4D59-8404-78A5BAB1841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970F9303-3CAF-45DB-BCC1-64A399DC195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F094634-E406-4EC1-821C-36205F6D8F3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BE0EE2D-36F7-408F-89E6-3BA7D82BDBA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3EED7D4-3A79-487E-A13A-CE92D8A8E09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111A104-A7C2-4DD3-BC05-267A112016B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98C4B665-AD5B-4C41-9325-ACE61C8E6D1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C21E66AC-AD74-4C03-84F7-42E8AF60ECE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A39495A9-FEBE-41E8-B5A9-6940E892626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7295455-E398-4029-9C34-38083663F67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21DBA0A-D9E8-41E8-9AB8-4ECDBA1A127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年度における本市の債務償還比率は一時的に改善し、類似団体内平均を下回った。しかし、令和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年度は再び上昇し、類似団体内平均を上回る結果となった。その要因として、将来負担額のうち地方債現在高は前年度より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億円減少したものの、充当可能財源が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億円減少したことにより、実質的な将来負担額が増加したため、債務償還比率は前年度より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ポイント上昇した。今後は、地方債現在高の動向や充当可能財源の確保状況を注視しつつ、将来の財政需要に備えた基金の計画的な積立てに努める。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DD90068-64C9-4275-8260-E2195353D61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B345235-06CB-45C1-825A-4E67845EB70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BD5D205-8DEA-408A-BE73-A5A38F84D45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1B6E4A15-5BDE-4CAC-B242-71BD3940A43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8B1892F0-3DB4-4E92-9AB2-7E47CA1D720F}"/>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43518CBC-4B43-4976-95A7-701C896CD1A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A8F67D1B-C064-470E-BFD7-BE31FA9DA06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F9A3E745-03CD-4F17-ABE3-F4BA0FBE1E9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77F2D44B-DD45-4209-83B0-AFAD50D748B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7571CCC1-CEB1-46C5-A8EA-B5C109B700B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46684946-CED6-485F-9F29-0AFFAD441B3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1213ACBC-F7C6-48DC-A9B1-CD92F44B0E3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11C32D3E-AFB7-4ED7-9DE3-9DD94864F44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3646490-B724-49EF-88B8-897223E11E7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F3D58E81-A672-451A-B1A0-13732B43C99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9" name="直線コネクタ 128">
          <a:extLst>
            <a:ext uri="{FF2B5EF4-FFF2-40B4-BE49-F238E27FC236}">
              <a16:creationId xmlns:a16="http://schemas.microsoft.com/office/drawing/2014/main" id="{32522706-780E-4A7F-8885-41DF2280933B}"/>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0" name="債務償還比率最小値テキスト">
          <a:extLst>
            <a:ext uri="{FF2B5EF4-FFF2-40B4-BE49-F238E27FC236}">
              <a16:creationId xmlns:a16="http://schemas.microsoft.com/office/drawing/2014/main" id="{9CD0C105-6CB8-43BD-B6B8-078F1245A9BD}"/>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1" name="直線コネクタ 130">
          <a:extLst>
            <a:ext uri="{FF2B5EF4-FFF2-40B4-BE49-F238E27FC236}">
              <a16:creationId xmlns:a16="http://schemas.microsoft.com/office/drawing/2014/main" id="{4086E99C-1F9E-4542-B930-73E5D8C26846}"/>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1B49E07F-9230-42BB-A85B-2BB009AF4FA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3A8B63EB-FDFD-43E6-84D6-866D5B2F92A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4" name="債務償還比率平均値テキスト">
          <a:extLst>
            <a:ext uri="{FF2B5EF4-FFF2-40B4-BE49-F238E27FC236}">
              <a16:creationId xmlns:a16="http://schemas.microsoft.com/office/drawing/2014/main" id="{804F7503-9979-4D88-A4E2-A37D1B84E8BD}"/>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5" name="フローチャート: 判断 134">
          <a:extLst>
            <a:ext uri="{FF2B5EF4-FFF2-40B4-BE49-F238E27FC236}">
              <a16:creationId xmlns:a16="http://schemas.microsoft.com/office/drawing/2014/main" id="{64DE9552-1863-4329-9684-9D2A3B45751D}"/>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6" name="フローチャート: 判断 135">
          <a:extLst>
            <a:ext uri="{FF2B5EF4-FFF2-40B4-BE49-F238E27FC236}">
              <a16:creationId xmlns:a16="http://schemas.microsoft.com/office/drawing/2014/main" id="{580C9A03-006C-47D2-9F3C-8D4B49D28A76}"/>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7" name="フローチャート: 判断 136">
          <a:extLst>
            <a:ext uri="{FF2B5EF4-FFF2-40B4-BE49-F238E27FC236}">
              <a16:creationId xmlns:a16="http://schemas.microsoft.com/office/drawing/2014/main" id="{1CBF020C-29E9-494F-866F-D55EF838A81A}"/>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8" name="フローチャート: 判断 137">
          <a:extLst>
            <a:ext uri="{FF2B5EF4-FFF2-40B4-BE49-F238E27FC236}">
              <a16:creationId xmlns:a16="http://schemas.microsoft.com/office/drawing/2014/main" id="{10D7A25C-9DF3-41E5-8484-0833B53A60FE}"/>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9" name="フローチャート: 判断 138">
          <a:extLst>
            <a:ext uri="{FF2B5EF4-FFF2-40B4-BE49-F238E27FC236}">
              <a16:creationId xmlns:a16="http://schemas.microsoft.com/office/drawing/2014/main" id="{2473F851-9283-4EA5-B974-F121FFFC2ACD}"/>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D1E4757-E27D-44CE-AB37-B80FD2BF160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F3FE659-DE88-42C9-9C57-93D21FE141C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76AB196-8165-45F1-85F0-DAA3E018AD3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C29E528-F5F5-447E-AC25-CD73606571D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E07E813-AD08-41AF-BEC5-EEDE90FB291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32970</xdr:rowOff>
    </xdr:from>
    <xdr:to>
      <xdr:col>76</xdr:col>
      <xdr:colOff>73025</xdr:colOff>
      <xdr:row>30</xdr:row>
      <xdr:rowOff>134570</xdr:rowOff>
    </xdr:to>
    <xdr:sp macro="" textlink="">
      <xdr:nvSpPr>
        <xdr:cNvPr id="145" name="楕円 144">
          <a:extLst>
            <a:ext uri="{FF2B5EF4-FFF2-40B4-BE49-F238E27FC236}">
              <a16:creationId xmlns:a16="http://schemas.microsoft.com/office/drawing/2014/main" id="{19F2BE05-F4F7-4D60-957E-70CB7BAE0EB7}"/>
            </a:ext>
          </a:extLst>
        </xdr:cNvPr>
        <xdr:cNvSpPr/>
      </xdr:nvSpPr>
      <xdr:spPr>
        <a:xfrm>
          <a:off x="14744700" y="594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11397</xdr:rowOff>
    </xdr:from>
    <xdr:ext cx="469744" cy="259045"/>
    <xdr:sp macro="" textlink="">
      <xdr:nvSpPr>
        <xdr:cNvPr id="146" name="債務償還比率該当値テキスト">
          <a:extLst>
            <a:ext uri="{FF2B5EF4-FFF2-40B4-BE49-F238E27FC236}">
              <a16:creationId xmlns:a16="http://schemas.microsoft.com/office/drawing/2014/main" id="{3FB11749-2440-49EE-822A-E23A4392D123}"/>
            </a:ext>
          </a:extLst>
        </xdr:cNvPr>
        <xdr:cNvSpPr txBox="1"/>
      </xdr:nvSpPr>
      <xdr:spPr>
        <a:xfrm>
          <a:off x="14846300" y="592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91193</xdr:rowOff>
    </xdr:from>
    <xdr:to>
      <xdr:col>72</xdr:col>
      <xdr:colOff>123825</xdr:colOff>
      <xdr:row>30</xdr:row>
      <xdr:rowOff>21343</xdr:rowOff>
    </xdr:to>
    <xdr:sp macro="" textlink="">
      <xdr:nvSpPr>
        <xdr:cNvPr id="147" name="楕円 146">
          <a:extLst>
            <a:ext uri="{FF2B5EF4-FFF2-40B4-BE49-F238E27FC236}">
              <a16:creationId xmlns:a16="http://schemas.microsoft.com/office/drawing/2014/main" id="{BCE3C126-0180-4BAC-940F-CDAA149E58B5}"/>
            </a:ext>
          </a:extLst>
        </xdr:cNvPr>
        <xdr:cNvSpPr/>
      </xdr:nvSpPr>
      <xdr:spPr>
        <a:xfrm>
          <a:off x="14033500" y="583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141993</xdr:rowOff>
    </xdr:from>
    <xdr:to>
      <xdr:col>76</xdr:col>
      <xdr:colOff>22225</xdr:colOff>
      <xdr:row>30</xdr:row>
      <xdr:rowOff>83770</xdr:rowOff>
    </xdr:to>
    <xdr:cxnSp macro="">
      <xdr:nvCxnSpPr>
        <xdr:cNvPr id="148" name="直線コネクタ 147">
          <a:extLst>
            <a:ext uri="{FF2B5EF4-FFF2-40B4-BE49-F238E27FC236}">
              <a16:creationId xmlns:a16="http://schemas.microsoft.com/office/drawing/2014/main" id="{F5C3D871-EFAA-403F-BF7B-AD1FC9EC9249}"/>
            </a:ext>
          </a:extLst>
        </xdr:cNvPr>
        <xdr:cNvCxnSpPr/>
      </xdr:nvCxnSpPr>
      <xdr:spPr>
        <a:xfrm>
          <a:off x="14084300" y="5885568"/>
          <a:ext cx="711200" cy="11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53241</xdr:rowOff>
    </xdr:from>
    <xdr:to>
      <xdr:col>68</xdr:col>
      <xdr:colOff>123825</xdr:colOff>
      <xdr:row>30</xdr:row>
      <xdr:rowOff>154841</xdr:rowOff>
    </xdr:to>
    <xdr:sp macro="" textlink="">
      <xdr:nvSpPr>
        <xdr:cNvPr id="149" name="楕円 148">
          <a:extLst>
            <a:ext uri="{FF2B5EF4-FFF2-40B4-BE49-F238E27FC236}">
              <a16:creationId xmlns:a16="http://schemas.microsoft.com/office/drawing/2014/main" id="{CE934AD6-626D-4D5B-B197-1192130CBB6C}"/>
            </a:ext>
          </a:extLst>
        </xdr:cNvPr>
        <xdr:cNvSpPr/>
      </xdr:nvSpPr>
      <xdr:spPr>
        <a:xfrm>
          <a:off x="13271500" y="596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141993</xdr:rowOff>
    </xdr:from>
    <xdr:to>
      <xdr:col>72</xdr:col>
      <xdr:colOff>73025</xdr:colOff>
      <xdr:row>30</xdr:row>
      <xdr:rowOff>104041</xdr:rowOff>
    </xdr:to>
    <xdr:cxnSp macro="">
      <xdr:nvCxnSpPr>
        <xdr:cNvPr id="150" name="直線コネクタ 149">
          <a:extLst>
            <a:ext uri="{FF2B5EF4-FFF2-40B4-BE49-F238E27FC236}">
              <a16:creationId xmlns:a16="http://schemas.microsoft.com/office/drawing/2014/main" id="{63876234-14FA-464E-AF20-B35B17D91413}"/>
            </a:ext>
          </a:extLst>
        </xdr:cNvPr>
        <xdr:cNvCxnSpPr/>
      </xdr:nvCxnSpPr>
      <xdr:spPr>
        <a:xfrm flipV="1">
          <a:off x="13322300" y="5885568"/>
          <a:ext cx="762000" cy="13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128616</xdr:rowOff>
    </xdr:from>
    <xdr:to>
      <xdr:col>64</xdr:col>
      <xdr:colOff>123825</xdr:colOff>
      <xdr:row>30</xdr:row>
      <xdr:rowOff>58766</xdr:rowOff>
    </xdr:to>
    <xdr:sp macro="" textlink="">
      <xdr:nvSpPr>
        <xdr:cNvPr id="151" name="楕円 150">
          <a:extLst>
            <a:ext uri="{FF2B5EF4-FFF2-40B4-BE49-F238E27FC236}">
              <a16:creationId xmlns:a16="http://schemas.microsoft.com/office/drawing/2014/main" id="{369784D6-CAFE-4399-9A8D-0C0A9F1D9EF9}"/>
            </a:ext>
          </a:extLst>
        </xdr:cNvPr>
        <xdr:cNvSpPr/>
      </xdr:nvSpPr>
      <xdr:spPr>
        <a:xfrm>
          <a:off x="12509500" y="587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7966</xdr:rowOff>
    </xdr:from>
    <xdr:to>
      <xdr:col>68</xdr:col>
      <xdr:colOff>73025</xdr:colOff>
      <xdr:row>30</xdr:row>
      <xdr:rowOff>104041</xdr:rowOff>
    </xdr:to>
    <xdr:cxnSp macro="">
      <xdr:nvCxnSpPr>
        <xdr:cNvPr id="152" name="直線コネクタ 151">
          <a:extLst>
            <a:ext uri="{FF2B5EF4-FFF2-40B4-BE49-F238E27FC236}">
              <a16:creationId xmlns:a16="http://schemas.microsoft.com/office/drawing/2014/main" id="{6A263689-0820-4A39-A721-B6A722F48FF8}"/>
            </a:ext>
          </a:extLst>
        </xdr:cNvPr>
        <xdr:cNvCxnSpPr/>
      </xdr:nvCxnSpPr>
      <xdr:spPr>
        <a:xfrm>
          <a:off x="12560300" y="5922991"/>
          <a:ext cx="762000" cy="9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53552</xdr:rowOff>
    </xdr:from>
    <xdr:to>
      <xdr:col>60</xdr:col>
      <xdr:colOff>123825</xdr:colOff>
      <xdr:row>31</xdr:row>
      <xdr:rowOff>155152</xdr:rowOff>
    </xdr:to>
    <xdr:sp macro="" textlink="">
      <xdr:nvSpPr>
        <xdr:cNvPr id="153" name="楕円 152">
          <a:extLst>
            <a:ext uri="{FF2B5EF4-FFF2-40B4-BE49-F238E27FC236}">
              <a16:creationId xmlns:a16="http://schemas.microsoft.com/office/drawing/2014/main" id="{9E9A3D2D-176A-40C9-8986-0F0119B2783C}"/>
            </a:ext>
          </a:extLst>
        </xdr:cNvPr>
        <xdr:cNvSpPr/>
      </xdr:nvSpPr>
      <xdr:spPr>
        <a:xfrm>
          <a:off x="11747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7966</xdr:rowOff>
    </xdr:from>
    <xdr:to>
      <xdr:col>64</xdr:col>
      <xdr:colOff>73025</xdr:colOff>
      <xdr:row>31</xdr:row>
      <xdr:rowOff>104352</xdr:rowOff>
    </xdr:to>
    <xdr:cxnSp macro="">
      <xdr:nvCxnSpPr>
        <xdr:cNvPr id="154" name="直線コネクタ 153">
          <a:extLst>
            <a:ext uri="{FF2B5EF4-FFF2-40B4-BE49-F238E27FC236}">
              <a16:creationId xmlns:a16="http://schemas.microsoft.com/office/drawing/2014/main" id="{20785437-3458-4011-894F-3F0385F16712}"/>
            </a:ext>
          </a:extLst>
        </xdr:cNvPr>
        <xdr:cNvCxnSpPr/>
      </xdr:nvCxnSpPr>
      <xdr:spPr>
        <a:xfrm flipV="1">
          <a:off x="11798300" y="5922991"/>
          <a:ext cx="762000" cy="26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5" name="n_1aveValue債務償還比率">
          <a:extLst>
            <a:ext uri="{FF2B5EF4-FFF2-40B4-BE49-F238E27FC236}">
              <a16:creationId xmlns:a16="http://schemas.microsoft.com/office/drawing/2014/main" id="{F5DC95BA-A958-4D1D-B9A0-3781234F847B}"/>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6" name="n_2aveValue債務償還比率">
          <a:extLst>
            <a:ext uri="{FF2B5EF4-FFF2-40B4-BE49-F238E27FC236}">
              <a16:creationId xmlns:a16="http://schemas.microsoft.com/office/drawing/2014/main" id="{A2D6C22B-DF1C-4366-AE2E-12D5CDDFE6A1}"/>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7" name="n_3aveValue債務償還比率">
          <a:extLst>
            <a:ext uri="{FF2B5EF4-FFF2-40B4-BE49-F238E27FC236}">
              <a16:creationId xmlns:a16="http://schemas.microsoft.com/office/drawing/2014/main" id="{C46D321A-DEBA-448D-B0AE-11874B5BE9C4}"/>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8" name="n_4aveValue債務償還比率">
          <a:extLst>
            <a:ext uri="{FF2B5EF4-FFF2-40B4-BE49-F238E27FC236}">
              <a16:creationId xmlns:a16="http://schemas.microsoft.com/office/drawing/2014/main" id="{E7A9FDD1-E058-412C-BA37-8EE3495E3083}"/>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37870</xdr:rowOff>
    </xdr:from>
    <xdr:ext cx="469744" cy="259045"/>
    <xdr:sp macro="" textlink="">
      <xdr:nvSpPr>
        <xdr:cNvPr id="159" name="n_1mainValue債務償還比率">
          <a:extLst>
            <a:ext uri="{FF2B5EF4-FFF2-40B4-BE49-F238E27FC236}">
              <a16:creationId xmlns:a16="http://schemas.microsoft.com/office/drawing/2014/main" id="{5A2B2528-2248-4602-94E5-05052BF08E6C}"/>
            </a:ext>
          </a:extLst>
        </xdr:cNvPr>
        <xdr:cNvSpPr txBox="1"/>
      </xdr:nvSpPr>
      <xdr:spPr>
        <a:xfrm>
          <a:off x="13836727" y="560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145968</xdr:rowOff>
    </xdr:from>
    <xdr:ext cx="469744" cy="259045"/>
    <xdr:sp macro="" textlink="">
      <xdr:nvSpPr>
        <xdr:cNvPr id="160" name="n_2mainValue債務償還比率">
          <a:extLst>
            <a:ext uri="{FF2B5EF4-FFF2-40B4-BE49-F238E27FC236}">
              <a16:creationId xmlns:a16="http://schemas.microsoft.com/office/drawing/2014/main" id="{18C1214D-37D6-4A32-9B0D-01CDC806E8DB}"/>
            </a:ext>
          </a:extLst>
        </xdr:cNvPr>
        <xdr:cNvSpPr txBox="1"/>
      </xdr:nvSpPr>
      <xdr:spPr>
        <a:xfrm>
          <a:off x="13087427" y="606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49893</xdr:rowOff>
    </xdr:from>
    <xdr:ext cx="469744" cy="259045"/>
    <xdr:sp macro="" textlink="">
      <xdr:nvSpPr>
        <xdr:cNvPr id="161" name="n_3mainValue債務償還比率">
          <a:extLst>
            <a:ext uri="{FF2B5EF4-FFF2-40B4-BE49-F238E27FC236}">
              <a16:creationId xmlns:a16="http://schemas.microsoft.com/office/drawing/2014/main" id="{BCE969B7-C478-4657-AACA-B39FC4DEAD8B}"/>
            </a:ext>
          </a:extLst>
        </xdr:cNvPr>
        <xdr:cNvSpPr txBox="1"/>
      </xdr:nvSpPr>
      <xdr:spPr>
        <a:xfrm>
          <a:off x="12325427" y="596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146279</xdr:rowOff>
    </xdr:from>
    <xdr:ext cx="469744" cy="259045"/>
    <xdr:sp macro="" textlink="">
      <xdr:nvSpPr>
        <xdr:cNvPr id="162" name="n_4mainValue債務償還比率">
          <a:extLst>
            <a:ext uri="{FF2B5EF4-FFF2-40B4-BE49-F238E27FC236}">
              <a16:creationId xmlns:a16="http://schemas.microsoft.com/office/drawing/2014/main" id="{B78D1151-7E10-4E37-9806-A4ECC21CBFEF}"/>
            </a:ext>
          </a:extLst>
        </xdr:cNvPr>
        <xdr:cNvSpPr txBox="1"/>
      </xdr:nvSpPr>
      <xdr:spPr>
        <a:xfrm>
          <a:off x="11563427" y="623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A6F38081-2F49-41E2-8785-CAF248CC7CF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04AC0F8-EC8E-45C0-A928-C354ED46886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C4CD86EC-6A19-4DC3-BBAA-BF545072802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3D6B0371-876D-4AE6-A9D7-4808B21F3D4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DDFD068-5F28-430A-ACC5-772A1E6B88D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D5F1A58A-65DF-4AFB-ABC9-171CCF183BA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CD61952-A9FC-4617-9DD6-897AAC3C0EF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9CEF26-04C1-46B5-A511-7F04849AB13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E2A609-0DF3-4511-8CAE-F0FBD2270D9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E51DB7-F550-4310-8C25-807A8849426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088FD4-EE8A-4530-8008-04D0CFC817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CCEE35-D258-435A-8529-0D64D31C8E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255061-F215-4E84-9959-034D6777618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EA201C-E2D3-4DD3-9EF4-324CEC7F4F7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189E92-A4D2-4044-9941-9098C09E99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7540C03-D871-43D3-9554-70A2838D0D0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66,517
64,778
53.66
29,475,572
28,142,780
1,302,642
14,672,419
18,697,098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9BDF51-1152-4641-BAFF-151F7F9B397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4FDE7B-F5BE-4752-9B81-6D673A619A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9E5292-E5F7-45A1-88FC-25E15B6F991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D6E1F6-EAB6-4BA6-B62D-21DB0FC4E6C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4A53E53-DD89-4C5A-B5A2-38BB4F03EC7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0004907-F05E-445B-84CD-753A30B42F1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58C8F6-26EE-429D-A1BF-BD4B81C234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AAD9A5-B1F8-490B-B11F-8A14EC5D42D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528452-6F46-4BB2-BC13-824AB114DE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59D293-059C-4D14-B4E1-CE2E1F70932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8B2FA5-31CE-4758-9124-391C76A0BE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4F328B-C122-4A17-9FC2-CFC86E7B611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7CED8D-47B6-49DE-9540-050A796B735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7EE63A6-D9E1-465D-A6DB-48B427EC88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2B6229-21EC-41E3-BC3D-035813F83A4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8A17E5-A4C3-4CA8-81BC-746984428AF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ED460A-24A8-4037-8F85-C464B50C92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1695ADF-BA1D-4160-8F97-DD2784CDFFF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21BFE4-CBD4-4751-958F-C02B84F894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EB1F7B-3E3E-48CE-9DB6-132A4273925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7C2DA4D-7AB0-49D7-8351-A6C6ED5F42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85F4F3-F28B-4F2F-A3A9-23FFA4BDB16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B0093E-3A73-4B4F-A24D-C6FC012E244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A1EA22C-CF42-4726-AC1A-9501832B845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31DABA-F544-49CB-966D-3BF7A2FF0F2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3C5F99-973F-4706-91C8-C209F2FD436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3DC58B-3140-4AE2-876C-13F43AAA1E0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A79B46-1F3C-4718-9714-BEDF14AE1CF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F81A88-4011-4A54-AC01-9AD9B7914B4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F65DA79-80CB-4338-936A-477F760BC0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394BDBC-985D-4CD5-B50C-8A2C15376D5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61DF13-D240-4D6D-9D26-A32AFD96A06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7ED9C76-5872-440C-8AA6-38C2080E1EE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763E23E-9EB4-4D46-8FE0-2FE9AA57959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5C507D5-CC0F-49B1-9E70-5711334B06C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25A50EE-01AB-4EAE-811B-A0CFC66A893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0BB8192-8A27-46E1-A9A6-214114251C6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67467C0-6DF9-4B74-85C7-B359A5DF02D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FFC453D-7953-40CB-AE68-7518B12A73D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AD43809-F1E7-4F9C-94D3-0CAF8726ABD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C636C7F-72B4-49DC-AC4B-C8432DC996B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69BA30B-090D-4D1A-97DF-32D51484491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B623CE7-7D6C-4478-9C1E-03A0A2ED53F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2F27B2FD-CAD5-4C53-B126-77D8BC1FB9F7}"/>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6DF7823B-D177-4916-8607-CB3C7AFDD5D5}"/>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6F229357-73E4-4FD3-B6E9-1BE0431F7BF6}"/>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94D1032E-812A-4BEB-91B1-4621BA5E36E1}"/>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ECB4D8A3-815B-47CD-A02B-A2F16555EA2A}"/>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1648AF37-DD0B-4459-B23C-E4FCC906637A}"/>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4DF9200A-F4CA-44E0-AFEA-30EF1C3095E9}"/>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518B93DB-7510-4348-8637-CC43DCEDFAF2}"/>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7BDAFA44-5902-440A-AF1B-0F0C6CD25FDD}"/>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7731125C-9F36-4A4F-AAAA-BFB3E6732688}"/>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FEFDE48B-ADB1-42BF-9175-2925C4A36746}"/>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2240F9C-1CD1-4E1A-B2D9-52B6BDF5C65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4AB5961-9FF4-4B81-85B2-21CD2750BE6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CBFC726-8F2C-404B-AEA3-2F0EBCF770B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59E0302-4278-45AF-9045-577C2CAC5D0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792A63-76E3-42C3-824D-19FD59019CC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41402</xdr:rowOff>
    </xdr:from>
    <xdr:to>
      <xdr:col>24</xdr:col>
      <xdr:colOff>114300</xdr:colOff>
      <xdr:row>38</xdr:row>
      <xdr:rowOff>143002</xdr:rowOff>
    </xdr:to>
    <xdr:sp macro="" textlink="">
      <xdr:nvSpPr>
        <xdr:cNvPr id="71" name="楕円 70">
          <a:extLst>
            <a:ext uri="{FF2B5EF4-FFF2-40B4-BE49-F238E27FC236}">
              <a16:creationId xmlns:a16="http://schemas.microsoft.com/office/drawing/2014/main" id="{11A4C8E5-717E-44F7-A365-73EC1F5C5A43}"/>
            </a:ext>
          </a:extLst>
        </xdr:cNvPr>
        <xdr:cNvSpPr/>
      </xdr:nvSpPr>
      <xdr:spPr>
        <a:xfrm>
          <a:off x="4584700" y="655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19829</xdr:rowOff>
    </xdr:from>
    <xdr:ext cx="405111" cy="259045"/>
    <xdr:sp macro="" textlink="">
      <xdr:nvSpPr>
        <xdr:cNvPr id="72" name="【道路】&#10;有形固定資産減価償却率該当値テキスト">
          <a:extLst>
            <a:ext uri="{FF2B5EF4-FFF2-40B4-BE49-F238E27FC236}">
              <a16:creationId xmlns:a16="http://schemas.microsoft.com/office/drawing/2014/main" id="{606C5D8E-406C-4210-8684-369DCDBAF0B7}"/>
            </a:ext>
          </a:extLst>
        </xdr:cNvPr>
        <xdr:cNvSpPr txBox="1"/>
      </xdr:nvSpPr>
      <xdr:spPr>
        <a:xfrm>
          <a:off x="4673600" y="653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xdr:rowOff>
    </xdr:from>
    <xdr:to>
      <xdr:col>20</xdr:col>
      <xdr:colOff>38100</xdr:colOff>
      <xdr:row>38</xdr:row>
      <xdr:rowOff>101854</xdr:rowOff>
    </xdr:to>
    <xdr:sp macro="" textlink="">
      <xdr:nvSpPr>
        <xdr:cNvPr id="73" name="楕円 72">
          <a:extLst>
            <a:ext uri="{FF2B5EF4-FFF2-40B4-BE49-F238E27FC236}">
              <a16:creationId xmlns:a16="http://schemas.microsoft.com/office/drawing/2014/main" id="{CC090218-BC14-4C36-97CC-539EC3AFE9BD}"/>
            </a:ext>
          </a:extLst>
        </xdr:cNvPr>
        <xdr:cNvSpPr/>
      </xdr:nvSpPr>
      <xdr:spPr>
        <a:xfrm>
          <a:off x="3746500" y="65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51054</xdr:rowOff>
    </xdr:from>
    <xdr:to>
      <xdr:col>24</xdr:col>
      <xdr:colOff>63500</xdr:colOff>
      <xdr:row>38</xdr:row>
      <xdr:rowOff>92202</xdr:rowOff>
    </xdr:to>
    <xdr:cxnSp macro="">
      <xdr:nvCxnSpPr>
        <xdr:cNvPr id="74" name="直線コネクタ 73">
          <a:extLst>
            <a:ext uri="{FF2B5EF4-FFF2-40B4-BE49-F238E27FC236}">
              <a16:creationId xmlns:a16="http://schemas.microsoft.com/office/drawing/2014/main" id="{CC4508D1-785D-40EF-BD0C-4238562B7E4F}"/>
            </a:ext>
          </a:extLst>
        </xdr:cNvPr>
        <xdr:cNvCxnSpPr/>
      </xdr:nvCxnSpPr>
      <xdr:spPr>
        <a:xfrm>
          <a:off x="3797300" y="656615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5" name="楕円 74">
          <a:extLst>
            <a:ext uri="{FF2B5EF4-FFF2-40B4-BE49-F238E27FC236}">
              <a16:creationId xmlns:a16="http://schemas.microsoft.com/office/drawing/2014/main" id="{4B54700C-D98B-449E-BD19-7E795B9A82CC}"/>
            </a:ext>
          </a:extLst>
        </xdr:cNvPr>
        <xdr:cNvSpPr/>
      </xdr:nvSpPr>
      <xdr:spPr>
        <a:xfrm>
          <a:off x="2857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xdr:rowOff>
    </xdr:from>
    <xdr:to>
      <xdr:col>19</xdr:col>
      <xdr:colOff>177800</xdr:colOff>
      <xdr:row>38</xdr:row>
      <xdr:rowOff>51054</xdr:rowOff>
    </xdr:to>
    <xdr:cxnSp macro="">
      <xdr:nvCxnSpPr>
        <xdr:cNvPr id="76" name="直線コネクタ 75">
          <a:extLst>
            <a:ext uri="{FF2B5EF4-FFF2-40B4-BE49-F238E27FC236}">
              <a16:creationId xmlns:a16="http://schemas.microsoft.com/office/drawing/2014/main" id="{79E986A6-C63D-4117-BFA2-746E2D1D3C12}"/>
            </a:ext>
          </a:extLst>
        </xdr:cNvPr>
        <xdr:cNvCxnSpPr/>
      </xdr:nvCxnSpPr>
      <xdr:spPr>
        <a:xfrm>
          <a:off x="2908300" y="65227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89408</xdr:rowOff>
    </xdr:from>
    <xdr:to>
      <xdr:col>10</xdr:col>
      <xdr:colOff>165100</xdr:colOff>
      <xdr:row>38</xdr:row>
      <xdr:rowOff>19558</xdr:rowOff>
    </xdr:to>
    <xdr:sp macro="" textlink="">
      <xdr:nvSpPr>
        <xdr:cNvPr id="77" name="楕円 76">
          <a:extLst>
            <a:ext uri="{FF2B5EF4-FFF2-40B4-BE49-F238E27FC236}">
              <a16:creationId xmlns:a16="http://schemas.microsoft.com/office/drawing/2014/main" id="{E40B3A98-6466-481E-9535-04EE547081C2}"/>
            </a:ext>
          </a:extLst>
        </xdr:cNvPr>
        <xdr:cNvSpPr/>
      </xdr:nvSpPr>
      <xdr:spPr>
        <a:xfrm>
          <a:off x="1968500" y="64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140208</xdr:rowOff>
    </xdr:from>
    <xdr:to>
      <xdr:col>15</xdr:col>
      <xdr:colOff>50800</xdr:colOff>
      <xdr:row>38</xdr:row>
      <xdr:rowOff>7620</xdr:rowOff>
    </xdr:to>
    <xdr:cxnSp macro="">
      <xdr:nvCxnSpPr>
        <xdr:cNvPr id="78" name="直線コネクタ 77">
          <a:extLst>
            <a:ext uri="{FF2B5EF4-FFF2-40B4-BE49-F238E27FC236}">
              <a16:creationId xmlns:a16="http://schemas.microsoft.com/office/drawing/2014/main" id="{6DDDC7B3-0030-44C1-823A-0AB7479D0E3C}"/>
            </a:ext>
          </a:extLst>
        </xdr:cNvPr>
        <xdr:cNvCxnSpPr/>
      </xdr:nvCxnSpPr>
      <xdr:spPr>
        <a:xfrm>
          <a:off x="2019300" y="648385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79" name="楕円 78">
          <a:extLst>
            <a:ext uri="{FF2B5EF4-FFF2-40B4-BE49-F238E27FC236}">
              <a16:creationId xmlns:a16="http://schemas.microsoft.com/office/drawing/2014/main" id="{D4BC9E92-494F-4A32-966A-DA2DD939F387}"/>
            </a:ext>
          </a:extLst>
        </xdr:cNvPr>
        <xdr:cNvSpPr/>
      </xdr:nvSpPr>
      <xdr:spPr>
        <a:xfrm>
          <a:off x="1079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140208</xdr:rowOff>
    </xdr:to>
    <xdr:cxnSp macro="">
      <xdr:nvCxnSpPr>
        <xdr:cNvPr id="80" name="直線コネクタ 79">
          <a:extLst>
            <a:ext uri="{FF2B5EF4-FFF2-40B4-BE49-F238E27FC236}">
              <a16:creationId xmlns:a16="http://schemas.microsoft.com/office/drawing/2014/main" id="{8F6169A2-BFA3-4672-AD77-8B89E8C15D09}"/>
            </a:ext>
          </a:extLst>
        </xdr:cNvPr>
        <xdr:cNvCxnSpPr/>
      </xdr:nvCxnSpPr>
      <xdr:spPr>
        <a:xfrm>
          <a:off x="1130300" y="644271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AE638610-05B6-4ED1-B674-6415988C6CC1}"/>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03B1A592-2001-4DA2-9189-9B091FBA963D}"/>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EC296AE4-E60C-4E43-8EE7-5A5030E02BC9}"/>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D9F9942B-90CA-4D77-A65C-EB50E790E699}"/>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92981</xdr:rowOff>
    </xdr:from>
    <xdr:ext cx="405111" cy="259045"/>
    <xdr:sp macro="" textlink="">
      <xdr:nvSpPr>
        <xdr:cNvPr id="85" name="n_1mainValue【道路】&#10;有形固定資産減価償却率">
          <a:extLst>
            <a:ext uri="{FF2B5EF4-FFF2-40B4-BE49-F238E27FC236}">
              <a16:creationId xmlns:a16="http://schemas.microsoft.com/office/drawing/2014/main" id="{B366227E-9B06-4347-BFDB-37A6C0CC43B9}"/>
            </a:ext>
          </a:extLst>
        </xdr:cNvPr>
        <xdr:cNvSpPr txBox="1"/>
      </xdr:nvSpPr>
      <xdr:spPr>
        <a:xfrm>
          <a:off x="3582044" y="660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49547</xdr:rowOff>
    </xdr:from>
    <xdr:ext cx="405111" cy="259045"/>
    <xdr:sp macro="" textlink="">
      <xdr:nvSpPr>
        <xdr:cNvPr id="86" name="n_2mainValue【道路】&#10;有形固定資産減価償却率">
          <a:extLst>
            <a:ext uri="{FF2B5EF4-FFF2-40B4-BE49-F238E27FC236}">
              <a16:creationId xmlns:a16="http://schemas.microsoft.com/office/drawing/2014/main" id="{C15D80E9-FE89-4FC7-8720-47F0ECA2A34B}"/>
            </a:ext>
          </a:extLst>
        </xdr:cNvPr>
        <xdr:cNvSpPr txBox="1"/>
      </xdr:nvSpPr>
      <xdr:spPr>
        <a:xfrm>
          <a:off x="27057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10685</xdr:rowOff>
    </xdr:from>
    <xdr:ext cx="405111" cy="259045"/>
    <xdr:sp macro="" textlink="">
      <xdr:nvSpPr>
        <xdr:cNvPr id="87" name="n_3mainValue【道路】&#10;有形固定資産減価償却率">
          <a:extLst>
            <a:ext uri="{FF2B5EF4-FFF2-40B4-BE49-F238E27FC236}">
              <a16:creationId xmlns:a16="http://schemas.microsoft.com/office/drawing/2014/main" id="{38EC7435-5CD3-4BB0-A3A7-FD121355145E}"/>
            </a:ext>
          </a:extLst>
        </xdr:cNvPr>
        <xdr:cNvSpPr txBox="1"/>
      </xdr:nvSpPr>
      <xdr:spPr>
        <a:xfrm>
          <a:off x="18167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140987</xdr:rowOff>
    </xdr:from>
    <xdr:ext cx="405111" cy="259045"/>
    <xdr:sp macro="" textlink="">
      <xdr:nvSpPr>
        <xdr:cNvPr id="88" name="n_4mainValue【道路】&#10;有形固定資産減価償却率">
          <a:extLst>
            <a:ext uri="{FF2B5EF4-FFF2-40B4-BE49-F238E27FC236}">
              <a16:creationId xmlns:a16="http://schemas.microsoft.com/office/drawing/2014/main" id="{4249B8A6-1846-4FB6-8EC7-4FD8B06BEB97}"/>
            </a:ext>
          </a:extLst>
        </xdr:cNvPr>
        <xdr:cNvSpPr txBox="1"/>
      </xdr:nvSpPr>
      <xdr:spPr>
        <a:xfrm>
          <a:off x="927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047A757-BB03-4BA3-BD03-B9941652A35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3914B90-23AD-4781-8D4B-B8537AC7E06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2A808C3-3698-4DA7-8F57-02FA8F7651A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68D6D1E-E395-45B0-874B-B405BCBD43A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B1A295D-C3CB-41FF-8AD3-71B3C46E599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6279EA3-7D00-4F0B-A1EB-4DF8213D056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7A4AB63-7B65-4AF8-8A0C-B35AE4C52A0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0567B37-65FF-4BC1-85B8-5129593C2D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D53E5A7-4433-46AF-B9B3-20EB936A6F4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7B7BCA8-1735-4019-8703-4A217381E71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0F31A08-2422-45AC-B4D6-24E4828494C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0FDE31C-6E95-4CF2-B3F5-0C88534AE86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8761441-8164-4E54-B8CE-4DFAC23AD21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9230DDE-3D82-411A-9568-020FF0A2704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C6BA7F2-FE82-4618-A13D-F5FBA20DC11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E765E83-4FD5-4878-9A80-4864E4BFAD4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A1F7EEB-9943-4D37-9E73-6E67937C623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8687F1A-DCA0-42CA-9540-750D4166C34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63D802-B9AF-4D26-BD9F-029693119B1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7BD3402-2BE1-408C-B596-A4079E8A277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689D72C-81E6-4825-ABDC-0639E77CE68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0FD94FE-6903-43B1-8FFD-04494B147CA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8AE232A-E462-414C-8B5D-D37359BFA78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A3F7C68F-2F4C-49BA-8EE9-9F88312685F9}"/>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C90DC33-D9CA-4CE2-933E-18B38C4C113E}"/>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7556B1F1-51CB-4D05-BF32-0EB643C34294}"/>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76F2FA36-771E-43AE-9FA6-EC33FF390415}"/>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E493A52E-C18E-4F0D-B5EA-68F98D495E9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779BC36B-3278-4536-8DB2-5C2069498FF9}"/>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C007D78A-3744-47E2-BF8F-550078C5B236}"/>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9CD46ADC-50D4-4D20-813A-0A4AB7CC6D3F}"/>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735D0351-1976-4A3B-B960-95C4A1445FCC}"/>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C6CD509F-F27B-4177-8FFE-915732422362}"/>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A724D573-D138-4965-A155-17BE92A86071}"/>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D64A776-6885-40D9-B01E-660C27600C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6419498-5723-4780-A815-683DF087354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A0D5DC1-B70F-4586-AD96-16095963C1D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582D1F0-462C-435A-AB82-8F8854F2529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E59EBB-4B43-42FF-9850-383ECF96B88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64</xdr:rowOff>
    </xdr:from>
    <xdr:to>
      <xdr:col>55</xdr:col>
      <xdr:colOff>50800</xdr:colOff>
      <xdr:row>39</xdr:row>
      <xdr:rowOff>101664</xdr:rowOff>
    </xdr:to>
    <xdr:sp macro="" textlink="">
      <xdr:nvSpPr>
        <xdr:cNvPr id="128" name="楕円 127">
          <a:extLst>
            <a:ext uri="{FF2B5EF4-FFF2-40B4-BE49-F238E27FC236}">
              <a16:creationId xmlns:a16="http://schemas.microsoft.com/office/drawing/2014/main" id="{1CF1693C-8F19-4C3D-805E-E4E066DFEAA4}"/>
            </a:ext>
          </a:extLst>
        </xdr:cNvPr>
        <xdr:cNvSpPr/>
      </xdr:nvSpPr>
      <xdr:spPr>
        <a:xfrm>
          <a:off x="10426700" y="668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149941</xdr:rowOff>
    </xdr:from>
    <xdr:ext cx="534377" cy="259045"/>
    <xdr:sp macro="" textlink="">
      <xdr:nvSpPr>
        <xdr:cNvPr id="129" name="【道路】&#10;一人当たり延長該当値テキスト">
          <a:extLst>
            <a:ext uri="{FF2B5EF4-FFF2-40B4-BE49-F238E27FC236}">
              <a16:creationId xmlns:a16="http://schemas.microsoft.com/office/drawing/2014/main" id="{0778EC86-49F3-4836-8B04-0A243E48982A}"/>
            </a:ext>
          </a:extLst>
        </xdr:cNvPr>
        <xdr:cNvSpPr txBox="1"/>
      </xdr:nvSpPr>
      <xdr:spPr>
        <a:xfrm>
          <a:off x="10515600" y="666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2007</xdr:rowOff>
    </xdr:from>
    <xdr:to>
      <xdr:col>50</xdr:col>
      <xdr:colOff>165100</xdr:colOff>
      <xdr:row>39</xdr:row>
      <xdr:rowOff>103607</xdr:rowOff>
    </xdr:to>
    <xdr:sp macro="" textlink="">
      <xdr:nvSpPr>
        <xdr:cNvPr id="130" name="楕円 129">
          <a:extLst>
            <a:ext uri="{FF2B5EF4-FFF2-40B4-BE49-F238E27FC236}">
              <a16:creationId xmlns:a16="http://schemas.microsoft.com/office/drawing/2014/main" id="{18465571-9C8C-4929-88F3-122984503458}"/>
            </a:ext>
          </a:extLst>
        </xdr:cNvPr>
        <xdr:cNvSpPr/>
      </xdr:nvSpPr>
      <xdr:spPr>
        <a:xfrm>
          <a:off x="9588500" y="668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50864</xdr:rowOff>
    </xdr:from>
    <xdr:to>
      <xdr:col>55</xdr:col>
      <xdr:colOff>0</xdr:colOff>
      <xdr:row>39</xdr:row>
      <xdr:rowOff>52807</xdr:rowOff>
    </xdr:to>
    <xdr:cxnSp macro="">
      <xdr:nvCxnSpPr>
        <xdr:cNvPr id="131" name="直線コネクタ 130">
          <a:extLst>
            <a:ext uri="{FF2B5EF4-FFF2-40B4-BE49-F238E27FC236}">
              <a16:creationId xmlns:a16="http://schemas.microsoft.com/office/drawing/2014/main" id="{7625CEE5-4429-4E7F-B95F-20D1BA46FD61}"/>
            </a:ext>
          </a:extLst>
        </xdr:cNvPr>
        <xdr:cNvCxnSpPr/>
      </xdr:nvCxnSpPr>
      <xdr:spPr>
        <a:xfrm flipV="1">
          <a:off x="9639300" y="6737414"/>
          <a:ext cx="8382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4216</xdr:rowOff>
    </xdr:from>
    <xdr:to>
      <xdr:col>46</xdr:col>
      <xdr:colOff>38100</xdr:colOff>
      <xdr:row>39</xdr:row>
      <xdr:rowOff>105816</xdr:rowOff>
    </xdr:to>
    <xdr:sp macro="" textlink="">
      <xdr:nvSpPr>
        <xdr:cNvPr id="132" name="楕円 131">
          <a:extLst>
            <a:ext uri="{FF2B5EF4-FFF2-40B4-BE49-F238E27FC236}">
              <a16:creationId xmlns:a16="http://schemas.microsoft.com/office/drawing/2014/main" id="{6CC0A97B-D041-47C5-AAB0-C47A70A8AAB8}"/>
            </a:ext>
          </a:extLst>
        </xdr:cNvPr>
        <xdr:cNvSpPr/>
      </xdr:nvSpPr>
      <xdr:spPr>
        <a:xfrm>
          <a:off x="8699500" y="669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52807</xdr:rowOff>
    </xdr:from>
    <xdr:to>
      <xdr:col>50</xdr:col>
      <xdr:colOff>114300</xdr:colOff>
      <xdr:row>39</xdr:row>
      <xdr:rowOff>55016</xdr:rowOff>
    </xdr:to>
    <xdr:cxnSp macro="">
      <xdr:nvCxnSpPr>
        <xdr:cNvPr id="133" name="直線コネクタ 132">
          <a:extLst>
            <a:ext uri="{FF2B5EF4-FFF2-40B4-BE49-F238E27FC236}">
              <a16:creationId xmlns:a16="http://schemas.microsoft.com/office/drawing/2014/main" id="{3A897762-1DA4-412A-B076-1884BA52AE1A}"/>
            </a:ext>
          </a:extLst>
        </xdr:cNvPr>
        <xdr:cNvCxnSpPr/>
      </xdr:nvCxnSpPr>
      <xdr:spPr>
        <a:xfrm flipV="1">
          <a:off x="8750300" y="6739357"/>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4445</xdr:rowOff>
    </xdr:from>
    <xdr:to>
      <xdr:col>41</xdr:col>
      <xdr:colOff>101600</xdr:colOff>
      <xdr:row>39</xdr:row>
      <xdr:rowOff>106045</xdr:rowOff>
    </xdr:to>
    <xdr:sp macro="" textlink="">
      <xdr:nvSpPr>
        <xdr:cNvPr id="134" name="楕円 133">
          <a:extLst>
            <a:ext uri="{FF2B5EF4-FFF2-40B4-BE49-F238E27FC236}">
              <a16:creationId xmlns:a16="http://schemas.microsoft.com/office/drawing/2014/main" id="{AD76560A-0A14-4CCC-8348-81D69047C3BA}"/>
            </a:ext>
          </a:extLst>
        </xdr:cNvPr>
        <xdr:cNvSpPr/>
      </xdr:nvSpPr>
      <xdr:spPr>
        <a:xfrm>
          <a:off x="7810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55016</xdr:rowOff>
    </xdr:from>
    <xdr:to>
      <xdr:col>45</xdr:col>
      <xdr:colOff>177800</xdr:colOff>
      <xdr:row>39</xdr:row>
      <xdr:rowOff>55245</xdr:rowOff>
    </xdr:to>
    <xdr:cxnSp macro="">
      <xdr:nvCxnSpPr>
        <xdr:cNvPr id="135" name="直線コネクタ 134">
          <a:extLst>
            <a:ext uri="{FF2B5EF4-FFF2-40B4-BE49-F238E27FC236}">
              <a16:creationId xmlns:a16="http://schemas.microsoft.com/office/drawing/2014/main" id="{A3D0C028-66CA-4821-A1DC-96EEB8A44042}"/>
            </a:ext>
          </a:extLst>
        </xdr:cNvPr>
        <xdr:cNvCxnSpPr/>
      </xdr:nvCxnSpPr>
      <xdr:spPr>
        <a:xfrm flipV="1">
          <a:off x="7861300" y="674156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8331</xdr:rowOff>
    </xdr:from>
    <xdr:to>
      <xdr:col>36</xdr:col>
      <xdr:colOff>165100</xdr:colOff>
      <xdr:row>39</xdr:row>
      <xdr:rowOff>109931</xdr:rowOff>
    </xdr:to>
    <xdr:sp macro="" textlink="">
      <xdr:nvSpPr>
        <xdr:cNvPr id="136" name="楕円 135">
          <a:extLst>
            <a:ext uri="{FF2B5EF4-FFF2-40B4-BE49-F238E27FC236}">
              <a16:creationId xmlns:a16="http://schemas.microsoft.com/office/drawing/2014/main" id="{871FC1A4-0616-40B8-BBDE-0F7A9BBF00C8}"/>
            </a:ext>
          </a:extLst>
        </xdr:cNvPr>
        <xdr:cNvSpPr/>
      </xdr:nvSpPr>
      <xdr:spPr>
        <a:xfrm>
          <a:off x="6921500" y="669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55245</xdr:rowOff>
    </xdr:from>
    <xdr:to>
      <xdr:col>41</xdr:col>
      <xdr:colOff>50800</xdr:colOff>
      <xdr:row>39</xdr:row>
      <xdr:rowOff>59131</xdr:rowOff>
    </xdr:to>
    <xdr:cxnSp macro="">
      <xdr:nvCxnSpPr>
        <xdr:cNvPr id="137" name="直線コネクタ 136">
          <a:extLst>
            <a:ext uri="{FF2B5EF4-FFF2-40B4-BE49-F238E27FC236}">
              <a16:creationId xmlns:a16="http://schemas.microsoft.com/office/drawing/2014/main" id="{3925E0E5-6476-4BF5-8FA0-19F68C5E758F}"/>
            </a:ext>
          </a:extLst>
        </xdr:cNvPr>
        <xdr:cNvCxnSpPr/>
      </xdr:nvCxnSpPr>
      <xdr:spPr>
        <a:xfrm flipV="1">
          <a:off x="6972300" y="6741795"/>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0C54A97E-6130-445D-B212-3D02D91A3E07}"/>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B62CE9AF-A49B-4C19-9C75-93269EEADC72}"/>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11F40B65-8231-462E-9921-EE8EBCEF5758}"/>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A2ED3137-D299-42B0-A4CC-3297C9C88776}"/>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94734</xdr:rowOff>
    </xdr:from>
    <xdr:ext cx="534377" cy="259045"/>
    <xdr:sp macro="" textlink="">
      <xdr:nvSpPr>
        <xdr:cNvPr id="142" name="n_1mainValue【道路】&#10;一人当たり延長">
          <a:extLst>
            <a:ext uri="{FF2B5EF4-FFF2-40B4-BE49-F238E27FC236}">
              <a16:creationId xmlns:a16="http://schemas.microsoft.com/office/drawing/2014/main" id="{AAF03F95-6B5A-4EE5-BBCA-40ED2799B3C1}"/>
            </a:ext>
          </a:extLst>
        </xdr:cNvPr>
        <xdr:cNvSpPr txBox="1"/>
      </xdr:nvSpPr>
      <xdr:spPr>
        <a:xfrm>
          <a:off x="9359411" y="678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96943</xdr:rowOff>
    </xdr:from>
    <xdr:ext cx="534377" cy="259045"/>
    <xdr:sp macro="" textlink="">
      <xdr:nvSpPr>
        <xdr:cNvPr id="143" name="n_2mainValue【道路】&#10;一人当たり延長">
          <a:extLst>
            <a:ext uri="{FF2B5EF4-FFF2-40B4-BE49-F238E27FC236}">
              <a16:creationId xmlns:a16="http://schemas.microsoft.com/office/drawing/2014/main" id="{BEE77383-B5F8-437E-BD30-4ACA751AC40D}"/>
            </a:ext>
          </a:extLst>
        </xdr:cNvPr>
        <xdr:cNvSpPr txBox="1"/>
      </xdr:nvSpPr>
      <xdr:spPr>
        <a:xfrm>
          <a:off x="8483111" y="678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97172</xdr:rowOff>
    </xdr:from>
    <xdr:ext cx="534377" cy="259045"/>
    <xdr:sp macro="" textlink="">
      <xdr:nvSpPr>
        <xdr:cNvPr id="144" name="n_3mainValue【道路】&#10;一人当たり延長">
          <a:extLst>
            <a:ext uri="{FF2B5EF4-FFF2-40B4-BE49-F238E27FC236}">
              <a16:creationId xmlns:a16="http://schemas.microsoft.com/office/drawing/2014/main" id="{1B0C532D-1FA8-4889-897F-FFDD60BECD15}"/>
            </a:ext>
          </a:extLst>
        </xdr:cNvPr>
        <xdr:cNvSpPr txBox="1"/>
      </xdr:nvSpPr>
      <xdr:spPr>
        <a:xfrm>
          <a:off x="7594111" y="678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101058</xdr:rowOff>
    </xdr:from>
    <xdr:ext cx="534377" cy="259045"/>
    <xdr:sp macro="" textlink="">
      <xdr:nvSpPr>
        <xdr:cNvPr id="145" name="n_4mainValue【道路】&#10;一人当たり延長">
          <a:extLst>
            <a:ext uri="{FF2B5EF4-FFF2-40B4-BE49-F238E27FC236}">
              <a16:creationId xmlns:a16="http://schemas.microsoft.com/office/drawing/2014/main" id="{91F5BB20-C930-4720-9C55-0AAEA6E65866}"/>
            </a:ext>
          </a:extLst>
        </xdr:cNvPr>
        <xdr:cNvSpPr txBox="1"/>
      </xdr:nvSpPr>
      <xdr:spPr>
        <a:xfrm>
          <a:off x="6705111" y="678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4505CB7-610F-434B-9312-16CD4994DFF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1B088B8-EA4F-4D95-8C25-D7F09C54283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4F8F944-F754-48D2-87A3-49C69B02218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D20AE56-D4DC-4D8D-9E0A-A13F733278B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E2ACA43-FEE5-4C30-872F-7EB8954FFB8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78E9F1D-BF69-441F-8195-8B07B8210E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8CC91FB-6927-4809-AC95-555B5DB5EFB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DDAEC4D-0B06-49F1-976D-5EDA11FC205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16DA8E8-BFDA-4F2E-8D26-F0B1BC9DAE9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9125B57-3A85-4000-AF23-19899B709F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2F53C4E-8A0E-4773-9421-8703080E3F4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DA77641-CF8B-45BD-B787-110C6B6274D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9579CF7-AB05-4E83-9AF7-F288A5CA3F5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336DAE8-E861-4248-B326-172FD910ABF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AC489D9-894C-44F9-873B-76B94C112FF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25BB42B-D1DA-4E05-8CD1-CBD3F0E0516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AF119AE-656B-4F7F-8FF6-7B1494B1E7B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C5EF548-356D-48EB-B6B6-29364E6C91E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F6DE448-BB7A-48D4-94D5-1813D09401B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A87D267-D808-43E2-91D1-448C7D5ACC7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1E8FA91-2900-45DD-93DC-1AEFB60034D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0453047-8412-4D7D-963C-BBA76771F45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0486CB2-01B9-4407-B097-2025CE1C085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F8B1AEF-7DEB-423A-AD80-B614027A5A2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F25E7D2-F712-4A6D-97B2-55C7CF879F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4D7E2F17-F0DB-40DF-AF04-634764E60664}"/>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27121A2A-2012-4881-8273-AE9AF9168F7B}"/>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805B72EC-3452-4D42-82D1-130D673A5461}"/>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9594351-E07B-4B7F-BF56-CEAB11D97FBF}"/>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35DDCE75-D2FA-4A07-A12D-7ADFA1D14B1C}"/>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47C4CA5-D1BD-4F4D-B830-1EBE9CC05DA9}"/>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710381DD-E45F-4706-BC3F-FDF9C8B0333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75D22596-0EC7-4DC0-BB43-C6CF2F075EC1}"/>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A473A29F-BFAF-4091-BE1D-D83C41B3822D}"/>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C74B194B-E83E-44C1-857E-EE7106382F79}"/>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DE74A3F9-D946-4609-98BD-5DED23CA1A67}"/>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659CE26-A48B-4689-9CD9-02DB5C95EF2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8B51D2D-DD3E-488D-87CD-A087F2E725E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AFF6C29-D2DE-46A8-A172-0E9B1BC8238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1A0DBF6-59D8-4748-BEDB-2D7823CF369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B59C36A-9F36-4B1D-B8AF-C5CFE23188A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47172</xdr:rowOff>
    </xdr:from>
    <xdr:to>
      <xdr:col>24</xdr:col>
      <xdr:colOff>114300</xdr:colOff>
      <xdr:row>61</xdr:row>
      <xdr:rowOff>148772</xdr:rowOff>
    </xdr:to>
    <xdr:sp macro="" textlink="">
      <xdr:nvSpPr>
        <xdr:cNvPr id="187" name="楕円 186">
          <a:extLst>
            <a:ext uri="{FF2B5EF4-FFF2-40B4-BE49-F238E27FC236}">
              <a16:creationId xmlns:a16="http://schemas.microsoft.com/office/drawing/2014/main" id="{63CCB700-AF0A-4B1C-A037-41324C109B56}"/>
            </a:ext>
          </a:extLst>
        </xdr:cNvPr>
        <xdr:cNvSpPr/>
      </xdr:nvSpPr>
      <xdr:spPr>
        <a:xfrm>
          <a:off x="45847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25599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DFE328F-B1DF-4C75-9BC8-C998DB04AE33}"/>
            </a:ext>
          </a:extLst>
        </xdr:cNvPr>
        <xdr:cNvSpPr txBox="1"/>
      </xdr:nvSpPr>
      <xdr:spPr>
        <a:xfrm>
          <a:off x="4673600"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189" name="楕円 188">
          <a:extLst>
            <a:ext uri="{FF2B5EF4-FFF2-40B4-BE49-F238E27FC236}">
              <a16:creationId xmlns:a16="http://schemas.microsoft.com/office/drawing/2014/main" id="{4631C94B-020C-4B3B-BD1B-8A30FE34B00A}"/>
            </a:ext>
          </a:extLst>
        </xdr:cNvPr>
        <xdr:cNvSpPr/>
      </xdr:nvSpPr>
      <xdr:spPr>
        <a:xfrm>
          <a:off x="3746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97972</xdr:rowOff>
    </xdr:to>
    <xdr:cxnSp macro="">
      <xdr:nvCxnSpPr>
        <xdr:cNvPr id="190" name="直線コネクタ 189">
          <a:extLst>
            <a:ext uri="{FF2B5EF4-FFF2-40B4-BE49-F238E27FC236}">
              <a16:creationId xmlns:a16="http://schemas.microsoft.com/office/drawing/2014/main" id="{115D4096-5528-48C3-8A46-F9F4D8632C2C}"/>
            </a:ext>
          </a:extLst>
        </xdr:cNvPr>
        <xdr:cNvCxnSpPr/>
      </xdr:nvCxnSpPr>
      <xdr:spPr>
        <a:xfrm>
          <a:off x="3797300" y="1052866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164737</xdr:rowOff>
    </xdr:from>
    <xdr:to>
      <xdr:col>15</xdr:col>
      <xdr:colOff>101600</xdr:colOff>
      <xdr:row>61</xdr:row>
      <xdr:rowOff>94887</xdr:rowOff>
    </xdr:to>
    <xdr:sp macro="" textlink="">
      <xdr:nvSpPr>
        <xdr:cNvPr id="191" name="楕円 190">
          <a:extLst>
            <a:ext uri="{FF2B5EF4-FFF2-40B4-BE49-F238E27FC236}">
              <a16:creationId xmlns:a16="http://schemas.microsoft.com/office/drawing/2014/main" id="{5C22F8D3-9DB2-433D-9AFC-7A7E4E74238F}"/>
            </a:ext>
          </a:extLst>
        </xdr:cNvPr>
        <xdr:cNvSpPr/>
      </xdr:nvSpPr>
      <xdr:spPr>
        <a:xfrm>
          <a:off x="2857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44087</xdr:rowOff>
    </xdr:from>
    <xdr:to>
      <xdr:col>19</xdr:col>
      <xdr:colOff>177800</xdr:colOff>
      <xdr:row>61</xdr:row>
      <xdr:rowOff>70213</xdr:rowOff>
    </xdr:to>
    <xdr:cxnSp macro="">
      <xdr:nvCxnSpPr>
        <xdr:cNvPr id="192" name="直線コネクタ 191">
          <a:extLst>
            <a:ext uri="{FF2B5EF4-FFF2-40B4-BE49-F238E27FC236}">
              <a16:creationId xmlns:a16="http://schemas.microsoft.com/office/drawing/2014/main" id="{0B03A889-D231-46CE-AA5C-C7365699228B}"/>
            </a:ext>
          </a:extLst>
        </xdr:cNvPr>
        <xdr:cNvCxnSpPr/>
      </xdr:nvCxnSpPr>
      <xdr:spPr>
        <a:xfrm>
          <a:off x="2908300" y="105025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93" name="楕円 192">
          <a:extLst>
            <a:ext uri="{FF2B5EF4-FFF2-40B4-BE49-F238E27FC236}">
              <a16:creationId xmlns:a16="http://schemas.microsoft.com/office/drawing/2014/main" id="{27A09E04-C96C-4F71-A037-D5E7C441DFCD}"/>
            </a:ext>
          </a:extLst>
        </xdr:cNvPr>
        <xdr:cNvSpPr/>
      </xdr:nvSpPr>
      <xdr:spPr>
        <a:xfrm>
          <a:off x="1968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44087</xdr:rowOff>
    </xdr:to>
    <xdr:cxnSp macro="">
      <xdr:nvCxnSpPr>
        <xdr:cNvPr id="194" name="直線コネクタ 193">
          <a:extLst>
            <a:ext uri="{FF2B5EF4-FFF2-40B4-BE49-F238E27FC236}">
              <a16:creationId xmlns:a16="http://schemas.microsoft.com/office/drawing/2014/main" id="{3E92DE24-4617-4841-9EDB-517FB7B57716}"/>
            </a:ext>
          </a:extLst>
        </xdr:cNvPr>
        <xdr:cNvCxnSpPr/>
      </xdr:nvCxnSpPr>
      <xdr:spPr>
        <a:xfrm>
          <a:off x="2019300" y="104894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5" name="楕円 194">
          <a:extLst>
            <a:ext uri="{FF2B5EF4-FFF2-40B4-BE49-F238E27FC236}">
              <a16:creationId xmlns:a16="http://schemas.microsoft.com/office/drawing/2014/main" id="{7AE9D6AC-EEF6-4407-95AB-1C1F4D83899C}"/>
            </a:ext>
          </a:extLst>
        </xdr:cNvPr>
        <xdr:cNvSpPr/>
      </xdr:nvSpPr>
      <xdr:spPr>
        <a:xfrm>
          <a:off x="107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31024</xdr:rowOff>
    </xdr:to>
    <xdr:cxnSp macro="">
      <xdr:nvCxnSpPr>
        <xdr:cNvPr id="196" name="直線コネクタ 195">
          <a:extLst>
            <a:ext uri="{FF2B5EF4-FFF2-40B4-BE49-F238E27FC236}">
              <a16:creationId xmlns:a16="http://schemas.microsoft.com/office/drawing/2014/main" id="{6F2DB505-E3A8-47F5-8FEA-F9CCCE328802}"/>
            </a:ext>
          </a:extLst>
        </xdr:cNvPr>
        <xdr:cNvCxnSpPr/>
      </xdr:nvCxnSpPr>
      <xdr:spPr>
        <a:xfrm>
          <a:off x="1130300" y="104698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388BEE5-1F3A-4551-BD5C-8BCFEB0D7E01}"/>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65B54D9-AEB6-4B94-80F3-C26585514D67}"/>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EE8BCAF-2D97-40F1-8416-88B68D55CDED}"/>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9B2A296-E4AC-4C98-9D8D-00FE0BFBB2FF}"/>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112140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F6CBC5B-C667-4A2F-90FE-85D57CD05085}"/>
            </a:ext>
          </a:extLst>
        </xdr:cNvPr>
        <xdr:cNvSpPr txBox="1"/>
      </xdr:nvSpPr>
      <xdr:spPr>
        <a:xfrm>
          <a:off x="35820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809B2AA-F1FD-47B2-B356-614167829D62}"/>
            </a:ext>
          </a:extLst>
        </xdr:cNvPr>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8E5C06B-8B1B-49AC-8D00-D23EE519073A}"/>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8840DC2-13E8-47AE-ACAD-37ACD3A15030}"/>
            </a:ext>
          </a:extLst>
        </xdr:cNvPr>
        <xdr:cNvSpPr txBox="1"/>
      </xdr:nvSpPr>
      <xdr:spPr>
        <a:xfrm>
          <a:off x="927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D2A1C2F-67F6-439E-B922-7026F980D98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4C091FD-634F-4FF8-B360-E2A444213A9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ECEFB95-0734-471B-B14A-D9E3453C02A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A0C9BDE-0CDB-430A-B0CD-BEDF05C74E7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A1CC3F7-4532-4179-9427-6075BEDCD3C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96CA635-F81B-4E4C-B06E-EB31C4D366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14C7D80-BCFC-4512-B680-E0B58B22D9A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0220335-7CFB-4884-BCC3-F0880F75E42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3C18AB9-7E7E-4A25-BD22-21B87E9E6C9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5B8B4DF-9A35-4E6A-BC08-98CCE237D53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0D118A3-CE56-4B51-8328-90386C390FC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2982287-0D9E-4EEF-87E9-09BC295C946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74233D4-BC57-4808-B836-D395D13072E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90D496CF-99D9-49F9-861E-5E4394D9CC8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D4D2846-3E58-4068-8110-EE4641A4A6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97A3B7E-4E58-41C4-895D-555C71D1AD9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36D39F8-DD94-468F-902A-CFF44070A61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82A335D-35B6-4D39-AABE-16AFC61CBAD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E77F6F2-F217-4F88-B884-DA01A965C2F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225155A-8AAC-494F-A522-925CD19A076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AFFEEB8-B45D-458F-9514-8EEF438730B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6BFFD7CE-1190-47AB-8D8E-BFAAF6573E8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5254FE7-500E-4171-A761-F86CC20F63A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419899C9-85E5-4814-8E16-1FD16362E32A}"/>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6931637E-BDEC-48D3-8E5D-22F14847F6F5}"/>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5D328DB6-E067-4E35-9D07-1A78A0ADB349}"/>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74A6E16-3AD5-4E0C-84FB-449C8FE609D4}"/>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9D81DD03-35D6-45F7-BA56-E9164FF767EC}"/>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3C04228-0CB0-40DF-9157-570A508693AF}"/>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2ABC0790-9336-4403-96BC-E8A12BC5C2A5}"/>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847184D1-830A-4696-AECF-2E1495B59561}"/>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44926FD8-D984-40B5-8500-A5DD832EFE0B}"/>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61A5C330-98B6-4F22-AA93-6D0E1F30D3A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4BF23B07-C486-4E66-925D-FD4C1C4BD328}"/>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1D9E5DA-446C-45C7-AF49-DFE0FFA2AE3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E87879-9990-40B6-84F4-1EC1DF987C9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ED2AFC4-E6C9-4127-A100-8F7E9AE4F58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CD8C702-5574-4A30-ACFC-9F11A3D60C1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FEB1B2A-676C-4F01-B7A0-C80F8B6E92A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81498</xdr:rowOff>
    </xdr:from>
    <xdr:to>
      <xdr:col>55</xdr:col>
      <xdr:colOff>50800</xdr:colOff>
      <xdr:row>63</xdr:row>
      <xdr:rowOff>11648</xdr:rowOff>
    </xdr:to>
    <xdr:sp macro="" textlink="">
      <xdr:nvSpPr>
        <xdr:cNvPr id="244" name="楕円 243">
          <a:extLst>
            <a:ext uri="{FF2B5EF4-FFF2-40B4-BE49-F238E27FC236}">
              <a16:creationId xmlns:a16="http://schemas.microsoft.com/office/drawing/2014/main" id="{EEC16164-7326-4C5B-9BF7-3AC61A65FA96}"/>
            </a:ext>
          </a:extLst>
        </xdr:cNvPr>
        <xdr:cNvSpPr/>
      </xdr:nvSpPr>
      <xdr:spPr>
        <a:xfrm>
          <a:off x="10426700" y="1071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104375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57C7F9C1-44F2-4724-92A8-39AAD7079B7B}"/>
            </a:ext>
          </a:extLst>
        </xdr:cNvPr>
        <xdr:cNvSpPr txBox="1"/>
      </xdr:nvSpPr>
      <xdr:spPr>
        <a:xfrm>
          <a:off x="10515600" y="10562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82607</xdr:rowOff>
    </xdr:from>
    <xdr:to>
      <xdr:col>50</xdr:col>
      <xdr:colOff>165100</xdr:colOff>
      <xdr:row>63</xdr:row>
      <xdr:rowOff>12757</xdr:rowOff>
    </xdr:to>
    <xdr:sp macro="" textlink="">
      <xdr:nvSpPr>
        <xdr:cNvPr id="246" name="楕円 245">
          <a:extLst>
            <a:ext uri="{FF2B5EF4-FFF2-40B4-BE49-F238E27FC236}">
              <a16:creationId xmlns:a16="http://schemas.microsoft.com/office/drawing/2014/main" id="{87C7EF5C-1517-49B6-8067-B6B87DC5C96C}"/>
            </a:ext>
          </a:extLst>
        </xdr:cNvPr>
        <xdr:cNvSpPr/>
      </xdr:nvSpPr>
      <xdr:spPr>
        <a:xfrm>
          <a:off x="9588500" y="1071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132298</xdr:rowOff>
    </xdr:from>
    <xdr:to>
      <xdr:col>55</xdr:col>
      <xdr:colOff>0</xdr:colOff>
      <xdr:row>62</xdr:row>
      <xdr:rowOff>133407</xdr:rowOff>
    </xdr:to>
    <xdr:cxnSp macro="">
      <xdr:nvCxnSpPr>
        <xdr:cNvPr id="247" name="直線コネクタ 246">
          <a:extLst>
            <a:ext uri="{FF2B5EF4-FFF2-40B4-BE49-F238E27FC236}">
              <a16:creationId xmlns:a16="http://schemas.microsoft.com/office/drawing/2014/main" id="{2A0E8182-CBD5-4065-A821-9D2DE90C0DDD}"/>
            </a:ext>
          </a:extLst>
        </xdr:cNvPr>
        <xdr:cNvCxnSpPr/>
      </xdr:nvCxnSpPr>
      <xdr:spPr>
        <a:xfrm flipV="1">
          <a:off x="9639300" y="10762198"/>
          <a:ext cx="838200" cy="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84257</xdr:rowOff>
    </xdr:from>
    <xdr:to>
      <xdr:col>46</xdr:col>
      <xdr:colOff>38100</xdr:colOff>
      <xdr:row>63</xdr:row>
      <xdr:rowOff>14407</xdr:rowOff>
    </xdr:to>
    <xdr:sp macro="" textlink="">
      <xdr:nvSpPr>
        <xdr:cNvPr id="248" name="楕円 247">
          <a:extLst>
            <a:ext uri="{FF2B5EF4-FFF2-40B4-BE49-F238E27FC236}">
              <a16:creationId xmlns:a16="http://schemas.microsoft.com/office/drawing/2014/main" id="{49FFCA32-830F-4A7F-98E8-7F74452E1EBE}"/>
            </a:ext>
          </a:extLst>
        </xdr:cNvPr>
        <xdr:cNvSpPr/>
      </xdr:nvSpPr>
      <xdr:spPr>
        <a:xfrm>
          <a:off x="8699500" y="1071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133407</xdr:rowOff>
    </xdr:from>
    <xdr:to>
      <xdr:col>50</xdr:col>
      <xdr:colOff>114300</xdr:colOff>
      <xdr:row>62</xdr:row>
      <xdr:rowOff>135057</xdr:rowOff>
    </xdr:to>
    <xdr:cxnSp macro="">
      <xdr:nvCxnSpPr>
        <xdr:cNvPr id="249" name="直線コネクタ 248">
          <a:extLst>
            <a:ext uri="{FF2B5EF4-FFF2-40B4-BE49-F238E27FC236}">
              <a16:creationId xmlns:a16="http://schemas.microsoft.com/office/drawing/2014/main" id="{220FB2BC-F71A-4E92-B2CF-2B983BA46C0E}"/>
            </a:ext>
          </a:extLst>
        </xdr:cNvPr>
        <xdr:cNvCxnSpPr/>
      </xdr:nvCxnSpPr>
      <xdr:spPr>
        <a:xfrm flipV="1">
          <a:off x="8750300" y="10763307"/>
          <a:ext cx="889000" cy="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87550</xdr:rowOff>
    </xdr:from>
    <xdr:to>
      <xdr:col>41</xdr:col>
      <xdr:colOff>101600</xdr:colOff>
      <xdr:row>63</xdr:row>
      <xdr:rowOff>17700</xdr:rowOff>
    </xdr:to>
    <xdr:sp macro="" textlink="">
      <xdr:nvSpPr>
        <xdr:cNvPr id="250" name="楕円 249">
          <a:extLst>
            <a:ext uri="{FF2B5EF4-FFF2-40B4-BE49-F238E27FC236}">
              <a16:creationId xmlns:a16="http://schemas.microsoft.com/office/drawing/2014/main" id="{24B152C6-3992-4BB3-A11B-1840231A0379}"/>
            </a:ext>
          </a:extLst>
        </xdr:cNvPr>
        <xdr:cNvSpPr/>
      </xdr:nvSpPr>
      <xdr:spPr>
        <a:xfrm>
          <a:off x="7810500" y="1071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135057</xdr:rowOff>
    </xdr:from>
    <xdr:to>
      <xdr:col>45</xdr:col>
      <xdr:colOff>177800</xdr:colOff>
      <xdr:row>62</xdr:row>
      <xdr:rowOff>138350</xdr:rowOff>
    </xdr:to>
    <xdr:cxnSp macro="">
      <xdr:nvCxnSpPr>
        <xdr:cNvPr id="251" name="直線コネクタ 250">
          <a:extLst>
            <a:ext uri="{FF2B5EF4-FFF2-40B4-BE49-F238E27FC236}">
              <a16:creationId xmlns:a16="http://schemas.microsoft.com/office/drawing/2014/main" id="{79649F7C-EE0D-4E4A-9771-3C0EC42C677E}"/>
            </a:ext>
          </a:extLst>
        </xdr:cNvPr>
        <xdr:cNvCxnSpPr/>
      </xdr:nvCxnSpPr>
      <xdr:spPr>
        <a:xfrm flipV="1">
          <a:off x="7861300" y="10764957"/>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91592</xdr:rowOff>
    </xdr:from>
    <xdr:to>
      <xdr:col>36</xdr:col>
      <xdr:colOff>165100</xdr:colOff>
      <xdr:row>63</xdr:row>
      <xdr:rowOff>21742</xdr:rowOff>
    </xdr:to>
    <xdr:sp macro="" textlink="">
      <xdr:nvSpPr>
        <xdr:cNvPr id="252" name="楕円 251">
          <a:extLst>
            <a:ext uri="{FF2B5EF4-FFF2-40B4-BE49-F238E27FC236}">
              <a16:creationId xmlns:a16="http://schemas.microsoft.com/office/drawing/2014/main" id="{C244800A-076B-43DF-A8E9-04A7ACEF0E0B}"/>
            </a:ext>
          </a:extLst>
        </xdr:cNvPr>
        <xdr:cNvSpPr/>
      </xdr:nvSpPr>
      <xdr:spPr>
        <a:xfrm>
          <a:off x="6921500" y="1072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138350</xdr:rowOff>
    </xdr:from>
    <xdr:to>
      <xdr:col>41</xdr:col>
      <xdr:colOff>50800</xdr:colOff>
      <xdr:row>62</xdr:row>
      <xdr:rowOff>142392</xdr:rowOff>
    </xdr:to>
    <xdr:cxnSp macro="">
      <xdr:nvCxnSpPr>
        <xdr:cNvPr id="253" name="直線コネクタ 252">
          <a:extLst>
            <a:ext uri="{FF2B5EF4-FFF2-40B4-BE49-F238E27FC236}">
              <a16:creationId xmlns:a16="http://schemas.microsoft.com/office/drawing/2014/main" id="{82A36A8A-9483-40DA-8B54-6163D9435691}"/>
            </a:ext>
          </a:extLst>
        </xdr:cNvPr>
        <xdr:cNvCxnSpPr/>
      </xdr:nvCxnSpPr>
      <xdr:spPr>
        <a:xfrm flipV="1">
          <a:off x="6972300" y="10768250"/>
          <a:ext cx="889000" cy="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D1791FD-EB25-47B1-B429-283E8F56FA92}"/>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9D4CC6B-6E38-4F0A-A4E1-60BB24F042D8}"/>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6B203CE-DB9F-456C-BA01-6366C7858F38}"/>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DF8764F-6022-4D3E-966A-0E4C6B38DB33}"/>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29284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61869274-233F-4171-968B-7ADAA69C01AA}"/>
            </a:ext>
          </a:extLst>
        </xdr:cNvPr>
        <xdr:cNvSpPr txBox="1"/>
      </xdr:nvSpPr>
      <xdr:spPr>
        <a:xfrm>
          <a:off x="9327095" y="10487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30934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2987033-02A0-440E-9188-7F97BB65D281}"/>
            </a:ext>
          </a:extLst>
        </xdr:cNvPr>
        <xdr:cNvSpPr txBox="1"/>
      </xdr:nvSpPr>
      <xdr:spPr>
        <a:xfrm>
          <a:off x="8450795" y="10489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34227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26CE97D-54E9-49FD-BE8C-A5E5851A3A31}"/>
            </a:ext>
          </a:extLst>
        </xdr:cNvPr>
        <xdr:cNvSpPr txBox="1"/>
      </xdr:nvSpPr>
      <xdr:spPr>
        <a:xfrm>
          <a:off x="7561795" y="1049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38269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A125886A-964F-4376-A2A2-6121B4925196}"/>
            </a:ext>
          </a:extLst>
        </xdr:cNvPr>
        <xdr:cNvSpPr txBox="1"/>
      </xdr:nvSpPr>
      <xdr:spPr>
        <a:xfrm>
          <a:off x="6672795" y="1049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38C221B-6C4B-401F-BDA6-AC19D3407C3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1FCB780-9587-48D2-916D-1F493F6AF7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2B8CBBA-C618-41AF-A64C-BA8EED739BD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3D42686-4DE0-4004-A146-DEC7C70BFF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BD32AF5-E2C0-41EE-B495-722A571683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7021D01-934F-4742-AB05-6653062E60E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D9E2956-7F80-4210-8236-12AE84A7EE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6DB4B52-B063-47CE-B074-EF00331DF62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6B7BF34-9A6F-4DC6-8FFF-618651E7B4A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5CDFA20-F899-48B9-86AE-BB1818BECEF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267F20E-CD27-475F-88D1-FE331EF6847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F869451F-20D8-489C-8282-546A9EC9C21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8C809A1C-FD4D-422B-80DC-7EA9DB591C3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25683F29-E1D1-4BB0-98D3-F971FF0DAC5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12092C0-0BEC-4F5C-9B35-EA47664814A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15EA8DC7-698F-4FC8-A8F3-D0566CE8BA5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A598590E-82A0-467B-8517-CCA744120DC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E12DC158-F95C-4B26-BEFC-476A55BE007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CCC19DE7-B51D-48AF-A8EB-3DC846CD5D0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98C4485-168C-48E1-BED3-D5579402D0F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DB2B90EE-46E1-4FA8-AE22-7F9D36B5C22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A2570A4-73E7-4D71-8727-B8F0D386AB7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6E64D602-10B0-46B6-8F97-43EC97795487}"/>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D6BBE652-BC23-4843-B469-6EC236DE892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3C190005-28DB-4052-A286-D5E799D497E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5FA9C572-BC91-4825-9408-F16D1B1FE385}"/>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28AEDB1D-5A92-4B55-B647-2A16758C1AFC}"/>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BB2F922E-260A-4F24-A445-674CD19F4F56}"/>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F7F97493-41AA-4939-98CD-3BB96917EB9C}"/>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5EBC91F9-DE77-4794-B7B8-0C2CF95B7189}"/>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F1932F0B-A512-48C6-9C5E-A8784E547074}"/>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3EA30DB0-49E5-4435-87BA-DC99C0B504E1}"/>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1C37AE29-D5A7-434D-8786-09D212FA2788}"/>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B0A57D7-3C77-47A9-A6B6-84E10706DFF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DE0723D-E6B3-4902-8B2E-A0A037F9E1B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D8D1283-5A8B-41FB-BEEA-A871E417155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5AE30EB-067B-40ED-B71B-D8B28CFDC4B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5247622-DF65-42CF-B9E8-7E4ECD62457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17018</xdr:rowOff>
    </xdr:from>
    <xdr:to>
      <xdr:col>24</xdr:col>
      <xdr:colOff>114300</xdr:colOff>
      <xdr:row>85</xdr:row>
      <xdr:rowOff>118618</xdr:rowOff>
    </xdr:to>
    <xdr:sp macro="" textlink="">
      <xdr:nvSpPr>
        <xdr:cNvPr id="300" name="楕円 299">
          <a:extLst>
            <a:ext uri="{FF2B5EF4-FFF2-40B4-BE49-F238E27FC236}">
              <a16:creationId xmlns:a16="http://schemas.microsoft.com/office/drawing/2014/main" id="{0D5DFD08-907B-4D55-8EB5-D3A0AF8AB042}"/>
            </a:ext>
          </a:extLst>
        </xdr:cNvPr>
        <xdr:cNvSpPr/>
      </xdr:nvSpPr>
      <xdr:spPr>
        <a:xfrm>
          <a:off x="45847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166895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FEAAB560-F14F-4505-B235-F7A480133C64}"/>
            </a:ext>
          </a:extLst>
        </xdr:cNvPr>
        <xdr:cNvSpPr txBox="1"/>
      </xdr:nvSpPr>
      <xdr:spPr>
        <a:xfrm>
          <a:off x="4673600" y="1456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10161</xdr:rowOff>
    </xdr:from>
    <xdr:to>
      <xdr:col>20</xdr:col>
      <xdr:colOff>38100</xdr:colOff>
      <xdr:row>85</xdr:row>
      <xdr:rowOff>111761</xdr:rowOff>
    </xdr:to>
    <xdr:sp macro="" textlink="">
      <xdr:nvSpPr>
        <xdr:cNvPr id="302" name="楕円 301">
          <a:extLst>
            <a:ext uri="{FF2B5EF4-FFF2-40B4-BE49-F238E27FC236}">
              <a16:creationId xmlns:a16="http://schemas.microsoft.com/office/drawing/2014/main" id="{49392C51-5418-4B68-94E6-4D9302B57E37}"/>
            </a:ext>
          </a:extLst>
        </xdr:cNvPr>
        <xdr:cNvSpPr/>
      </xdr:nvSpPr>
      <xdr:spPr>
        <a:xfrm>
          <a:off x="3746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60961</xdr:rowOff>
    </xdr:from>
    <xdr:to>
      <xdr:col>24</xdr:col>
      <xdr:colOff>63500</xdr:colOff>
      <xdr:row>85</xdr:row>
      <xdr:rowOff>67818</xdr:rowOff>
    </xdr:to>
    <xdr:cxnSp macro="">
      <xdr:nvCxnSpPr>
        <xdr:cNvPr id="303" name="直線コネクタ 302">
          <a:extLst>
            <a:ext uri="{FF2B5EF4-FFF2-40B4-BE49-F238E27FC236}">
              <a16:creationId xmlns:a16="http://schemas.microsoft.com/office/drawing/2014/main" id="{B5F855BF-836C-41C6-A378-CA3867D51A69}"/>
            </a:ext>
          </a:extLst>
        </xdr:cNvPr>
        <xdr:cNvCxnSpPr/>
      </xdr:nvCxnSpPr>
      <xdr:spPr>
        <a:xfrm>
          <a:off x="3797300" y="14634211"/>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5587</xdr:rowOff>
    </xdr:from>
    <xdr:to>
      <xdr:col>15</xdr:col>
      <xdr:colOff>101600</xdr:colOff>
      <xdr:row>85</xdr:row>
      <xdr:rowOff>107187</xdr:rowOff>
    </xdr:to>
    <xdr:sp macro="" textlink="">
      <xdr:nvSpPr>
        <xdr:cNvPr id="304" name="楕円 303">
          <a:extLst>
            <a:ext uri="{FF2B5EF4-FFF2-40B4-BE49-F238E27FC236}">
              <a16:creationId xmlns:a16="http://schemas.microsoft.com/office/drawing/2014/main" id="{2074316D-9D99-4CD4-B0F7-55B7AD7AD9C9}"/>
            </a:ext>
          </a:extLst>
        </xdr:cNvPr>
        <xdr:cNvSpPr/>
      </xdr:nvSpPr>
      <xdr:spPr>
        <a:xfrm>
          <a:off x="28575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56387</xdr:rowOff>
    </xdr:from>
    <xdr:to>
      <xdr:col>19</xdr:col>
      <xdr:colOff>177800</xdr:colOff>
      <xdr:row>85</xdr:row>
      <xdr:rowOff>60961</xdr:rowOff>
    </xdr:to>
    <xdr:cxnSp macro="">
      <xdr:nvCxnSpPr>
        <xdr:cNvPr id="305" name="直線コネクタ 304">
          <a:extLst>
            <a:ext uri="{FF2B5EF4-FFF2-40B4-BE49-F238E27FC236}">
              <a16:creationId xmlns:a16="http://schemas.microsoft.com/office/drawing/2014/main" id="{2C542284-BCA8-4C72-8D33-63ABB1857600}"/>
            </a:ext>
          </a:extLst>
        </xdr:cNvPr>
        <xdr:cNvCxnSpPr/>
      </xdr:nvCxnSpPr>
      <xdr:spPr>
        <a:xfrm>
          <a:off x="2908300" y="1462963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170180</xdr:rowOff>
    </xdr:from>
    <xdr:to>
      <xdr:col>10</xdr:col>
      <xdr:colOff>165100</xdr:colOff>
      <xdr:row>85</xdr:row>
      <xdr:rowOff>100330</xdr:rowOff>
    </xdr:to>
    <xdr:sp macro="" textlink="">
      <xdr:nvSpPr>
        <xdr:cNvPr id="306" name="楕円 305">
          <a:extLst>
            <a:ext uri="{FF2B5EF4-FFF2-40B4-BE49-F238E27FC236}">
              <a16:creationId xmlns:a16="http://schemas.microsoft.com/office/drawing/2014/main" id="{6D944624-E64D-43CD-9EB9-8811EC703098}"/>
            </a:ext>
          </a:extLst>
        </xdr:cNvPr>
        <xdr:cNvSpPr/>
      </xdr:nvSpPr>
      <xdr:spPr>
        <a:xfrm>
          <a:off x="1968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49530</xdr:rowOff>
    </xdr:from>
    <xdr:to>
      <xdr:col>15</xdr:col>
      <xdr:colOff>50800</xdr:colOff>
      <xdr:row>85</xdr:row>
      <xdr:rowOff>56387</xdr:rowOff>
    </xdr:to>
    <xdr:cxnSp macro="">
      <xdr:nvCxnSpPr>
        <xdr:cNvPr id="307" name="直線コネクタ 306">
          <a:extLst>
            <a:ext uri="{FF2B5EF4-FFF2-40B4-BE49-F238E27FC236}">
              <a16:creationId xmlns:a16="http://schemas.microsoft.com/office/drawing/2014/main" id="{D9A0F2D2-19E2-4109-AC3E-E8A076A6A9D8}"/>
            </a:ext>
          </a:extLst>
        </xdr:cNvPr>
        <xdr:cNvCxnSpPr/>
      </xdr:nvCxnSpPr>
      <xdr:spPr>
        <a:xfrm>
          <a:off x="2019300" y="14622780"/>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154178</xdr:rowOff>
    </xdr:from>
    <xdr:to>
      <xdr:col>6</xdr:col>
      <xdr:colOff>38100</xdr:colOff>
      <xdr:row>85</xdr:row>
      <xdr:rowOff>84328</xdr:rowOff>
    </xdr:to>
    <xdr:sp macro="" textlink="">
      <xdr:nvSpPr>
        <xdr:cNvPr id="308" name="楕円 307">
          <a:extLst>
            <a:ext uri="{FF2B5EF4-FFF2-40B4-BE49-F238E27FC236}">
              <a16:creationId xmlns:a16="http://schemas.microsoft.com/office/drawing/2014/main" id="{7E954F22-2A0F-4C61-82A5-634EBCBA7845}"/>
            </a:ext>
          </a:extLst>
        </xdr:cNvPr>
        <xdr:cNvSpPr/>
      </xdr:nvSpPr>
      <xdr:spPr>
        <a:xfrm>
          <a:off x="10795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33528</xdr:rowOff>
    </xdr:from>
    <xdr:to>
      <xdr:col>10</xdr:col>
      <xdr:colOff>114300</xdr:colOff>
      <xdr:row>85</xdr:row>
      <xdr:rowOff>49530</xdr:rowOff>
    </xdr:to>
    <xdr:cxnSp macro="">
      <xdr:nvCxnSpPr>
        <xdr:cNvPr id="309" name="直線コネクタ 308">
          <a:extLst>
            <a:ext uri="{FF2B5EF4-FFF2-40B4-BE49-F238E27FC236}">
              <a16:creationId xmlns:a16="http://schemas.microsoft.com/office/drawing/2014/main" id="{269E8C54-A652-466B-B7D9-EEAA878D3F86}"/>
            </a:ext>
          </a:extLst>
        </xdr:cNvPr>
        <xdr:cNvCxnSpPr/>
      </xdr:nvCxnSpPr>
      <xdr:spPr>
        <a:xfrm>
          <a:off x="1130300" y="1460677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8B490071-93E1-4C18-AD1C-3F2830954812}"/>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41BB6442-5FFC-4E1A-8A85-09952927AE07}"/>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FD9046EA-FC04-4CE7-97D6-54F7228C1170}"/>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20A35997-0FB0-49E6-BF0D-399BCE471E29}"/>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102888</xdr:rowOff>
    </xdr:from>
    <xdr:ext cx="405111" cy="259045"/>
    <xdr:sp macro="" textlink="">
      <xdr:nvSpPr>
        <xdr:cNvPr id="314" name="n_1mainValue【公営住宅】&#10;有形固定資産減価償却率">
          <a:extLst>
            <a:ext uri="{FF2B5EF4-FFF2-40B4-BE49-F238E27FC236}">
              <a16:creationId xmlns:a16="http://schemas.microsoft.com/office/drawing/2014/main" id="{8750675C-8EB5-4AE5-8EFF-683703E260FC}"/>
            </a:ext>
          </a:extLst>
        </xdr:cNvPr>
        <xdr:cNvSpPr txBox="1"/>
      </xdr:nvSpPr>
      <xdr:spPr>
        <a:xfrm>
          <a:off x="35820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98314</xdr:rowOff>
    </xdr:from>
    <xdr:ext cx="405111" cy="259045"/>
    <xdr:sp macro="" textlink="">
      <xdr:nvSpPr>
        <xdr:cNvPr id="315" name="n_2mainValue【公営住宅】&#10;有形固定資産減価償却率">
          <a:extLst>
            <a:ext uri="{FF2B5EF4-FFF2-40B4-BE49-F238E27FC236}">
              <a16:creationId xmlns:a16="http://schemas.microsoft.com/office/drawing/2014/main" id="{42045503-FA02-43C6-9C34-5902A4C0883F}"/>
            </a:ext>
          </a:extLst>
        </xdr:cNvPr>
        <xdr:cNvSpPr txBox="1"/>
      </xdr:nvSpPr>
      <xdr:spPr>
        <a:xfrm>
          <a:off x="2705744" y="1467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91457</xdr:rowOff>
    </xdr:from>
    <xdr:ext cx="405111" cy="259045"/>
    <xdr:sp macro="" textlink="">
      <xdr:nvSpPr>
        <xdr:cNvPr id="316" name="n_3mainValue【公営住宅】&#10;有形固定資産減価償却率">
          <a:extLst>
            <a:ext uri="{FF2B5EF4-FFF2-40B4-BE49-F238E27FC236}">
              <a16:creationId xmlns:a16="http://schemas.microsoft.com/office/drawing/2014/main" id="{5EF3FEA4-BB1F-4BF3-8617-67238C7EEA48}"/>
            </a:ext>
          </a:extLst>
        </xdr:cNvPr>
        <xdr:cNvSpPr txBox="1"/>
      </xdr:nvSpPr>
      <xdr:spPr>
        <a:xfrm>
          <a:off x="1816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75455</xdr:rowOff>
    </xdr:from>
    <xdr:ext cx="405111" cy="259045"/>
    <xdr:sp macro="" textlink="">
      <xdr:nvSpPr>
        <xdr:cNvPr id="317" name="n_4mainValue【公営住宅】&#10;有形固定資産減価償却率">
          <a:extLst>
            <a:ext uri="{FF2B5EF4-FFF2-40B4-BE49-F238E27FC236}">
              <a16:creationId xmlns:a16="http://schemas.microsoft.com/office/drawing/2014/main" id="{3E276EDD-0E21-4D50-B587-C292C7FA7096}"/>
            </a:ext>
          </a:extLst>
        </xdr:cNvPr>
        <xdr:cNvSpPr txBox="1"/>
      </xdr:nvSpPr>
      <xdr:spPr>
        <a:xfrm>
          <a:off x="927744" y="14648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3FD896BA-CB9E-47CD-953E-B02E3C8C263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5FCD7222-DAEC-4B2E-BF66-198ABEAAAB3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978D0638-DF52-45B9-B517-D05F566C83D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92CAD75C-73EA-40FA-87D0-13D76AD45E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55073256-DEBB-40E1-9E2D-62878D27004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D4E69CD6-C19B-4C3F-9FFD-96D3329E643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7A120AD1-F5E9-4A94-BAC4-4B1047AAB28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F51DE30-4355-49B7-B9EA-E4654063BAE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191CC728-9EC2-4A5F-B7D6-D7853F98D9D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EF2451B-8458-4968-99B2-19F074BF7A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B0EAF830-1803-4A4F-A933-A78D2265868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F583F7A6-BD67-4525-881C-774EC442A74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95E7344-A09D-4322-8765-C7003ABB09A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2475C9E7-3F0F-4217-91AA-A3549A5C65B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C408557A-786F-4199-A7BA-F33DF878709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35F382C-9C14-4F2A-A571-300D72B8DCD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D413AB08-4BBE-4F53-B251-9151FBF442F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BACFE51E-F4E2-4E29-ADB8-5B49AED0840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5822F500-279E-4732-B3F8-9572FE683DB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D3AE4FEE-0431-45F1-8344-15681E76188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E2D5BE2-C1F9-437C-A2D9-692A890751A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D2F5BE8-CE1E-4951-B26F-0D669751B92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7A814C60-B631-4094-9596-05D8B0DBED0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53F6524D-A336-4CA6-A708-A75FD85DCB59}"/>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2DED09A2-0ECC-4C92-8600-221101C996EC}"/>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EBF402F8-A4E1-4112-A71C-4CDDC1B4DDE2}"/>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3CFBCB15-214B-4115-A44D-6FC9F8E77F4F}"/>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282E32CD-7F33-4327-BDF8-CBDD772EC060}"/>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B27A9FD5-6A2B-4780-AB58-4D2565EA2E1A}"/>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4CAB907D-424F-4BBD-BC22-75FC662383C4}"/>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EA719397-9485-4A68-9767-12AFFB9B4231}"/>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47DEA8F-D9B2-48C9-9CB1-227440241BE9}"/>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CD27606-CE6F-4F6F-9DA2-FED92A655183}"/>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BA70F0A5-ABF5-44E3-99C6-7FA88B766E6B}"/>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AA07D58-7F7D-4B10-9F34-9E3F1998E75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1692F85-2183-41C4-A956-BD6C30C7C2D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1AD1A76-BA57-480C-94F1-126477B0FDB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1173724-97CF-484C-923E-16DF53E284E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C563022-2B94-40F4-B7FB-7EA0FEE0F7E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58165</xdr:rowOff>
    </xdr:from>
    <xdr:to>
      <xdr:col>55</xdr:col>
      <xdr:colOff>50800</xdr:colOff>
      <xdr:row>86</xdr:row>
      <xdr:rowOff>159765</xdr:rowOff>
    </xdr:to>
    <xdr:sp macro="" textlink="">
      <xdr:nvSpPr>
        <xdr:cNvPr id="357" name="楕円 356">
          <a:extLst>
            <a:ext uri="{FF2B5EF4-FFF2-40B4-BE49-F238E27FC236}">
              <a16:creationId xmlns:a16="http://schemas.microsoft.com/office/drawing/2014/main" id="{6F57EAB4-7B32-443A-9393-BF87A7483707}"/>
            </a:ext>
          </a:extLst>
        </xdr:cNvPr>
        <xdr:cNvSpPr/>
      </xdr:nvSpPr>
      <xdr:spPr>
        <a:xfrm>
          <a:off x="10426700" y="14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144542</xdr:rowOff>
    </xdr:from>
    <xdr:ext cx="469744" cy="259045"/>
    <xdr:sp macro="" textlink="">
      <xdr:nvSpPr>
        <xdr:cNvPr id="358" name="【公営住宅】&#10;一人当たり面積該当値テキスト">
          <a:extLst>
            <a:ext uri="{FF2B5EF4-FFF2-40B4-BE49-F238E27FC236}">
              <a16:creationId xmlns:a16="http://schemas.microsoft.com/office/drawing/2014/main" id="{E70EEBEE-773B-4F86-9D72-ECCF7C55E620}"/>
            </a:ext>
          </a:extLst>
        </xdr:cNvPr>
        <xdr:cNvSpPr txBox="1"/>
      </xdr:nvSpPr>
      <xdr:spPr>
        <a:xfrm>
          <a:off x="10515600" y="1471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58165</xdr:rowOff>
    </xdr:from>
    <xdr:to>
      <xdr:col>50</xdr:col>
      <xdr:colOff>165100</xdr:colOff>
      <xdr:row>86</xdr:row>
      <xdr:rowOff>159765</xdr:rowOff>
    </xdr:to>
    <xdr:sp macro="" textlink="">
      <xdr:nvSpPr>
        <xdr:cNvPr id="359" name="楕円 358">
          <a:extLst>
            <a:ext uri="{FF2B5EF4-FFF2-40B4-BE49-F238E27FC236}">
              <a16:creationId xmlns:a16="http://schemas.microsoft.com/office/drawing/2014/main" id="{A7D00696-253B-4798-BBE6-78D54018E508}"/>
            </a:ext>
          </a:extLst>
        </xdr:cNvPr>
        <xdr:cNvSpPr/>
      </xdr:nvSpPr>
      <xdr:spPr>
        <a:xfrm>
          <a:off x="9588500" y="14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108965</xdr:rowOff>
    </xdr:from>
    <xdr:to>
      <xdr:col>55</xdr:col>
      <xdr:colOff>0</xdr:colOff>
      <xdr:row>86</xdr:row>
      <xdr:rowOff>108965</xdr:rowOff>
    </xdr:to>
    <xdr:cxnSp macro="">
      <xdr:nvCxnSpPr>
        <xdr:cNvPr id="360" name="直線コネクタ 359">
          <a:extLst>
            <a:ext uri="{FF2B5EF4-FFF2-40B4-BE49-F238E27FC236}">
              <a16:creationId xmlns:a16="http://schemas.microsoft.com/office/drawing/2014/main" id="{1B73CB42-38C7-4924-93AD-16F8DD0C92EC}"/>
            </a:ext>
          </a:extLst>
        </xdr:cNvPr>
        <xdr:cNvCxnSpPr/>
      </xdr:nvCxnSpPr>
      <xdr:spPr>
        <a:xfrm>
          <a:off x="9639300" y="148536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58165</xdr:rowOff>
    </xdr:from>
    <xdr:to>
      <xdr:col>46</xdr:col>
      <xdr:colOff>38100</xdr:colOff>
      <xdr:row>86</xdr:row>
      <xdr:rowOff>159765</xdr:rowOff>
    </xdr:to>
    <xdr:sp macro="" textlink="">
      <xdr:nvSpPr>
        <xdr:cNvPr id="361" name="楕円 360">
          <a:extLst>
            <a:ext uri="{FF2B5EF4-FFF2-40B4-BE49-F238E27FC236}">
              <a16:creationId xmlns:a16="http://schemas.microsoft.com/office/drawing/2014/main" id="{A4A1E0A5-EB09-4B04-A37A-B9BFCE3FA5D4}"/>
            </a:ext>
          </a:extLst>
        </xdr:cNvPr>
        <xdr:cNvSpPr/>
      </xdr:nvSpPr>
      <xdr:spPr>
        <a:xfrm>
          <a:off x="8699500" y="14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108965</xdr:rowOff>
    </xdr:from>
    <xdr:to>
      <xdr:col>50</xdr:col>
      <xdr:colOff>114300</xdr:colOff>
      <xdr:row>86</xdr:row>
      <xdr:rowOff>108965</xdr:rowOff>
    </xdr:to>
    <xdr:cxnSp macro="">
      <xdr:nvCxnSpPr>
        <xdr:cNvPr id="362" name="直線コネクタ 361">
          <a:extLst>
            <a:ext uri="{FF2B5EF4-FFF2-40B4-BE49-F238E27FC236}">
              <a16:creationId xmlns:a16="http://schemas.microsoft.com/office/drawing/2014/main" id="{354BFE80-3844-476B-96ED-A7EB91B88F7A}"/>
            </a:ext>
          </a:extLst>
        </xdr:cNvPr>
        <xdr:cNvCxnSpPr/>
      </xdr:nvCxnSpPr>
      <xdr:spPr>
        <a:xfrm>
          <a:off x="8750300" y="148536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58165</xdr:rowOff>
    </xdr:from>
    <xdr:to>
      <xdr:col>41</xdr:col>
      <xdr:colOff>101600</xdr:colOff>
      <xdr:row>86</xdr:row>
      <xdr:rowOff>159765</xdr:rowOff>
    </xdr:to>
    <xdr:sp macro="" textlink="">
      <xdr:nvSpPr>
        <xdr:cNvPr id="363" name="楕円 362">
          <a:extLst>
            <a:ext uri="{FF2B5EF4-FFF2-40B4-BE49-F238E27FC236}">
              <a16:creationId xmlns:a16="http://schemas.microsoft.com/office/drawing/2014/main" id="{889E3660-762F-4135-8B45-5A257E5D636C}"/>
            </a:ext>
          </a:extLst>
        </xdr:cNvPr>
        <xdr:cNvSpPr/>
      </xdr:nvSpPr>
      <xdr:spPr>
        <a:xfrm>
          <a:off x="7810500" y="14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108965</xdr:rowOff>
    </xdr:from>
    <xdr:to>
      <xdr:col>45</xdr:col>
      <xdr:colOff>177800</xdr:colOff>
      <xdr:row>86</xdr:row>
      <xdr:rowOff>108965</xdr:rowOff>
    </xdr:to>
    <xdr:cxnSp macro="">
      <xdr:nvCxnSpPr>
        <xdr:cNvPr id="364" name="直線コネクタ 363">
          <a:extLst>
            <a:ext uri="{FF2B5EF4-FFF2-40B4-BE49-F238E27FC236}">
              <a16:creationId xmlns:a16="http://schemas.microsoft.com/office/drawing/2014/main" id="{B0A473C1-D3F6-4B5D-8DDA-DF493A13E109}"/>
            </a:ext>
          </a:extLst>
        </xdr:cNvPr>
        <xdr:cNvCxnSpPr/>
      </xdr:nvCxnSpPr>
      <xdr:spPr>
        <a:xfrm>
          <a:off x="7861300" y="148536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58165</xdr:rowOff>
    </xdr:from>
    <xdr:to>
      <xdr:col>36</xdr:col>
      <xdr:colOff>165100</xdr:colOff>
      <xdr:row>86</xdr:row>
      <xdr:rowOff>159765</xdr:rowOff>
    </xdr:to>
    <xdr:sp macro="" textlink="">
      <xdr:nvSpPr>
        <xdr:cNvPr id="365" name="楕円 364">
          <a:extLst>
            <a:ext uri="{FF2B5EF4-FFF2-40B4-BE49-F238E27FC236}">
              <a16:creationId xmlns:a16="http://schemas.microsoft.com/office/drawing/2014/main" id="{42CEC5F4-26DB-4AE0-B9AF-20AA7692F840}"/>
            </a:ext>
          </a:extLst>
        </xdr:cNvPr>
        <xdr:cNvSpPr/>
      </xdr:nvSpPr>
      <xdr:spPr>
        <a:xfrm>
          <a:off x="6921500" y="14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108965</xdr:rowOff>
    </xdr:from>
    <xdr:to>
      <xdr:col>41</xdr:col>
      <xdr:colOff>50800</xdr:colOff>
      <xdr:row>86</xdr:row>
      <xdr:rowOff>108965</xdr:rowOff>
    </xdr:to>
    <xdr:cxnSp macro="">
      <xdr:nvCxnSpPr>
        <xdr:cNvPr id="366" name="直線コネクタ 365">
          <a:extLst>
            <a:ext uri="{FF2B5EF4-FFF2-40B4-BE49-F238E27FC236}">
              <a16:creationId xmlns:a16="http://schemas.microsoft.com/office/drawing/2014/main" id="{5C726896-6666-4869-AD2B-7D3DBD240F54}"/>
            </a:ext>
          </a:extLst>
        </xdr:cNvPr>
        <xdr:cNvCxnSpPr/>
      </xdr:nvCxnSpPr>
      <xdr:spPr>
        <a:xfrm>
          <a:off x="6972300" y="148536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8B13E289-2DFE-49BE-8D46-FEBF8B618190}"/>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D0707486-778E-46F7-9ED4-E0C34CDF7254}"/>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7B259455-CCCA-4A76-8598-80CC22EF00BB}"/>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5F659E1B-65B1-46F1-BC65-A8F7ECDAC5BD}"/>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150892</xdr:rowOff>
    </xdr:from>
    <xdr:ext cx="469744" cy="259045"/>
    <xdr:sp macro="" textlink="">
      <xdr:nvSpPr>
        <xdr:cNvPr id="371" name="n_1mainValue【公営住宅】&#10;一人当たり面積">
          <a:extLst>
            <a:ext uri="{FF2B5EF4-FFF2-40B4-BE49-F238E27FC236}">
              <a16:creationId xmlns:a16="http://schemas.microsoft.com/office/drawing/2014/main" id="{61540B3D-435E-45CB-A620-854984767783}"/>
            </a:ext>
          </a:extLst>
        </xdr:cNvPr>
        <xdr:cNvSpPr txBox="1"/>
      </xdr:nvSpPr>
      <xdr:spPr>
        <a:xfrm>
          <a:off x="9391727"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150892</xdr:rowOff>
    </xdr:from>
    <xdr:ext cx="469744" cy="259045"/>
    <xdr:sp macro="" textlink="">
      <xdr:nvSpPr>
        <xdr:cNvPr id="372" name="n_2mainValue【公営住宅】&#10;一人当たり面積">
          <a:extLst>
            <a:ext uri="{FF2B5EF4-FFF2-40B4-BE49-F238E27FC236}">
              <a16:creationId xmlns:a16="http://schemas.microsoft.com/office/drawing/2014/main" id="{518075C9-73C6-47D4-A3D3-54F4516EDC07}"/>
            </a:ext>
          </a:extLst>
        </xdr:cNvPr>
        <xdr:cNvSpPr txBox="1"/>
      </xdr:nvSpPr>
      <xdr:spPr>
        <a:xfrm>
          <a:off x="8515427"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150892</xdr:rowOff>
    </xdr:from>
    <xdr:ext cx="469744" cy="259045"/>
    <xdr:sp macro="" textlink="">
      <xdr:nvSpPr>
        <xdr:cNvPr id="373" name="n_3mainValue【公営住宅】&#10;一人当たり面積">
          <a:extLst>
            <a:ext uri="{FF2B5EF4-FFF2-40B4-BE49-F238E27FC236}">
              <a16:creationId xmlns:a16="http://schemas.microsoft.com/office/drawing/2014/main" id="{7B0BB501-9132-4D16-84DD-B96490A457C9}"/>
            </a:ext>
          </a:extLst>
        </xdr:cNvPr>
        <xdr:cNvSpPr txBox="1"/>
      </xdr:nvSpPr>
      <xdr:spPr>
        <a:xfrm>
          <a:off x="7626427"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150892</xdr:rowOff>
    </xdr:from>
    <xdr:ext cx="469744" cy="259045"/>
    <xdr:sp macro="" textlink="">
      <xdr:nvSpPr>
        <xdr:cNvPr id="374" name="n_4mainValue【公営住宅】&#10;一人当たり面積">
          <a:extLst>
            <a:ext uri="{FF2B5EF4-FFF2-40B4-BE49-F238E27FC236}">
              <a16:creationId xmlns:a16="http://schemas.microsoft.com/office/drawing/2014/main" id="{DE5A3493-1587-44CB-A4A1-084C4FCB271F}"/>
            </a:ext>
          </a:extLst>
        </xdr:cNvPr>
        <xdr:cNvSpPr txBox="1"/>
      </xdr:nvSpPr>
      <xdr:spPr>
        <a:xfrm>
          <a:off x="6737427"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65ED9A5-82E5-480B-A891-9C8016CC565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101937F-A75F-4405-8C85-AB41519339D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9AE411D-5393-46A5-BE1E-A47D1BA9C59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C388062-94BE-4D22-B1EF-0607DD6C545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0D001A1-ABF0-4E2A-9BB2-50D2505B4BE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68630CA-254E-4669-BA23-96236116CDE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942515E-7A7A-401D-B9E3-B1D37520646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953A094-E6DF-445F-B26A-846F32504C6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7B90BB9-50DE-4471-9DA9-00736894111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AA948C8-B447-4469-8B39-8F7A0F9214B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7439988B-023D-40C9-87A5-A7C5C9CD5C2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9D52D6A-BA66-4497-BB01-5D536DD36F4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2BA7658-9F74-47A4-8581-4D3E76DD893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F3CD3E0-03BA-4FAB-8465-9839DEBAEA4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4D974FC6-36D8-4346-B977-0A017AB995F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816A223-7F3C-4F31-89CB-515DE52EF3F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6C891BE-0ACC-46C3-9A09-C39FC3E60AD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08CC351-4AD7-429F-9630-BCCB22DC218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3DFF9B27-F484-43EF-9232-FD2F2F886D7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65D357FE-5ABB-4494-84DD-5F1663F22C1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99E41DDB-D347-4BCE-B6F8-1351615701D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AA77992-3CEF-4A06-8C40-7B191C3A92F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01D3349-2F4C-4066-98A7-9A9F7AB08A8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5DB789AD-6DD8-40C6-BA1A-B7116D9056B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66E8FE0-E838-47AC-A9F8-095BDC0E6F2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B55ED9F-3732-4906-89C2-5662BA67841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7E27E71-91B2-4CA4-B256-F31416A7DBD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6DA9745-4901-48AF-96BB-45FFE798E71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4D6C2946-E72A-4A23-85A2-E0D29A8BC55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BBC2322B-3100-4832-980E-093AC3235A5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2BA3983-8DC2-4C9B-84D4-176FC3E69D3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0536C01-0AF3-43F7-904E-CE507BE7C76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B6E2F6F-C601-49E3-A03C-CDE64AFF17F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171D4CE-D9EC-4682-9220-93070E77A46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10C0306B-D40E-4150-9843-5448D53E5B0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23B4770-82E9-464B-B60F-9F8A3E7A75B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31E05F88-4FFB-4536-9CCD-1840BB0EDD1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F3BE7C3-8272-4DDA-91A2-F6AE82F7FB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C520B63-276A-4A29-80E6-37BD21A60D7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0F4D7A0-9665-4B3D-A337-870C28BECD6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A5692768-549B-498D-B842-D9F715ED4354}"/>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C706E45-D7DD-4454-9B90-46E9722CA472}"/>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4050F953-A7A7-4959-A6A2-1BB9C6C7702D}"/>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B05EBD0-E2D1-4BAF-9DAA-C05CECDB8A0C}"/>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27D70578-DDD9-4D02-A308-18E2091AD0BA}"/>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DDAE5CD-B570-47B1-92C0-6B6103057449}"/>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6017C35A-EF7D-4EFF-8BD0-87DE892A3564}"/>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CB395CCF-A548-4A5A-ACB3-ED59016480EA}"/>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3430C0B7-343E-40EE-9642-1641D0F34766}"/>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6F08FB6E-6F27-4978-A081-38FEB1C6EF94}"/>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89FF67A9-CF8F-464A-A399-CAE846D09D4D}"/>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CE65E23-20F7-4A74-8317-096B9684FB9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CF1B63D-D04C-4490-A0D9-9CA251438AF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3B758BE-CD8F-4035-BA6C-57E86961926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3CADEBB-45DF-4826-97C9-3A11FADEBF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B9EFD31-5092-4AFA-909A-27E648C4B0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92075</xdr:rowOff>
    </xdr:from>
    <xdr:to>
      <xdr:col>85</xdr:col>
      <xdr:colOff>177800</xdr:colOff>
      <xdr:row>41</xdr:row>
      <xdr:rowOff>22225</xdr:rowOff>
    </xdr:to>
    <xdr:sp macro="" textlink="">
      <xdr:nvSpPr>
        <xdr:cNvPr id="431" name="楕円 430">
          <a:extLst>
            <a:ext uri="{FF2B5EF4-FFF2-40B4-BE49-F238E27FC236}">
              <a16:creationId xmlns:a16="http://schemas.microsoft.com/office/drawing/2014/main" id="{3CC95890-B819-4713-915B-D6E4D6CF6D92}"/>
            </a:ext>
          </a:extLst>
        </xdr:cNvPr>
        <xdr:cNvSpPr/>
      </xdr:nvSpPr>
      <xdr:spPr>
        <a:xfrm>
          <a:off x="162687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70502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177B33D-6ED2-480F-B006-62DC4FA1C81C}"/>
            </a:ext>
          </a:extLst>
        </xdr:cNvPr>
        <xdr:cNvSpPr txBox="1"/>
      </xdr:nvSpPr>
      <xdr:spPr>
        <a:xfrm>
          <a:off x="16357600"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53975</xdr:rowOff>
    </xdr:from>
    <xdr:to>
      <xdr:col>81</xdr:col>
      <xdr:colOff>101600</xdr:colOff>
      <xdr:row>40</xdr:row>
      <xdr:rowOff>155575</xdr:rowOff>
    </xdr:to>
    <xdr:sp macro="" textlink="">
      <xdr:nvSpPr>
        <xdr:cNvPr id="433" name="楕円 432">
          <a:extLst>
            <a:ext uri="{FF2B5EF4-FFF2-40B4-BE49-F238E27FC236}">
              <a16:creationId xmlns:a16="http://schemas.microsoft.com/office/drawing/2014/main" id="{971391E8-4DB0-45CC-869B-2331C0342A1E}"/>
            </a:ext>
          </a:extLst>
        </xdr:cNvPr>
        <xdr:cNvSpPr/>
      </xdr:nvSpPr>
      <xdr:spPr>
        <a:xfrm>
          <a:off x="15430500" y="69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104775</xdr:rowOff>
    </xdr:from>
    <xdr:to>
      <xdr:col>85</xdr:col>
      <xdr:colOff>127000</xdr:colOff>
      <xdr:row>40</xdr:row>
      <xdr:rowOff>142875</xdr:rowOff>
    </xdr:to>
    <xdr:cxnSp macro="">
      <xdr:nvCxnSpPr>
        <xdr:cNvPr id="434" name="直線コネクタ 433">
          <a:extLst>
            <a:ext uri="{FF2B5EF4-FFF2-40B4-BE49-F238E27FC236}">
              <a16:creationId xmlns:a16="http://schemas.microsoft.com/office/drawing/2014/main" id="{9B035354-7B5A-42B6-97F7-50754ACB854A}"/>
            </a:ext>
          </a:extLst>
        </xdr:cNvPr>
        <xdr:cNvCxnSpPr/>
      </xdr:nvCxnSpPr>
      <xdr:spPr>
        <a:xfrm>
          <a:off x="15481300" y="69627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xdr:rowOff>
    </xdr:from>
    <xdr:to>
      <xdr:col>76</xdr:col>
      <xdr:colOff>165100</xdr:colOff>
      <xdr:row>40</xdr:row>
      <xdr:rowOff>104140</xdr:rowOff>
    </xdr:to>
    <xdr:sp macro="" textlink="">
      <xdr:nvSpPr>
        <xdr:cNvPr id="435" name="楕円 434">
          <a:extLst>
            <a:ext uri="{FF2B5EF4-FFF2-40B4-BE49-F238E27FC236}">
              <a16:creationId xmlns:a16="http://schemas.microsoft.com/office/drawing/2014/main" id="{4B0C4406-2BF5-4CAD-8672-323DE871DE31}"/>
            </a:ext>
          </a:extLst>
        </xdr:cNvPr>
        <xdr:cNvSpPr/>
      </xdr:nvSpPr>
      <xdr:spPr>
        <a:xfrm>
          <a:off x="1454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53340</xdr:rowOff>
    </xdr:from>
    <xdr:to>
      <xdr:col>81</xdr:col>
      <xdr:colOff>50800</xdr:colOff>
      <xdr:row>40</xdr:row>
      <xdr:rowOff>104775</xdr:rowOff>
    </xdr:to>
    <xdr:cxnSp macro="">
      <xdr:nvCxnSpPr>
        <xdr:cNvPr id="436" name="直線コネクタ 435">
          <a:extLst>
            <a:ext uri="{FF2B5EF4-FFF2-40B4-BE49-F238E27FC236}">
              <a16:creationId xmlns:a16="http://schemas.microsoft.com/office/drawing/2014/main" id="{EECB6C30-1A7D-4221-8307-EDC5E9F06562}"/>
            </a:ext>
          </a:extLst>
        </xdr:cNvPr>
        <xdr:cNvCxnSpPr/>
      </xdr:nvCxnSpPr>
      <xdr:spPr>
        <a:xfrm>
          <a:off x="14592300" y="691134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120650</xdr:rowOff>
    </xdr:from>
    <xdr:to>
      <xdr:col>72</xdr:col>
      <xdr:colOff>38100</xdr:colOff>
      <xdr:row>40</xdr:row>
      <xdr:rowOff>50800</xdr:rowOff>
    </xdr:to>
    <xdr:sp macro="" textlink="">
      <xdr:nvSpPr>
        <xdr:cNvPr id="437" name="楕円 436">
          <a:extLst>
            <a:ext uri="{FF2B5EF4-FFF2-40B4-BE49-F238E27FC236}">
              <a16:creationId xmlns:a16="http://schemas.microsoft.com/office/drawing/2014/main" id="{12568189-9452-4D3C-8172-FF7E921E620E}"/>
            </a:ext>
          </a:extLst>
        </xdr:cNvPr>
        <xdr:cNvSpPr/>
      </xdr:nvSpPr>
      <xdr:spPr>
        <a:xfrm>
          <a:off x="13652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0</xdr:rowOff>
    </xdr:from>
    <xdr:to>
      <xdr:col>76</xdr:col>
      <xdr:colOff>114300</xdr:colOff>
      <xdr:row>40</xdr:row>
      <xdr:rowOff>53340</xdr:rowOff>
    </xdr:to>
    <xdr:cxnSp macro="">
      <xdr:nvCxnSpPr>
        <xdr:cNvPr id="438" name="直線コネクタ 437">
          <a:extLst>
            <a:ext uri="{FF2B5EF4-FFF2-40B4-BE49-F238E27FC236}">
              <a16:creationId xmlns:a16="http://schemas.microsoft.com/office/drawing/2014/main" id="{979E92DD-D8D2-41C4-A77A-B5FE1042B1D7}"/>
            </a:ext>
          </a:extLst>
        </xdr:cNvPr>
        <xdr:cNvCxnSpPr/>
      </xdr:nvCxnSpPr>
      <xdr:spPr>
        <a:xfrm>
          <a:off x="13703300" y="68580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74930</xdr:rowOff>
    </xdr:from>
    <xdr:to>
      <xdr:col>67</xdr:col>
      <xdr:colOff>101600</xdr:colOff>
      <xdr:row>40</xdr:row>
      <xdr:rowOff>5080</xdr:rowOff>
    </xdr:to>
    <xdr:sp macro="" textlink="">
      <xdr:nvSpPr>
        <xdr:cNvPr id="439" name="楕円 438">
          <a:extLst>
            <a:ext uri="{FF2B5EF4-FFF2-40B4-BE49-F238E27FC236}">
              <a16:creationId xmlns:a16="http://schemas.microsoft.com/office/drawing/2014/main" id="{C2C6C1ED-6C52-42B8-B5B0-B6F6E36B1B08}"/>
            </a:ext>
          </a:extLst>
        </xdr:cNvPr>
        <xdr:cNvSpPr/>
      </xdr:nvSpPr>
      <xdr:spPr>
        <a:xfrm>
          <a:off x="12763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125730</xdr:rowOff>
    </xdr:from>
    <xdr:to>
      <xdr:col>71</xdr:col>
      <xdr:colOff>177800</xdr:colOff>
      <xdr:row>40</xdr:row>
      <xdr:rowOff>0</xdr:rowOff>
    </xdr:to>
    <xdr:cxnSp macro="">
      <xdr:nvCxnSpPr>
        <xdr:cNvPr id="440" name="直線コネクタ 439">
          <a:extLst>
            <a:ext uri="{FF2B5EF4-FFF2-40B4-BE49-F238E27FC236}">
              <a16:creationId xmlns:a16="http://schemas.microsoft.com/office/drawing/2014/main" id="{876B2D8D-B353-4164-82DA-EF8FABDDA153}"/>
            </a:ext>
          </a:extLst>
        </xdr:cNvPr>
        <xdr:cNvCxnSpPr/>
      </xdr:nvCxnSpPr>
      <xdr:spPr>
        <a:xfrm>
          <a:off x="12814300" y="6812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F2792ED-2723-4166-8791-0C5607C16A1B}"/>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CFAE15A-79AA-4DB0-83D2-C0C16018CFD7}"/>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67B61A83-371A-4398-B7C3-14BCF54397E3}"/>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4F21D73-657B-4230-8D68-A3A3EEF3D5E0}"/>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146702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C79FA80-F615-4AF3-BFF0-E1B44337B102}"/>
            </a:ext>
          </a:extLst>
        </xdr:cNvPr>
        <xdr:cNvSpPr txBox="1"/>
      </xdr:nvSpPr>
      <xdr:spPr>
        <a:xfrm>
          <a:off x="15266044" y="700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95267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B7D2A72-A34D-48BF-8DED-8F62C4B5B56C}"/>
            </a:ext>
          </a:extLst>
        </xdr:cNvPr>
        <xdr:cNvSpPr txBox="1"/>
      </xdr:nvSpPr>
      <xdr:spPr>
        <a:xfrm>
          <a:off x="14389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41927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485D6B63-E3ED-431E-A884-29EBC0F0FCF2}"/>
            </a:ext>
          </a:extLst>
        </xdr:cNvPr>
        <xdr:cNvSpPr txBox="1"/>
      </xdr:nvSpPr>
      <xdr:spPr>
        <a:xfrm>
          <a:off x="135007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167657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3D972EBC-2D78-4CB1-8488-9271A9B6F67F}"/>
            </a:ext>
          </a:extLst>
        </xdr:cNvPr>
        <xdr:cNvSpPr txBox="1"/>
      </xdr:nvSpPr>
      <xdr:spPr>
        <a:xfrm>
          <a:off x="126117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3049440-BB93-4020-AC87-5E921C38F93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153AD3D-50EA-4694-9BF1-E1FE59C75F9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BB3B483D-782B-45CA-AE63-16EF7DA75DF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6CD303C-0924-4DAD-AE86-C410ACF56E6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A08B73D-E8EA-4461-A187-FB5E1FCA726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5D0BFD6A-81F4-4D18-8B52-17F77E8792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49CADD1-DD43-4196-B20E-5348932F387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9AF9FF6-3181-487C-AC64-AE9922E2509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DFE5B0D-26D3-4D7B-AD94-24599E23744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B2ADBC2-D27B-4767-9BD4-A4AE03B30AF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49400B9B-8E6B-4979-A8C8-DDB046CA1D4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F9E76D68-BDB7-4584-A2D4-5E9BB0CB199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92620083-6C83-466D-B3BB-1D07E603B26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74C3921B-0698-4202-AD85-35E7F486B0D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1621AB68-1ED5-4DB9-B13E-EDEFDDF6C68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F66B8B60-9DF4-4667-B4CA-2B5FE8818C7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191D4B37-7D7E-404A-9C43-F8265F6E56D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A9288D8-F7F9-492C-86A8-2A9D009565E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74C4F466-0C46-4C71-9843-BACE7E8C62E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7CD5471B-B2C5-44D2-A5F7-0F5D2CA32EB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8E85B67-62C1-4D28-84FC-F7C93D34B4D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8B26949-D456-48E8-8F4F-6482FE0DE80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32ECFC1-3F8E-4038-9989-D73703B4098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1202092B-718F-4C46-9356-D4B1D083F00A}"/>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37CC72F-493D-4D0B-9E56-801053D60E5C}"/>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526F7D99-CF8D-4215-97DB-7C32EAF1B0C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DFBE688-9B32-4656-BB71-23B41F385BE1}"/>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4C859CFC-E778-4E8D-8EB9-268FFE7DFD7E}"/>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B5D74EE-E113-4B0A-85BF-94F7A63BBCCE}"/>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93876D81-4BDC-4FCB-A41D-BE6B3E705BCB}"/>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C3E2F7E7-D875-4D44-8CEF-C215B35B4704}"/>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D4899474-EBE4-41FF-8D95-BB77261E0C9A}"/>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89AEECAC-5F95-4C14-B4AB-58CC8814A901}"/>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871B5FC7-90AC-4648-944C-ED89110BCCE4}"/>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E03309D-4E05-43FB-9EE4-02204AE7358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B832611-F7AE-4105-BE7E-DBEA0CAAC29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1180AFF-9A12-4880-BFE1-52555F7A254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D41D65A-5F95-457C-8008-10B59A3AEE3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1A7D49E-314D-4041-AD3F-B93E057F904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124460</xdr:rowOff>
    </xdr:from>
    <xdr:to>
      <xdr:col>116</xdr:col>
      <xdr:colOff>114300</xdr:colOff>
      <xdr:row>42</xdr:row>
      <xdr:rowOff>54610</xdr:rowOff>
    </xdr:to>
    <xdr:sp macro="" textlink="">
      <xdr:nvSpPr>
        <xdr:cNvPr id="488" name="楕円 487">
          <a:extLst>
            <a:ext uri="{FF2B5EF4-FFF2-40B4-BE49-F238E27FC236}">
              <a16:creationId xmlns:a16="http://schemas.microsoft.com/office/drawing/2014/main" id="{0822F59D-A813-41F2-BEA5-E9551EFD1691}"/>
            </a:ext>
          </a:extLst>
        </xdr:cNvPr>
        <xdr:cNvSpPr/>
      </xdr:nvSpPr>
      <xdr:spPr>
        <a:xfrm>
          <a:off x="221107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39387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0B34C7B-DBC1-4AB0-8990-194E40AAAE5C}"/>
            </a:ext>
          </a:extLst>
        </xdr:cNvPr>
        <xdr:cNvSpPr txBox="1"/>
      </xdr:nvSpPr>
      <xdr:spPr>
        <a:xfrm>
          <a:off x="22199600" y="706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124460</xdr:rowOff>
    </xdr:from>
    <xdr:to>
      <xdr:col>112</xdr:col>
      <xdr:colOff>38100</xdr:colOff>
      <xdr:row>42</xdr:row>
      <xdr:rowOff>54610</xdr:rowOff>
    </xdr:to>
    <xdr:sp macro="" textlink="">
      <xdr:nvSpPr>
        <xdr:cNvPr id="490" name="楕円 489">
          <a:extLst>
            <a:ext uri="{FF2B5EF4-FFF2-40B4-BE49-F238E27FC236}">
              <a16:creationId xmlns:a16="http://schemas.microsoft.com/office/drawing/2014/main" id="{1CEFE93E-73CC-4BF7-A622-FC729EC6839C}"/>
            </a:ext>
          </a:extLst>
        </xdr:cNvPr>
        <xdr:cNvSpPr/>
      </xdr:nvSpPr>
      <xdr:spPr>
        <a:xfrm>
          <a:off x="21272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3810</xdr:rowOff>
    </xdr:from>
    <xdr:to>
      <xdr:col>116</xdr:col>
      <xdr:colOff>63500</xdr:colOff>
      <xdr:row>42</xdr:row>
      <xdr:rowOff>3810</xdr:rowOff>
    </xdr:to>
    <xdr:cxnSp macro="">
      <xdr:nvCxnSpPr>
        <xdr:cNvPr id="491" name="直線コネクタ 490">
          <a:extLst>
            <a:ext uri="{FF2B5EF4-FFF2-40B4-BE49-F238E27FC236}">
              <a16:creationId xmlns:a16="http://schemas.microsoft.com/office/drawing/2014/main" id="{7008EC9C-54AA-45AE-AE84-37A54FEE0D76}"/>
            </a:ext>
          </a:extLst>
        </xdr:cNvPr>
        <xdr:cNvCxnSpPr/>
      </xdr:nvCxnSpPr>
      <xdr:spPr>
        <a:xfrm>
          <a:off x="21323300" y="72047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124460</xdr:rowOff>
    </xdr:from>
    <xdr:to>
      <xdr:col>107</xdr:col>
      <xdr:colOff>101600</xdr:colOff>
      <xdr:row>42</xdr:row>
      <xdr:rowOff>54610</xdr:rowOff>
    </xdr:to>
    <xdr:sp macro="" textlink="">
      <xdr:nvSpPr>
        <xdr:cNvPr id="492" name="楕円 491">
          <a:extLst>
            <a:ext uri="{FF2B5EF4-FFF2-40B4-BE49-F238E27FC236}">
              <a16:creationId xmlns:a16="http://schemas.microsoft.com/office/drawing/2014/main" id="{CDA8BCA8-2D7C-4A2F-ADBD-42CCD8C47B2A}"/>
            </a:ext>
          </a:extLst>
        </xdr:cNvPr>
        <xdr:cNvSpPr/>
      </xdr:nvSpPr>
      <xdr:spPr>
        <a:xfrm>
          <a:off x="20383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3810</xdr:rowOff>
    </xdr:from>
    <xdr:to>
      <xdr:col>111</xdr:col>
      <xdr:colOff>177800</xdr:colOff>
      <xdr:row>42</xdr:row>
      <xdr:rowOff>3810</xdr:rowOff>
    </xdr:to>
    <xdr:cxnSp macro="">
      <xdr:nvCxnSpPr>
        <xdr:cNvPr id="493" name="直線コネクタ 492">
          <a:extLst>
            <a:ext uri="{FF2B5EF4-FFF2-40B4-BE49-F238E27FC236}">
              <a16:creationId xmlns:a16="http://schemas.microsoft.com/office/drawing/2014/main" id="{D57F1D21-F58E-4C22-BAC4-BBE3F49F8AAB}"/>
            </a:ext>
          </a:extLst>
        </xdr:cNvPr>
        <xdr:cNvCxnSpPr/>
      </xdr:nvCxnSpPr>
      <xdr:spPr>
        <a:xfrm>
          <a:off x="20434300" y="72047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124460</xdr:rowOff>
    </xdr:from>
    <xdr:to>
      <xdr:col>102</xdr:col>
      <xdr:colOff>165100</xdr:colOff>
      <xdr:row>42</xdr:row>
      <xdr:rowOff>54610</xdr:rowOff>
    </xdr:to>
    <xdr:sp macro="" textlink="">
      <xdr:nvSpPr>
        <xdr:cNvPr id="494" name="楕円 493">
          <a:extLst>
            <a:ext uri="{FF2B5EF4-FFF2-40B4-BE49-F238E27FC236}">
              <a16:creationId xmlns:a16="http://schemas.microsoft.com/office/drawing/2014/main" id="{2D8F5C4A-355E-4913-9719-DBFB50BDECF1}"/>
            </a:ext>
          </a:extLst>
        </xdr:cNvPr>
        <xdr:cNvSpPr/>
      </xdr:nvSpPr>
      <xdr:spPr>
        <a:xfrm>
          <a:off x="19494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3810</xdr:rowOff>
    </xdr:from>
    <xdr:to>
      <xdr:col>107</xdr:col>
      <xdr:colOff>50800</xdr:colOff>
      <xdr:row>42</xdr:row>
      <xdr:rowOff>3810</xdr:rowOff>
    </xdr:to>
    <xdr:cxnSp macro="">
      <xdr:nvCxnSpPr>
        <xdr:cNvPr id="495" name="直線コネクタ 494">
          <a:extLst>
            <a:ext uri="{FF2B5EF4-FFF2-40B4-BE49-F238E27FC236}">
              <a16:creationId xmlns:a16="http://schemas.microsoft.com/office/drawing/2014/main" id="{EED93D43-39FB-428F-A28E-C9617CED1D8E}"/>
            </a:ext>
          </a:extLst>
        </xdr:cNvPr>
        <xdr:cNvCxnSpPr/>
      </xdr:nvCxnSpPr>
      <xdr:spPr>
        <a:xfrm>
          <a:off x="19545300" y="72047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124460</xdr:rowOff>
    </xdr:from>
    <xdr:to>
      <xdr:col>98</xdr:col>
      <xdr:colOff>38100</xdr:colOff>
      <xdr:row>42</xdr:row>
      <xdr:rowOff>54610</xdr:rowOff>
    </xdr:to>
    <xdr:sp macro="" textlink="">
      <xdr:nvSpPr>
        <xdr:cNvPr id="496" name="楕円 495">
          <a:extLst>
            <a:ext uri="{FF2B5EF4-FFF2-40B4-BE49-F238E27FC236}">
              <a16:creationId xmlns:a16="http://schemas.microsoft.com/office/drawing/2014/main" id="{0C19BC87-0757-413C-A55A-41F5F8C1019F}"/>
            </a:ext>
          </a:extLst>
        </xdr:cNvPr>
        <xdr:cNvSpPr/>
      </xdr:nvSpPr>
      <xdr:spPr>
        <a:xfrm>
          <a:off x="18605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3810</xdr:rowOff>
    </xdr:from>
    <xdr:to>
      <xdr:col>102</xdr:col>
      <xdr:colOff>114300</xdr:colOff>
      <xdr:row>42</xdr:row>
      <xdr:rowOff>3810</xdr:rowOff>
    </xdr:to>
    <xdr:cxnSp macro="">
      <xdr:nvCxnSpPr>
        <xdr:cNvPr id="497" name="直線コネクタ 496">
          <a:extLst>
            <a:ext uri="{FF2B5EF4-FFF2-40B4-BE49-F238E27FC236}">
              <a16:creationId xmlns:a16="http://schemas.microsoft.com/office/drawing/2014/main" id="{BC3C5137-338F-4F29-A2C6-D5CD76B0F353}"/>
            </a:ext>
          </a:extLst>
        </xdr:cNvPr>
        <xdr:cNvCxnSpPr/>
      </xdr:nvCxnSpPr>
      <xdr:spPr>
        <a:xfrm>
          <a:off x="18656300" y="72047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506300FB-2901-460B-873C-9380D75005AF}"/>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D90FC96A-EB19-4764-B2FE-9C4D93B2FF0E}"/>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6EDE7F4-49B2-4449-976D-2B7BA6E3E244}"/>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8F72E4C-0C73-4D23-A731-B87E7BE798C8}"/>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45737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35F7F08-CD4E-421E-8791-A8E5ED0BBF9A}"/>
            </a:ext>
          </a:extLst>
        </xdr:cNvPr>
        <xdr:cNvSpPr txBox="1"/>
      </xdr:nvSpPr>
      <xdr:spPr>
        <a:xfrm>
          <a:off x="210757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45737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DCFD077-0572-423E-AAC4-6868E414AF87}"/>
            </a:ext>
          </a:extLst>
        </xdr:cNvPr>
        <xdr:cNvSpPr txBox="1"/>
      </xdr:nvSpPr>
      <xdr:spPr>
        <a:xfrm>
          <a:off x="201994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45737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A11FEFD-1D0B-42D2-B2ED-57C299C664E3}"/>
            </a:ext>
          </a:extLst>
        </xdr:cNvPr>
        <xdr:cNvSpPr txBox="1"/>
      </xdr:nvSpPr>
      <xdr:spPr>
        <a:xfrm>
          <a:off x="193104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45737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91B1A1A-7169-439B-AA14-DA97EB3B876D}"/>
            </a:ext>
          </a:extLst>
        </xdr:cNvPr>
        <xdr:cNvSpPr txBox="1"/>
      </xdr:nvSpPr>
      <xdr:spPr>
        <a:xfrm>
          <a:off x="184214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E4A28DF-1A45-4D29-8CB1-7BF14389A58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148CA44-D48E-40DA-ABD3-CA6A94269E0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15CA1C4-B9D4-4F5A-8250-5D83E6204D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D5E0B6F-D7AD-4ADB-8869-A1D75C6FEB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15E5457-8B8A-4272-BCA5-66F142800DE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02C8C4D-4655-41A8-8048-2FD5DE7F545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6833D01A-D1D4-48A4-9715-60FE449BB8A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E8204E23-CF5E-4C31-AFFF-875D32782F0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39A850F-D19E-4547-B1BA-9A89041C49E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B676BE9-D7A9-41B7-96F6-566E8C37E0C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8FB91F3D-FD6F-4B9A-9FAD-13184D0437C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C2F23DB4-275C-4409-A44E-45E235D9E96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2BD3D258-7D34-4E9D-A927-BA7AD37D88C6}"/>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C688CDE-5E4F-4E4A-9B09-63EF1838CD7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BD220704-0560-4F5A-80A1-DAC8102FB44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D4B5D947-BCC3-4D52-A8FE-237651721C6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4F6A5581-BF85-49EF-954F-B276E5348C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F51817F-EE2C-40B7-9791-43720928354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E6DC65B0-0A8E-4616-8B0F-9DBA757BD8E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259A4170-CBE2-4AD0-BC01-76329EC256F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73C270F1-7445-4C81-AD5F-0E580B5A135A}"/>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E2DEC22D-848C-47A1-B089-16EFC2F2623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C45F8F5-8AAB-4A46-8916-624C771AC95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28112386-6F50-45D4-9730-20AAD5AE97C5}"/>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57ABCB9-B966-423B-87BA-C1D16CC93FF3}"/>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A6C00D55-132C-49A1-88F9-6A3475470DCA}"/>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97409DAA-32AD-4486-9565-A451131565ED}"/>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C07F5CB9-5DB1-4BAE-9FA4-E0A720E1CD5C}"/>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188DF736-DBF4-47C8-8220-8FAAF1C03257}"/>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A3CB6F63-1F42-4491-B183-9BB25316EFC7}"/>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B4E0A40F-AB60-4DC9-AFF9-EFE376303DAD}"/>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E35137DF-3C68-4A10-9319-F1790E586D63}"/>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C56D41FA-9992-41FE-9F55-C74BB19E4FB2}"/>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BFF8AB7A-AF7C-4736-BE0F-93526A3054F3}"/>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D5698D4-9BB0-41C4-A636-FF2DD683484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064D47C-6500-452D-BDE0-85E4423962B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8ECDD20-0744-43A1-8D82-F69730B5465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E540522-F74D-4D94-8CA1-8FFAD5A0E55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3F85B0B-98FB-4755-972F-62DEA2AEB83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128270</xdr:rowOff>
    </xdr:from>
    <xdr:to>
      <xdr:col>85</xdr:col>
      <xdr:colOff>177800</xdr:colOff>
      <xdr:row>64</xdr:row>
      <xdr:rowOff>58420</xdr:rowOff>
    </xdr:to>
    <xdr:sp macro="" textlink="">
      <xdr:nvSpPr>
        <xdr:cNvPr id="545" name="楕円 544">
          <a:extLst>
            <a:ext uri="{FF2B5EF4-FFF2-40B4-BE49-F238E27FC236}">
              <a16:creationId xmlns:a16="http://schemas.microsoft.com/office/drawing/2014/main" id="{208EE4E2-5868-4E06-AADA-AA76CE3AC557}"/>
            </a:ext>
          </a:extLst>
        </xdr:cNvPr>
        <xdr:cNvSpPr/>
      </xdr:nvSpPr>
      <xdr:spPr>
        <a:xfrm>
          <a:off x="162687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106697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3B33A3F3-5365-4A61-8598-00C54C78AB03}"/>
            </a:ext>
          </a:extLst>
        </xdr:cNvPr>
        <xdr:cNvSpPr txBox="1"/>
      </xdr:nvSpPr>
      <xdr:spPr>
        <a:xfrm>
          <a:off x="16357600"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101600</xdr:rowOff>
    </xdr:from>
    <xdr:to>
      <xdr:col>81</xdr:col>
      <xdr:colOff>101600</xdr:colOff>
      <xdr:row>64</xdr:row>
      <xdr:rowOff>31750</xdr:rowOff>
    </xdr:to>
    <xdr:sp macro="" textlink="">
      <xdr:nvSpPr>
        <xdr:cNvPr id="547" name="楕円 546">
          <a:extLst>
            <a:ext uri="{FF2B5EF4-FFF2-40B4-BE49-F238E27FC236}">
              <a16:creationId xmlns:a16="http://schemas.microsoft.com/office/drawing/2014/main" id="{881ACE00-8DDA-4A1A-9423-524DF7841E29}"/>
            </a:ext>
          </a:extLst>
        </xdr:cNvPr>
        <xdr:cNvSpPr/>
      </xdr:nvSpPr>
      <xdr:spPr>
        <a:xfrm>
          <a:off x="15430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152400</xdr:rowOff>
    </xdr:from>
    <xdr:to>
      <xdr:col>85</xdr:col>
      <xdr:colOff>127000</xdr:colOff>
      <xdr:row>64</xdr:row>
      <xdr:rowOff>7620</xdr:rowOff>
    </xdr:to>
    <xdr:cxnSp macro="">
      <xdr:nvCxnSpPr>
        <xdr:cNvPr id="548" name="直線コネクタ 547">
          <a:extLst>
            <a:ext uri="{FF2B5EF4-FFF2-40B4-BE49-F238E27FC236}">
              <a16:creationId xmlns:a16="http://schemas.microsoft.com/office/drawing/2014/main" id="{ED168920-E5D6-484E-A103-28C7A8012D74}"/>
            </a:ext>
          </a:extLst>
        </xdr:cNvPr>
        <xdr:cNvCxnSpPr/>
      </xdr:nvCxnSpPr>
      <xdr:spPr>
        <a:xfrm>
          <a:off x="15481300" y="109537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80645</xdr:rowOff>
    </xdr:from>
    <xdr:to>
      <xdr:col>76</xdr:col>
      <xdr:colOff>165100</xdr:colOff>
      <xdr:row>64</xdr:row>
      <xdr:rowOff>10795</xdr:rowOff>
    </xdr:to>
    <xdr:sp macro="" textlink="">
      <xdr:nvSpPr>
        <xdr:cNvPr id="549" name="楕円 548">
          <a:extLst>
            <a:ext uri="{FF2B5EF4-FFF2-40B4-BE49-F238E27FC236}">
              <a16:creationId xmlns:a16="http://schemas.microsoft.com/office/drawing/2014/main" id="{6615C664-904E-4292-B96C-18E90E97201B}"/>
            </a:ext>
          </a:extLst>
        </xdr:cNvPr>
        <xdr:cNvSpPr/>
      </xdr:nvSpPr>
      <xdr:spPr>
        <a:xfrm>
          <a:off x="14541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131445</xdr:rowOff>
    </xdr:from>
    <xdr:to>
      <xdr:col>81</xdr:col>
      <xdr:colOff>50800</xdr:colOff>
      <xdr:row>63</xdr:row>
      <xdr:rowOff>152400</xdr:rowOff>
    </xdr:to>
    <xdr:cxnSp macro="">
      <xdr:nvCxnSpPr>
        <xdr:cNvPr id="550" name="直線コネクタ 549">
          <a:extLst>
            <a:ext uri="{FF2B5EF4-FFF2-40B4-BE49-F238E27FC236}">
              <a16:creationId xmlns:a16="http://schemas.microsoft.com/office/drawing/2014/main" id="{BE853A28-7C88-4A46-92AA-7555F63365CC}"/>
            </a:ext>
          </a:extLst>
        </xdr:cNvPr>
        <xdr:cNvCxnSpPr/>
      </xdr:nvCxnSpPr>
      <xdr:spPr>
        <a:xfrm>
          <a:off x="14592300" y="109327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53975</xdr:rowOff>
    </xdr:from>
    <xdr:to>
      <xdr:col>72</xdr:col>
      <xdr:colOff>38100</xdr:colOff>
      <xdr:row>63</xdr:row>
      <xdr:rowOff>155575</xdr:rowOff>
    </xdr:to>
    <xdr:sp macro="" textlink="">
      <xdr:nvSpPr>
        <xdr:cNvPr id="551" name="楕円 550">
          <a:extLst>
            <a:ext uri="{FF2B5EF4-FFF2-40B4-BE49-F238E27FC236}">
              <a16:creationId xmlns:a16="http://schemas.microsoft.com/office/drawing/2014/main" id="{209DDC23-B391-4D33-A54E-15C4C3CEAC02}"/>
            </a:ext>
          </a:extLst>
        </xdr:cNvPr>
        <xdr:cNvSpPr/>
      </xdr:nvSpPr>
      <xdr:spPr>
        <a:xfrm>
          <a:off x="13652500" y="108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104775</xdr:rowOff>
    </xdr:from>
    <xdr:to>
      <xdr:col>76</xdr:col>
      <xdr:colOff>114300</xdr:colOff>
      <xdr:row>63</xdr:row>
      <xdr:rowOff>131445</xdr:rowOff>
    </xdr:to>
    <xdr:cxnSp macro="">
      <xdr:nvCxnSpPr>
        <xdr:cNvPr id="552" name="直線コネクタ 551">
          <a:extLst>
            <a:ext uri="{FF2B5EF4-FFF2-40B4-BE49-F238E27FC236}">
              <a16:creationId xmlns:a16="http://schemas.microsoft.com/office/drawing/2014/main" id="{717D34D1-8689-4587-A3CD-B92D56DEC6AB}"/>
            </a:ext>
          </a:extLst>
        </xdr:cNvPr>
        <xdr:cNvCxnSpPr/>
      </xdr:nvCxnSpPr>
      <xdr:spPr>
        <a:xfrm>
          <a:off x="13703300" y="109061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33020</xdr:rowOff>
    </xdr:from>
    <xdr:to>
      <xdr:col>67</xdr:col>
      <xdr:colOff>101600</xdr:colOff>
      <xdr:row>63</xdr:row>
      <xdr:rowOff>134620</xdr:rowOff>
    </xdr:to>
    <xdr:sp macro="" textlink="">
      <xdr:nvSpPr>
        <xdr:cNvPr id="553" name="楕円 552">
          <a:extLst>
            <a:ext uri="{FF2B5EF4-FFF2-40B4-BE49-F238E27FC236}">
              <a16:creationId xmlns:a16="http://schemas.microsoft.com/office/drawing/2014/main" id="{E7746C57-5CB6-49D8-8985-A727E2346982}"/>
            </a:ext>
          </a:extLst>
        </xdr:cNvPr>
        <xdr:cNvSpPr/>
      </xdr:nvSpPr>
      <xdr:spPr>
        <a:xfrm>
          <a:off x="12763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83820</xdr:rowOff>
    </xdr:from>
    <xdr:to>
      <xdr:col>71</xdr:col>
      <xdr:colOff>177800</xdr:colOff>
      <xdr:row>63</xdr:row>
      <xdr:rowOff>104775</xdr:rowOff>
    </xdr:to>
    <xdr:cxnSp macro="">
      <xdr:nvCxnSpPr>
        <xdr:cNvPr id="554" name="直線コネクタ 553">
          <a:extLst>
            <a:ext uri="{FF2B5EF4-FFF2-40B4-BE49-F238E27FC236}">
              <a16:creationId xmlns:a16="http://schemas.microsoft.com/office/drawing/2014/main" id="{D66C532A-CCA7-40A6-AB14-904A15B376AA}"/>
            </a:ext>
          </a:extLst>
        </xdr:cNvPr>
        <xdr:cNvCxnSpPr/>
      </xdr:nvCxnSpPr>
      <xdr:spPr>
        <a:xfrm>
          <a:off x="12814300" y="108851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E20C42D6-0A2A-4DC3-ADFE-98421593B07A}"/>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B0924290-D726-462F-9C4B-E1BF24DC1C73}"/>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5E7A194F-B8D8-49F9-9963-15F85C83A337}"/>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1977ABC3-4599-4475-BA03-AD2CE67DFB01}"/>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22877</xdr:rowOff>
    </xdr:from>
    <xdr:ext cx="405111" cy="259045"/>
    <xdr:sp macro="" textlink="">
      <xdr:nvSpPr>
        <xdr:cNvPr id="559" name="n_1mainValue【学校施設】&#10;有形固定資産減価償却率">
          <a:extLst>
            <a:ext uri="{FF2B5EF4-FFF2-40B4-BE49-F238E27FC236}">
              <a16:creationId xmlns:a16="http://schemas.microsoft.com/office/drawing/2014/main" id="{205C6577-9504-4FBC-A912-7BF60E95D4CF}"/>
            </a:ext>
          </a:extLst>
        </xdr:cNvPr>
        <xdr:cNvSpPr txBox="1"/>
      </xdr:nvSpPr>
      <xdr:spPr>
        <a:xfrm>
          <a:off x="15266044" y="1099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1922</xdr:rowOff>
    </xdr:from>
    <xdr:ext cx="405111" cy="259045"/>
    <xdr:sp macro="" textlink="">
      <xdr:nvSpPr>
        <xdr:cNvPr id="560" name="n_2mainValue【学校施設】&#10;有形固定資産減価償却率">
          <a:extLst>
            <a:ext uri="{FF2B5EF4-FFF2-40B4-BE49-F238E27FC236}">
              <a16:creationId xmlns:a16="http://schemas.microsoft.com/office/drawing/2014/main" id="{DA97C827-6F61-4A01-A88F-F5C92C3BE40E}"/>
            </a:ext>
          </a:extLst>
        </xdr:cNvPr>
        <xdr:cNvSpPr txBox="1"/>
      </xdr:nvSpPr>
      <xdr:spPr>
        <a:xfrm>
          <a:off x="14389744"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146702</xdr:rowOff>
    </xdr:from>
    <xdr:ext cx="405111" cy="259045"/>
    <xdr:sp macro="" textlink="">
      <xdr:nvSpPr>
        <xdr:cNvPr id="561" name="n_3mainValue【学校施設】&#10;有形固定資産減価償却率">
          <a:extLst>
            <a:ext uri="{FF2B5EF4-FFF2-40B4-BE49-F238E27FC236}">
              <a16:creationId xmlns:a16="http://schemas.microsoft.com/office/drawing/2014/main" id="{EC88ADB8-96D8-405E-B2FC-9B1B27AD7699}"/>
            </a:ext>
          </a:extLst>
        </xdr:cNvPr>
        <xdr:cNvSpPr txBox="1"/>
      </xdr:nvSpPr>
      <xdr:spPr>
        <a:xfrm>
          <a:off x="13500744"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125747</xdr:rowOff>
    </xdr:from>
    <xdr:ext cx="405111" cy="259045"/>
    <xdr:sp macro="" textlink="">
      <xdr:nvSpPr>
        <xdr:cNvPr id="562" name="n_4mainValue【学校施設】&#10;有形固定資産減価償却率">
          <a:extLst>
            <a:ext uri="{FF2B5EF4-FFF2-40B4-BE49-F238E27FC236}">
              <a16:creationId xmlns:a16="http://schemas.microsoft.com/office/drawing/2014/main" id="{90DCA10A-34E5-4EC4-BFC1-C5738ED803AA}"/>
            </a:ext>
          </a:extLst>
        </xdr:cNvPr>
        <xdr:cNvSpPr txBox="1"/>
      </xdr:nvSpPr>
      <xdr:spPr>
        <a:xfrm>
          <a:off x="12611744"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B874E85B-2204-4214-9453-300F8752AC6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0A3375D-894C-407B-88EC-4E7EEE5994F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6ACEC964-69E0-4632-A615-235766EEF4A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5A41EF8D-A5AD-422E-A068-99BB845741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38E99E0-4B25-497E-82A2-2E60664E8C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D745A9B0-3DE8-4DA8-94F1-C54B72FCD8A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F1CF016-4D0F-4C8B-B24C-A04FE3E6D7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747D68C2-9C59-4185-9BEB-32D14389016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CE3D8AF-B6EE-486E-B242-9C3FFD9AD8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F4A331C-8072-4707-9335-90928BC2652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D12A5022-C0A7-4E7E-99E7-DFF1FBA6119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8C7A1EBD-7DA8-44E8-932C-7EA264C316E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1A1EC4C6-94CD-4790-AAFF-C46831231A2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ACDA39D6-06EC-42F8-B7B5-BFC3DAF21FD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484F33C-DB0D-482C-AAE0-EA585C35720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8F1ADBBE-D691-428B-AD8A-73D75BD8C70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484EC16C-0EA7-4A84-ABB8-AEBEA1FBDD7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8AD5E335-4BC7-4A9B-ABB9-BEE40640401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60982974-2986-444E-8F6D-7A1249F7D87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FF86E4D8-0BBF-462A-993A-0EF994956E6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D2398F2F-BFB1-4E0E-9C62-27B3D1CBB2F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7E1C3EE0-BF75-429F-A7C1-EF58B08A7AA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F05046D-1255-448E-A932-89D7E7CDB7D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E266ED6F-C64A-4E31-B787-FF90B4F9A17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7B5C0FD9-B0D3-4658-B08C-B244BE4B2E31}"/>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59E0CA59-8392-423F-A20B-8B5FE5FED55C}"/>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FE798D66-33A4-450B-890B-7542AA8FE99C}"/>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E6DA32DB-96D7-45C8-A7D7-E0B4C1C408A7}"/>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CD86EE5B-BF5E-4C3F-8FA8-56471E2620A5}"/>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11A44542-180E-4D78-BB77-8DB7003B5704}"/>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C76EBFC-7E51-4E7A-B46B-D10C9087EA5B}"/>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68C115F5-3580-463C-8859-E3C409D16018}"/>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1522629B-7977-4232-8A46-78E6F62DE5D7}"/>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A5F67EF2-AD94-429C-883D-78D00709EED9}"/>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B8FA769-6C01-497C-95C0-5FCAF71FDC14}"/>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4F0684C-6BD3-4683-9F3E-8391860D2E3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E0B9251-9D0B-4D6D-990B-F77928AF4F2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748CCCF-127A-4C85-BE4C-FCEC4090FF4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FF4B175-0BCE-4607-8805-DFFCE51D6D9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8C4357B-92FD-4D75-895F-7873C9992EB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65786</xdr:rowOff>
    </xdr:from>
    <xdr:to>
      <xdr:col>116</xdr:col>
      <xdr:colOff>114300</xdr:colOff>
      <xdr:row>62</xdr:row>
      <xdr:rowOff>167386</xdr:rowOff>
    </xdr:to>
    <xdr:sp macro="" textlink="">
      <xdr:nvSpPr>
        <xdr:cNvPr id="603" name="楕円 602">
          <a:extLst>
            <a:ext uri="{FF2B5EF4-FFF2-40B4-BE49-F238E27FC236}">
              <a16:creationId xmlns:a16="http://schemas.microsoft.com/office/drawing/2014/main" id="{358CDE2E-0D54-4094-AF7D-016838ED3FA7}"/>
            </a:ext>
          </a:extLst>
        </xdr:cNvPr>
        <xdr:cNvSpPr/>
      </xdr:nvSpPr>
      <xdr:spPr>
        <a:xfrm>
          <a:off x="221107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44213</xdr:rowOff>
    </xdr:from>
    <xdr:ext cx="469744" cy="259045"/>
    <xdr:sp macro="" textlink="">
      <xdr:nvSpPr>
        <xdr:cNvPr id="604" name="【学校施設】&#10;一人当たり面積該当値テキスト">
          <a:extLst>
            <a:ext uri="{FF2B5EF4-FFF2-40B4-BE49-F238E27FC236}">
              <a16:creationId xmlns:a16="http://schemas.microsoft.com/office/drawing/2014/main" id="{C0D983B9-BADE-497B-960E-724415A456A5}"/>
            </a:ext>
          </a:extLst>
        </xdr:cNvPr>
        <xdr:cNvSpPr txBox="1"/>
      </xdr:nvSpPr>
      <xdr:spPr>
        <a:xfrm>
          <a:off x="22199600"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69596</xdr:rowOff>
    </xdr:from>
    <xdr:to>
      <xdr:col>112</xdr:col>
      <xdr:colOff>38100</xdr:colOff>
      <xdr:row>62</xdr:row>
      <xdr:rowOff>171196</xdr:rowOff>
    </xdr:to>
    <xdr:sp macro="" textlink="">
      <xdr:nvSpPr>
        <xdr:cNvPr id="605" name="楕円 604">
          <a:extLst>
            <a:ext uri="{FF2B5EF4-FFF2-40B4-BE49-F238E27FC236}">
              <a16:creationId xmlns:a16="http://schemas.microsoft.com/office/drawing/2014/main" id="{312D058A-9EA0-4845-AF88-C2BE4536E028}"/>
            </a:ext>
          </a:extLst>
        </xdr:cNvPr>
        <xdr:cNvSpPr/>
      </xdr:nvSpPr>
      <xdr:spPr>
        <a:xfrm>
          <a:off x="21272500" y="1069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116586</xdr:rowOff>
    </xdr:from>
    <xdr:to>
      <xdr:col>116</xdr:col>
      <xdr:colOff>63500</xdr:colOff>
      <xdr:row>62</xdr:row>
      <xdr:rowOff>120396</xdr:rowOff>
    </xdr:to>
    <xdr:cxnSp macro="">
      <xdr:nvCxnSpPr>
        <xdr:cNvPr id="606" name="直線コネクタ 605">
          <a:extLst>
            <a:ext uri="{FF2B5EF4-FFF2-40B4-BE49-F238E27FC236}">
              <a16:creationId xmlns:a16="http://schemas.microsoft.com/office/drawing/2014/main" id="{A1E4D19A-9D01-4897-B57F-2A33E16D3B71}"/>
            </a:ext>
          </a:extLst>
        </xdr:cNvPr>
        <xdr:cNvCxnSpPr/>
      </xdr:nvCxnSpPr>
      <xdr:spPr>
        <a:xfrm flipV="1">
          <a:off x="21323300" y="10746486"/>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74930</xdr:rowOff>
    </xdr:from>
    <xdr:to>
      <xdr:col>107</xdr:col>
      <xdr:colOff>101600</xdr:colOff>
      <xdr:row>63</xdr:row>
      <xdr:rowOff>5080</xdr:rowOff>
    </xdr:to>
    <xdr:sp macro="" textlink="">
      <xdr:nvSpPr>
        <xdr:cNvPr id="607" name="楕円 606">
          <a:extLst>
            <a:ext uri="{FF2B5EF4-FFF2-40B4-BE49-F238E27FC236}">
              <a16:creationId xmlns:a16="http://schemas.microsoft.com/office/drawing/2014/main" id="{A4B9B307-8C98-4BCC-A178-1BC2E68F5080}"/>
            </a:ext>
          </a:extLst>
        </xdr:cNvPr>
        <xdr:cNvSpPr/>
      </xdr:nvSpPr>
      <xdr:spPr>
        <a:xfrm>
          <a:off x="20383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120396</xdr:rowOff>
    </xdr:from>
    <xdr:to>
      <xdr:col>111</xdr:col>
      <xdr:colOff>177800</xdr:colOff>
      <xdr:row>62</xdr:row>
      <xdr:rowOff>125730</xdr:rowOff>
    </xdr:to>
    <xdr:cxnSp macro="">
      <xdr:nvCxnSpPr>
        <xdr:cNvPr id="608" name="直線コネクタ 607">
          <a:extLst>
            <a:ext uri="{FF2B5EF4-FFF2-40B4-BE49-F238E27FC236}">
              <a16:creationId xmlns:a16="http://schemas.microsoft.com/office/drawing/2014/main" id="{2BAE3218-9303-4764-A93F-F63E5946B765}"/>
            </a:ext>
          </a:extLst>
        </xdr:cNvPr>
        <xdr:cNvCxnSpPr/>
      </xdr:nvCxnSpPr>
      <xdr:spPr>
        <a:xfrm flipV="1">
          <a:off x="20434300" y="1075029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74930</xdr:rowOff>
    </xdr:from>
    <xdr:to>
      <xdr:col>102</xdr:col>
      <xdr:colOff>165100</xdr:colOff>
      <xdr:row>63</xdr:row>
      <xdr:rowOff>5080</xdr:rowOff>
    </xdr:to>
    <xdr:sp macro="" textlink="">
      <xdr:nvSpPr>
        <xdr:cNvPr id="609" name="楕円 608">
          <a:extLst>
            <a:ext uri="{FF2B5EF4-FFF2-40B4-BE49-F238E27FC236}">
              <a16:creationId xmlns:a16="http://schemas.microsoft.com/office/drawing/2014/main" id="{B6A7757B-74FE-418A-BE5D-0097E955D9CF}"/>
            </a:ext>
          </a:extLst>
        </xdr:cNvPr>
        <xdr:cNvSpPr/>
      </xdr:nvSpPr>
      <xdr:spPr>
        <a:xfrm>
          <a:off x="19494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125730</xdr:rowOff>
    </xdr:from>
    <xdr:to>
      <xdr:col>107</xdr:col>
      <xdr:colOff>50800</xdr:colOff>
      <xdr:row>62</xdr:row>
      <xdr:rowOff>125730</xdr:rowOff>
    </xdr:to>
    <xdr:cxnSp macro="">
      <xdr:nvCxnSpPr>
        <xdr:cNvPr id="610" name="直線コネクタ 609">
          <a:extLst>
            <a:ext uri="{FF2B5EF4-FFF2-40B4-BE49-F238E27FC236}">
              <a16:creationId xmlns:a16="http://schemas.microsoft.com/office/drawing/2014/main" id="{BFD75971-8012-44DA-8364-56B364CB65AA}"/>
            </a:ext>
          </a:extLst>
        </xdr:cNvPr>
        <xdr:cNvCxnSpPr/>
      </xdr:nvCxnSpPr>
      <xdr:spPr>
        <a:xfrm>
          <a:off x="19545300" y="1075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90170</xdr:rowOff>
    </xdr:from>
    <xdr:to>
      <xdr:col>98</xdr:col>
      <xdr:colOff>38100</xdr:colOff>
      <xdr:row>63</xdr:row>
      <xdr:rowOff>20320</xdr:rowOff>
    </xdr:to>
    <xdr:sp macro="" textlink="">
      <xdr:nvSpPr>
        <xdr:cNvPr id="611" name="楕円 610">
          <a:extLst>
            <a:ext uri="{FF2B5EF4-FFF2-40B4-BE49-F238E27FC236}">
              <a16:creationId xmlns:a16="http://schemas.microsoft.com/office/drawing/2014/main" id="{B9B0B4B5-ECFE-42F7-AC9D-863B91020A11}"/>
            </a:ext>
          </a:extLst>
        </xdr:cNvPr>
        <xdr:cNvSpPr/>
      </xdr:nvSpPr>
      <xdr:spPr>
        <a:xfrm>
          <a:off x="18605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125730</xdr:rowOff>
    </xdr:from>
    <xdr:to>
      <xdr:col>102</xdr:col>
      <xdr:colOff>114300</xdr:colOff>
      <xdr:row>62</xdr:row>
      <xdr:rowOff>140970</xdr:rowOff>
    </xdr:to>
    <xdr:cxnSp macro="">
      <xdr:nvCxnSpPr>
        <xdr:cNvPr id="612" name="直線コネクタ 611">
          <a:extLst>
            <a:ext uri="{FF2B5EF4-FFF2-40B4-BE49-F238E27FC236}">
              <a16:creationId xmlns:a16="http://schemas.microsoft.com/office/drawing/2014/main" id="{112EF87E-D430-4C6D-BEC6-A956FDFA4A4E}"/>
            </a:ext>
          </a:extLst>
        </xdr:cNvPr>
        <xdr:cNvCxnSpPr/>
      </xdr:nvCxnSpPr>
      <xdr:spPr>
        <a:xfrm flipV="1">
          <a:off x="18656300" y="10755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A1383FE7-078C-499A-B3CF-B1F5740B7649}"/>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CF3196AB-E1EB-47C8-86D7-736E16824B9F}"/>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682AE626-9F62-425D-91EE-42ED6D5938CC}"/>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222C4D9A-004F-4DF3-8F13-80A6FA391E9C}"/>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162323</xdr:rowOff>
    </xdr:from>
    <xdr:ext cx="469744" cy="259045"/>
    <xdr:sp macro="" textlink="">
      <xdr:nvSpPr>
        <xdr:cNvPr id="617" name="n_1mainValue【学校施設】&#10;一人当たり面積">
          <a:extLst>
            <a:ext uri="{FF2B5EF4-FFF2-40B4-BE49-F238E27FC236}">
              <a16:creationId xmlns:a16="http://schemas.microsoft.com/office/drawing/2014/main" id="{928C6D72-AB23-4CD3-AEA8-5461E69BBD2D}"/>
            </a:ext>
          </a:extLst>
        </xdr:cNvPr>
        <xdr:cNvSpPr txBox="1"/>
      </xdr:nvSpPr>
      <xdr:spPr>
        <a:xfrm>
          <a:off x="210757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167657</xdr:rowOff>
    </xdr:from>
    <xdr:ext cx="469744" cy="259045"/>
    <xdr:sp macro="" textlink="">
      <xdr:nvSpPr>
        <xdr:cNvPr id="618" name="n_2mainValue【学校施設】&#10;一人当たり面積">
          <a:extLst>
            <a:ext uri="{FF2B5EF4-FFF2-40B4-BE49-F238E27FC236}">
              <a16:creationId xmlns:a16="http://schemas.microsoft.com/office/drawing/2014/main" id="{FED62F65-F1AC-4CA4-8712-11E70A19FCF9}"/>
            </a:ext>
          </a:extLst>
        </xdr:cNvPr>
        <xdr:cNvSpPr txBox="1"/>
      </xdr:nvSpPr>
      <xdr:spPr>
        <a:xfrm>
          <a:off x="20199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167657</xdr:rowOff>
    </xdr:from>
    <xdr:ext cx="469744" cy="259045"/>
    <xdr:sp macro="" textlink="">
      <xdr:nvSpPr>
        <xdr:cNvPr id="619" name="n_3mainValue【学校施設】&#10;一人当たり面積">
          <a:extLst>
            <a:ext uri="{FF2B5EF4-FFF2-40B4-BE49-F238E27FC236}">
              <a16:creationId xmlns:a16="http://schemas.microsoft.com/office/drawing/2014/main" id="{64D76888-F9AE-4A27-AFAE-D13EEE862F95}"/>
            </a:ext>
          </a:extLst>
        </xdr:cNvPr>
        <xdr:cNvSpPr txBox="1"/>
      </xdr:nvSpPr>
      <xdr:spPr>
        <a:xfrm>
          <a:off x="19310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11447</xdr:rowOff>
    </xdr:from>
    <xdr:ext cx="469744" cy="259045"/>
    <xdr:sp macro="" textlink="">
      <xdr:nvSpPr>
        <xdr:cNvPr id="620" name="n_4mainValue【学校施設】&#10;一人当たり面積">
          <a:extLst>
            <a:ext uri="{FF2B5EF4-FFF2-40B4-BE49-F238E27FC236}">
              <a16:creationId xmlns:a16="http://schemas.microsoft.com/office/drawing/2014/main" id="{78B80ED9-BDA1-4A67-8A3B-AD5E5031A390}"/>
            </a:ext>
          </a:extLst>
        </xdr:cNvPr>
        <xdr:cNvSpPr txBox="1"/>
      </xdr:nvSpPr>
      <xdr:spPr>
        <a:xfrm>
          <a:off x="18421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D5AC8734-AB34-4303-8FC2-9041EB6E3C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C0BF6209-05F0-44E8-95BF-7EFED2111E4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EDB3BDB-D390-4714-AB5B-E2E23324FDD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68716B14-DD5A-4669-9F46-BEE9D1A425B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DE849199-7E08-4468-998B-999E491BC25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580BD120-B7B8-4388-B9E9-0BA4DE93C54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D2C61B59-E534-418A-B5AE-61F60219203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73151126-0163-4CD6-9E16-7405FB04E8B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BFC2364A-6E68-47D1-9BD9-A139B9C82F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868CDDAD-D31B-4F2A-B8A9-BB09941F18C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190CA0C0-526C-4C2A-A541-D817A005DF2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562EB61A-413A-4936-AA89-0F2B1A752BD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E447260B-F429-4B10-BCC8-9C589BBD7A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FAE03B62-9BAB-44ED-93FF-151EE209D8A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5A7B0279-CADE-455A-960F-D42BE502C5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E4958F5B-F16E-4C7A-A469-E432CF88898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40CB294C-BAEC-4026-9B20-543FDF2161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E8F6B645-8EE1-4F29-95D8-9336187FC2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59AAF8EC-6F86-4666-B518-41F7D252FE0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4C842D7F-8C83-4F0F-998F-B7AC84F20CC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842D0A3A-EA91-4ABD-84E7-45DF44523E4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D2C63DEC-4A73-4508-AB07-2F60CDFD6BD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3474EEE5-2312-4D27-BDAA-D229F70C747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EBE8953C-4A1F-4808-9C5B-37758782C3C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00C569A9-20B5-447C-99FB-416663F9C61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ECB25AE2-A328-40D0-8A40-095501904A7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61425261-B5E6-4A1D-B3C0-EA9AB364B64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580E836B-CA6B-46CF-B076-6200D7A5C86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A360DF41-FBAF-40B8-BFF5-A60AA244211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D4A32C1A-9122-452D-8026-EE51523444B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E5854FD0-060F-441F-8B20-C28B9A03E61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433685D0-F984-4E22-A13F-3744B12332E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0DFAE6E1-89C5-4B0D-B2B3-D00829A4FD0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7387410A-40DA-450B-A5B0-029484D36EA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166B47E1-4130-4375-8269-1BD0CC43BC7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DD39A05F-49C1-4FB8-9A0C-F321D7B4E65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7E4B69E7-4061-45E1-A9ED-57177E330BB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E5109FDB-BCF5-4798-80BE-90896ED6FAB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FBFEBA1E-9166-4174-BA78-812F38CF963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AEE92E71-628E-4FB3-9F11-0F8F1B7159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1" name="直線コネクタ 660">
          <a:extLst>
            <a:ext uri="{FF2B5EF4-FFF2-40B4-BE49-F238E27FC236}">
              <a16:creationId xmlns:a16="http://schemas.microsoft.com/office/drawing/2014/main" id="{70CCAA7D-B440-466C-B76F-A17AFD005D5D}"/>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662" name="【公民館】&#10;有形固定資産減価償却率最小値テキスト">
          <a:extLst>
            <a:ext uri="{FF2B5EF4-FFF2-40B4-BE49-F238E27FC236}">
              <a16:creationId xmlns:a16="http://schemas.microsoft.com/office/drawing/2014/main" id="{56A1FAFB-8642-4D2B-85BA-DA59CD49310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3" name="直線コネクタ 662">
          <a:extLst>
            <a:ext uri="{FF2B5EF4-FFF2-40B4-BE49-F238E27FC236}">
              <a16:creationId xmlns:a16="http://schemas.microsoft.com/office/drawing/2014/main" id="{F99A8E07-8847-4517-8918-686B41E54D44}"/>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664" name="【公民館】&#10;有形固定資産減価償却率最大値テキスト">
          <a:extLst>
            <a:ext uri="{FF2B5EF4-FFF2-40B4-BE49-F238E27FC236}">
              <a16:creationId xmlns:a16="http://schemas.microsoft.com/office/drawing/2014/main" id="{5213C35B-F6ED-40D2-98A1-8CB7863F070D}"/>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5" name="直線コネクタ 664">
          <a:extLst>
            <a:ext uri="{FF2B5EF4-FFF2-40B4-BE49-F238E27FC236}">
              <a16:creationId xmlns:a16="http://schemas.microsoft.com/office/drawing/2014/main" id="{091F0D91-5033-4FDB-A087-825C73D203A6}"/>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666" name="【公民館】&#10;有形固定資産減価償却率平均値テキスト">
          <a:extLst>
            <a:ext uri="{FF2B5EF4-FFF2-40B4-BE49-F238E27FC236}">
              <a16:creationId xmlns:a16="http://schemas.microsoft.com/office/drawing/2014/main" id="{3516EA31-FE46-4A47-A0BA-739591C203F1}"/>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67" name="フローチャート: 判断 666">
          <a:extLst>
            <a:ext uri="{FF2B5EF4-FFF2-40B4-BE49-F238E27FC236}">
              <a16:creationId xmlns:a16="http://schemas.microsoft.com/office/drawing/2014/main" id="{F17B9A4D-9530-47D8-89F1-08069C793B6B}"/>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668" name="フローチャート: 判断 667">
          <a:extLst>
            <a:ext uri="{FF2B5EF4-FFF2-40B4-BE49-F238E27FC236}">
              <a16:creationId xmlns:a16="http://schemas.microsoft.com/office/drawing/2014/main" id="{9EAD4A03-1E8D-4790-A0FD-CF53ACFD912B}"/>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69" name="フローチャート: 判断 668">
          <a:extLst>
            <a:ext uri="{FF2B5EF4-FFF2-40B4-BE49-F238E27FC236}">
              <a16:creationId xmlns:a16="http://schemas.microsoft.com/office/drawing/2014/main" id="{7070B307-DC09-421E-B472-B80E2A062F1F}"/>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670" name="フローチャート: 判断 669">
          <a:extLst>
            <a:ext uri="{FF2B5EF4-FFF2-40B4-BE49-F238E27FC236}">
              <a16:creationId xmlns:a16="http://schemas.microsoft.com/office/drawing/2014/main" id="{85A10E00-D801-4F3B-B5EE-5269B669541D}"/>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1" name="フローチャート: 判断 670">
          <a:extLst>
            <a:ext uri="{FF2B5EF4-FFF2-40B4-BE49-F238E27FC236}">
              <a16:creationId xmlns:a16="http://schemas.microsoft.com/office/drawing/2014/main" id="{96A2ACC3-9F98-472A-9588-2DF3B459B4B8}"/>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C23561AB-45A5-4A37-83FD-239853F558D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7DD40B1C-8787-4ACE-B331-2812F387A88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BC10413-25D5-4395-B60A-A3363546A89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527D7E4-CA47-4FB9-A874-0BA04C70645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495BE77-5A86-4F05-BB00-144F809BA06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133986</xdr:rowOff>
    </xdr:from>
    <xdr:to>
      <xdr:col>85</xdr:col>
      <xdr:colOff>177800</xdr:colOff>
      <xdr:row>107</xdr:row>
      <xdr:rowOff>64136</xdr:rowOff>
    </xdr:to>
    <xdr:sp macro="" textlink="">
      <xdr:nvSpPr>
        <xdr:cNvPr id="677" name="楕円 676">
          <a:extLst>
            <a:ext uri="{FF2B5EF4-FFF2-40B4-BE49-F238E27FC236}">
              <a16:creationId xmlns:a16="http://schemas.microsoft.com/office/drawing/2014/main" id="{26BFBE31-E2D4-4F21-A0F8-E6A6718C17EF}"/>
            </a:ext>
          </a:extLst>
        </xdr:cNvPr>
        <xdr:cNvSpPr/>
      </xdr:nvSpPr>
      <xdr:spPr>
        <a:xfrm>
          <a:off x="162687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112413</xdr:rowOff>
    </xdr:from>
    <xdr:ext cx="405111" cy="259045"/>
    <xdr:sp macro="" textlink="">
      <xdr:nvSpPr>
        <xdr:cNvPr id="678" name="【公民館】&#10;有形固定資産減価償却率該当値テキスト">
          <a:extLst>
            <a:ext uri="{FF2B5EF4-FFF2-40B4-BE49-F238E27FC236}">
              <a16:creationId xmlns:a16="http://schemas.microsoft.com/office/drawing/2014/main" id="{18FCF931-89D8-4F4D-81AE-49BE24856750}"/>
            </a:ext>
          </a:extLst>
        </xdr:cNvPr>
        <xdr:cNvSpPr txBox="1"/>
      </xdr:nvSpPr>
      <xdr:spPr>
        <a:xfrm>
          <a:off x="16357600"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97789</xdr:rowOff>
    </xdr:from>
    <xdr:to>
      <xdr:col>81</xdr:col>
      <xdr:colOff>101600</xdr:colOff>
      <xdr:row>107</xdr:row>
      <xdr:rowOff>27939</xdr:rowOff>
    </xdr:to>
    <xdr:sp macro="" textlink="">
      <xdr:nvSpPr>
        <xdr:cNvPr id="679" name="楕円 678">
          <a:extLst>
            <a:ext uri="{FF2B5EF4-FFF2-40B4-BE49-F238E27FC236}">
              <a16:creationId xmlns:a16="http://schemas.microsoft.com/office/drawing/2014/main" id="{B61DAE0D-497A-4F7A-9899-EEE654A03165}"/>
            </a:ext>
          </a:extLst>
        </xdr:cNvPr>
        <xdr:cNvSpPr/>
      </xdr:nvSpPr>
      <xdr:spPr>
        <a:xfrm>
          <a:off x="15430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148589</xdr:rowOff>
    </xdr:from>
    <xdr:to>
      <xdr:col>85</xdr:col>
      <xdr:colOff>127000</xdr:colOff>
      <xdr:row>107</xdr:row>
      <xdr:rowOff>13336</xdr:rowOff>
    </xdr:to>
    <xdr:cxnSp macro="">
      <xdr:nvCxnSpPr>
        <xdr:cNvPr id="680" name="直線コネクタ 679">
          <a:extLst>
            <a:ext uri="{FF2B5EF4-FFF2-40B4-BE49-F238E27FC236}">
              <a16:creationId xmlns:a16="http://schemas.microsoft.com/office/drawing/2014/main" id="{533B0FBA-9A93-404B-9536-1629C67F7571}"/>
            </a:ext>
          </a:extLst>
        </xdr:cNvPr>
        <xdr:cNvCxnSpPr/>
      </xdr:nvCxnSpPr>
      <xdr:spPr>
        <a:xfrm>
          <a:off x="15481300" y="1832228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63500</xdr:rowOff>
    </xdr:from>
    <xdr:to>
      <xdr:col>76</xdr:col>
      <xdr:colOff>165100</xdr:colOff>
      <xdr:row>106</xdr:row>
      <xdr:rowOff>165100</xdr:rowOff>
    </xdr:to>
    <xdr:sp macro="" textlink="">
      <xdr:nvSpPr>
        <xdr:cNvPr id="681" name="楕円 680">
          <a:extLst>
            <a:ext uri="{FF2B5EF4-FFF2-40B4-BE49-F238E27FC236}">
              <a16:creationId xmlns:a16="http://schemas.microsoft.com/office/drawing/2014/main" id="{CC2D2BDC-E342-41E2-A83A-06D43A2A843B}"/>
            </a:ext>
          </a:extLst>
        </xdr:cNvPr>
        <xdr:cNvSpPr/>
      </xdr:nvSpPr>
      <xdr:spPr>
        <a:xfrm>
          <a:off x="14541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114300</xdr:rowOff>
    </xdr:from>
    <xdr:to>
      <xdr:col>81</xdr:col>
      <xdr:colOff>50800</xdr:colOff>
      <xdr:row>106</xdr:row>
      <xdr:rowOff>148589</xdr:rowOff>
    </xdr:to>
    <xdr:cxnSp macro="">
      <xdr:nvCxnSpPr>
        <xdr:cNvPr id="682" name="直線コネクタ 681">
          <a:extLst>
            <a:ext uri="{FF2B5EF4-FFF2-40B4-BE49-F238E27FC236}">
              <a16:creationId xmlns:a16="http://schemas.microsoft.com/office/drawing/2014/main" id="{0C3A83D5-3CFB-4EE4-8512-56940BDD31BD}"/>
            </a:ext>
          </a:extLst>
        </xdr:cNvPr>
        <xdr:cNvCxnSpPr/>
      </xdr:nvCxnSpPr>
      <xdr:spPr>
        <a:xfrm>
          <a:off x="14592300" y="182880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29211</xdr:rowOff>
    </xdr:from>
    <xdr:to>
      <xdr:col>72</xdr:col>
      <xdr:colOff>38100</xdr:colOff>
      <xdr:row>106</xdr:row>
      <xdr:rowOff>130811</xdr:rowOff>
    </xdr:to>
    <xdr:sp macro="" textlink="">
      <xdr:nvSpPr>
        <xdr:cNvPr id="683" name="楕円 682">
          <a:extLst>
            <a:ext uri="{FF2B5EF4-FFF2-40B4-BE49-F238E27FC236}">
              <a16:creationId xmlns:a16="http://schemas.microsoft.com/office/drawing/2014/main" id="{814FFF71-0D16-4410-BDC2-610FF4ED9581}"/>
            </a:ext>
          </a:extLst>
        </xdr:cNvPr>
        <xdr:cNvSpPr/>
      </xdr:nvSpPr>
      <xdr:spPr>
        <a:xfrm>
          <a:off x="13652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80011</xdr:rowOff>
    </xdr:from>
    <xdr:to>
      <xdr:col>76</xdr:col>
      <xdr:colOff>114300</xdr:colOff>
      <xdr:row>106</xdr:row>
      <xdr:rowOff>114300</xdr:rowOff>
    </xdr:to>
    <xdr:cxnSp macro="">
      <xdr:nvCxnSpPr>
        <xdr:cNvPr id="684" name="直線コネクタ 683">
          <a:extLst>
            <a:ext uri="{FF2B5EF4-FFF2-40B4-BE49-F238E27FC236}">
              <a16:creationId xmlns:a16="http://schemas.microsoft.com/office/drawing/2014/main" id="{C88FBD15-222D-479C-8E62-745EB193B5B7}"/>
            </a:ext>
          </a:extLst>
        </xdr:cNvPr>
        <xdr:cNvCxnSpPr/>
      </xdr:nvCxnSpPr>
      <xdr:spPr>
        <a:xfrm>
          <a:off x="13703300" y="18253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162561</xdr:rowOff>
    </xdr:from>
    <xdr:to>
      <xdr:col>67</xdr:col>
      <xdr:colOff>101600</xdr:colOff>
      <xdr:row>106</xdr:row>
      <xdr:rowOff>92711</xdr:rowOff>
    </xdr:to>
    <xdr:sp macro="" textlink="">
      <xdr:nvSpPr>
        <xdr:cNvPr id="685" name="楕円 684">
          <a:extLst>
            <a:ext uri="{FF2B5EF4-FFF2-40B4-BE49-F238E27FC236}">
              <a16:creationId xmlns:a16="http://schemas.microsoft.com/office/drawing/2014/main" id="{E59E8BAB-B0BD-46FF-ABB2-3CE526E0F50C}"/>
            </a:ext>
          </a:extLst>
        </xdr:cNvPr>
        <xdr:cNvSpPr/>
      </xdr:nvSpPr>
      <xdr:spPr>
        <a:xfrm>
          <a:off x="12763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41911</xdr:rowOff>
    </xdr:from>
    <xdr:to>
      <xdr:col>71</xdr:col>
      <xdr:colOff>177800</xdr:colOff>
      <xdr:row>106</xdr:row>
      <xdr:rowOff>80011</xdr:rowOff>
    </xdr:to>
    <xdr:cxnSp macro="">
      <xdr:nvCxnSpPr>
        <xdr:cNvPr id="686" name="直線コネクタ 685">
          <a:extLst>
            <a:ext uri="{FF2B5EF4-FFF2-40B4-BE49-F238E27FC236}">
              <a16:creationId xmlns:a16="http://schemas.microsoft.com/office/drawing/2014/main" id="{6E977E6D-C8D0-4DC0-BDCD-F95E5EC2422B}"/>
            </a:ext>
          </a:extLst>
        </xdr:cNvPr>
        <xdr:cNvCxnSpPr/>
      </xdr:nvCxnSpPr>
      <xdr:spPr>
        <a:xfrm>
          <a:off x="12814300" y="182156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687" name="n_1aveValue【公民館】&#10;有形固定資産減価償却率">
          <a:extLst>
            <a:ext uri="{FF2B5EF4-FFF2-40B4-BE49-F238E27FC236}">
              <a16:creationId xmlns:a16="http://schemas.microsoft.com/office/drawing/2014/main" id="{32E2590A-E2F7-4A9B-B127-5B4D8EBA8E70}"/>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88" name="n_2aveValue【公民館】&#10;有形固定資産減価償却率">
          <a:extLst>
            <a:ext uri="{FF2B5EF4-FFF2-40B4-BE49-F238E27FC236}">
              <a16:creationId xmlns:a16="http://schemas.microsoft.com/office/drawing/2014/main" id="{0DE9FB36-A51E-43E8-A095-01DC4B6B12CF}"/>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689" name="n_3aveValue【公民館】&#10;有形固定資産減価償却率">
          <a:extLst>
            <a:ext uri="{FF2B5EF4-FFF2-40B4-BE49-F238E27FC236}">
              <a16:creationId xmlns:a16="http://schemas.microsoft.com/office/drawing/2014/main" id="{59F7C32A-9346-421A-A277-AF262FBB74B0}"/>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0" name="n_4aveValue【公民館】&#10;有形固定資産減価償却率">
          <a:extLst>
            <a:ext uri="{FF2B5EF4-FFF2-40B4-BE49-F238E27FC236}">
              <a16:creationId xmlns:a16="http://schemas.microsoft.com/office/drawing/2014/main" id="{BC0AF2D9-4E13-4E60-9854-7E104ABE7786}"/>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19066</xdr:rowOff>
    </xdr:from>
    <xdr:ext cx="405111" cy="259045"/>
    <xdr:sp macro="" textlink="">
      <xdr:nvSpPr>
        <xdr:cNvPr id="691" name="n_1mainValue【公民館】&#10;有形固定資産減価償却率">
          <a:extLst>
            <a:ext uri="{FF2B5EF4-FFF2-40B4-BE49-F238E27FC236}">
              <a16:creationId xmlns:a16="http://schemas.microsoft.com/office/drawing/2014/main" id="{5C09ABE5-D4E2-43FA-B563-4BBC15C47ED9}"/>
            </a:ext>
          </a:extLst>
        </xdr:cNvPr>
        <xdr:cNvSpPr txBox="1"/>
      </xdr:nvSpPr>
      <xdr:spPr>
        <a:xfrm>
          <a:off x="15266044" y="1836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156227</xdr:rowOff>
    </xdr:from>
    <xdr:ext cx="405111" cy="259045"/>
    <xdr:sp macro="" textlink="">
      <xdr:nvSpPr>
        <xdr:cNvPr id="692" name="n_2mainValue【公民館】&#10;有形固定資産減価償却率">
          <a:extLst>
            <a:ext uri="{FF2B5EF4-FFF2-40B4-BE49-F238E27FC236}">
              <a16:creationId xmlns:a16="http://schemas.microsoft.com/office/drawing/2014/main" id="{B8726E3A-888B-4C18-843A-2FD583DE4C4C}"/>
            </a:ext>
          </a:extLst>
        </xdr:cNvPr>
        <xdr:cNvSpPr txBox="1"/>
      </xdr:nvSpPr>
      <xdr:spPr>
        <a:xfrm>
          <a:off x="14389744" y="183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121938</xdr:rowOff>
    </xdr:from>
    <xdr:ext cx="405111" cy="259045"/>
    <xdr:sp macro="" textlink="">
      <xdr:nvSpPr>
        <xdr:cNvPr id="693" name="n_3mainValue【公民館】&#10;有形固定資産減価償却率">
          <a:extLst>
            <a:ext uri="{FF2B5EF4-FFF2-40B4-BE49-F238E27FC236}">
              <a16:creationId xmlns:a16="http://schemas.microsoft.com/office/drawing/2014/main" id="{1B5C58B3-DE64-473F-AA7D-F25F9196FDC1}"/>
            </a:ext>
          </a:extLst>
        </xdr:cNvPr>
        <xdr:cNvSpPr txBox="1"/>
      </xdr:nvSpPr>
      <xdr:spPr>
        <a:xfrm>
          <a:off x="13500744" y="1829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83838</xdr:rowOff>
    </xdr:from>
    <xdr:ext cx="405111" cy="259045"/>
    <xdr:sp macro="" textlink="">
      <xdr:nvSpPr>
        <xdr:cNvPr id="694" name="n_4mainValue【公民館】&#10;有形固定資産減価償却率">
          <a:extLst>
            <a:ext uri="{FF2B5EF4-FFF2-40B4-BE49-F238E27FC236}">
              <a16:creationId xmlns:a16="http://schemas.microsoft.com/office/drawing/2014/main" id="{AFE6BAE3-B7F8-4405-A87D-1F103FF9C63B}"/>
            </a:ext>
          </a:extLst>
        </xdr:cNvPr>
        <xdr:cNvSpPr txBox="1"/>
      </xdr:nvSpPr>
      <xdr:spPr>
        <a:xfrm>
          <a:off x="12611744" y="1825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40524D44-2351-4392-A398-082E921CA3D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2A34434C-0E2B-477D-838A-99CB36CDE68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86F203B9-1832-4D0D-A53B-B5A49C4BB35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439497-9124-4AD3-8B0E-3F13AB77D3C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D2EF615A-D7B5-4DBD-AD66-164F320BC95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306936AA-D8D5-40BA-930D-D4BFA1F2A09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37AEC7A6-B2C5-4CA0-BBA0-C188B244BA2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CBCA4F7F-955D-40C8-A83B-E16311AB8DC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2ED9C388-215C-462A-83CF-0F500C69EB7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B7B4E5D8-D527-431A-96CA-7E7D11F7B15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56DADE04-8C46-4EC6-B98B-748DB2ADB47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24B01B5B-B87C-41D1-B385-30E498621DB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4F653538-F21E-4AC7-BC6A-0BF09B664FD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57774103-7935-4D94-B1DC-D6AF02C85C0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B8650289-5D3E-4006-A929-A230410EED1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78CC82D2-49A4-4EA5-BF36-FF385AC5CCB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5988A24A-6F74-4396-8F27-6CA5C6583F8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7019B876-87C8-4E32-B180-4E7004C0558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79378C75-6707-4815-9ABC-2DEFF5F3462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6B83D7B1-D6B0-427F-A59F-FDDE318D9EB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4B342FF0-24AA-4AD0-BA67-0CBE36260CC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16" name="直線コネクタ 715">
          <a:extLst>
            <a:ext uri="{FF2B5EF4-FFF2-40B4-BE49-F238E27FC236}">
              <a16:creationId xmlns:a16="http://schemas.microsoft.com/office/drawing/2014/main" id="{4D6D3B97-6B53-4880-AFA9-B473493116FE}"/>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17" name="【公民館】&#10;一人当たり面積最小値テキスト">
          <a:extLst>
            <a:ext uri="{FF2B5EF4-FFF2-40B4-BE49-F238E27FC236}">
              <a16:creationId xmlns:a16="http://schemas.microsoft.com/office/drawing/2014/main" id="{A30BA9BD-EE9C-4B6A-AD3B-32E7517D4BE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18" name="直線コネクタ 717">
          <a:extLst>
            <a:ext uri="{FF2B5EF4-FFF2-40B4-BE49-F238E27FC236}">
              <a16:creationId xmlns:a16="http://schemas.microsoft.com/office/drawing/2014/main" id="{4F38470B-1D1C-4F9F-84DC-71193EB9FAF4}"/>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19" name="【公民館】&#10;一人当たり面積最大値テキスト">
          <a:extLst>
            <a:ext uri="{FF2B5EF4-FFF2-40B4-BE49-F238E27FC236}">
              <a16:creationId xmlns:a16="http://schemas.microsoft.com/office/drawing/2014/main" id="{D0E46A8C-C79A-4E2B-BFFF-E2F0866B1815}"/>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20" name="直線コネクタ 719">
          <a:extLst>
            <a:ext uri="{FF2B5EF4-FFF2-40B4-BE49-F238E27FC236}">
              <a16:creationId xmlns:a16="http://schemas.microsoft.com/office/drawing/2014/main" id="{701BC919-16FC-40A5-A3DE-43337877FB33}"/>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721" name="【公民館】&#10;一人当たり面積平均値テキスト">
          <a:extLst>
            <a:ext uri="{FF2B5EF4-FFF2-40B4-BE49-F238E27FC236}">
              <a16:creationId xmlns:a16="http://schemas.microsoft.com/office/drawing/2014/main" id="{35855B60-A0C3-46FF-8C12-BEC8E625DECA}"/>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22" name="フローチャート: 判断 721">
          <a:extLst>
            <a:ext uri="{FF2B5EF4-FFF2-40B4-BE49-F238E27FC236}">
              <a16:creationId xmlns:a16="http://schemas.microsoft.com/office/drawing/2014/main" id="{FD176DD5-67FC-402D-A29E-D4761D4D620D}"/>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3" name="フローチャート: 判断 722">
          <a:extLst>
            <a:ext uri="{FF2B5EF4-FFF2-40B4-BE49-F238E27FC236}">
              <a16:creationId xmlns:a16="http://schemas.microsoft.com/office/drawing/2014/main" id="{66B0741A-EB65-409B-99BD-401D0201CE27}"/>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24" name="フローチャート: 判断 723">
          <a:extLst>
            <a:ext uri="{FF2B5EF4-FFF2-40B4-BE49-F238E27FC236}">
              <a16:creationId xmlns:a16="http://schemas.microsoft.com/office/drawing/2014/main" id="{56173C21-D416-48D4-BCD5-CA89FBDEABCA}"/>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25" name="フローチャート: 判断 724">
          <a:extLst>
            <a:ext uri="{FF2B5EF4-FFF2-40B4-BE49-F238E27FC236}">
              <a16:creationId xmlns:a16="http://schemas.microsoft.com/office/drawing/2014/main" id="{E18E2DBA-913E-4A3D-A298-71D8616EFFC5}"/>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26" name="フローチャート: 判断 725">
          <a:extLst>
            <a:ext uri="{FF2B5EF4-FFF2-40B4-BE49-F238E27FC236}">
              <a16:creationId xmlns:a16="http://schemas.microsoft.com/office/drawing/2014/main" id="{8A39D264-4164-43C2-99F5-BB21E0D8AB29}"/>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CA40186-A25C-4BC9-899F-21AA5B5232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8803A127-A517-44AA-BCF4-803ED7C138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40EA43A-CB16-4BEA-88DA-E79BBFA5BD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7A8BF36C-FE36-40C2-AB86-C12739A3F96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6B51E7BD-CBDA-4EF4-B7E0-4F38B46A532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146558</xdr:rowOff>
    </xdr:from>
    <xdr:to>
      <xdr:col>116</xdr:col>
      <xdr:colOff>114300</xdr:colOff>
      <xdr:row>107</xdr:row>
      <xdr:rowOff>76708</xdr:rowOff>
    </xdr:to>
    <xdr:sp macro="" textlink="">
      <xdr:nvSpPr>
        <xdr:cNvPr id="732" name="楕円 731">
          <a:extLst>
            <a:ext uri="{FF2B5EF4-FFF2-40B4-BE49-F238E27FC236}">
              <a16:creationId xmlns:a16="http://schemas.microsoft.com/office/drawing/2014/main" id="{CEFC3EE3-C17E-42F1-BE98-B0B9615432C3}"/>
            </a:ext>
          </a:extLst>
        </xdr:cNvPr>
        <xdr:cNvSpPr/>
      </xdr:nvSpPr>
      <xdr:spPr>
        <a:xfrm>
          <a:off x="221107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124985</xdr:rowOff>
    </xdr:from>
    <xdr:ext cx="469744" cy="259045"/>
    <xdr:sp macro="" textlink="">
      <xdr:nvSpPr>
        <xdr:cNvPr id="733" name="【公民館】&#10;一人当たり面積該当値テキスト">
          <a:extLst>
            <a:ext uri="{FF2B5EF4-FFF2-40B4-BE49-F238E27FC236}">
              <a16:creationId xmlns:a16="http://schemas.microsoft.com/office/drawing/2014/main" id="{349A7650-049A-48EA-BD2D-B72BB143EFD6}"/>
            </a:ext>
          </a:extLst>
        </xdr:cNvPr>
        <xdr:cNvSpPr txBox="1"/>
      </xdr:nvSpPr>
      <xdr:spPr>
        <a:xfrm>
          <a:off x="22199600" y="182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146558</xdr:rowOff>
    </xdr:from>
    <xdr:to>
      <xdr:col>112</xdr:col>
      <xdr:colOff>38100</xdr:colOff>
      <xdr:row>107</xdr:row>
      <xdr:rowOff>76708</xdr:rowOff>
    </xdr:to>
    <xdr:sp macro="" textlink="">
      <xdr:nvSpPr>
        <xdr:cNvPr id="734" name="楕円 733">
          <a:extLst>
            <a:ext uri="{FF2B5EF4-FFF2-40B4-BE49-F238E27FC236}">
              <a16:creationId xmlns:a16="http://schemas.microsoft.com/office/drawing/2014/main" id="{DC65BB1A-5AA5-4815-B41D-312F50106477}"/>
            </a:ext>
          </a:extLst>
        </xdr:cNvPr>
        <xdr:cNvSpPr/>
      </xdr:nvSpPr>
      <xdr:spPr>
        <a:xfrm>
          <a:off x="21272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25908</xdr:rowOff>
    </xdr:from>
    <xdr:to>
      <xdr:col>116</xdr:col>
      <xdr:colOff>63500</xdr:colOff>
      <xdr:row>107</xdr:row>
      <xdr:rowOff>25908</xdr:rowOff>
    </xdr:to>
    <xdr:cxnSp macro="">
      <xdr:nvCxnSpPr>
        <xdr:cNvPr id="735" name="直線コネクタ 734">
          <a:extLst>
            <a:ext uri="{FF2B5EF4-FFF2-40B4-BE49-F238E27FC236}">
              <a16:creationId xmlns:a16="http://schemas.microsoft.com/office/drawing/2014/main" id="{7E4AEF5F-F665-400A-8D4F-516C50C18D50}"/>
            </a:ext>
          </a:extLst>
        </xdr:cNvPr>
        <xdr:cNvCxnSpPr/>
      </xdr:nvCxnSpPr>
      <xdr:spPr>
        <a:xfrm>
          <a:off x="21323300" y="18371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148844</xdr:rowOff>
    </xdr:from>
    <xdr:to>
      <xdr:col>107</xdr:col>
      <xdr:colOff>101600</xdr:colOff>
      <xdr:row>107</xdr:row>
      <xdr:rowOff>78994</xdr:rowOff>
    </xdr:to>
    <xdr:sp macro="" textlink="">
      <xdr:nvSpPr>
        <xdr:cNvPr id="736" name="楕円 735">
          <a:extLst>
            <a:ext uri="{FF2B5EF4-FFF2-40B4-BE49-F238E27FC236}">
              <a16:creationId xmlns:a16="http://schemas.microsoft.com/office/drawing/2014/main" id="{AEB042E3-A35B-4542-9964-9C39A1270AD0}"/>
            </a:ext>
          </a:extLst>
        </xdr:cNvPr>
        <xdr:cNvSpPr/>
      </xdr:nvSpPr>
      <xdr:spPr>
        <a:xfrm>
          <a:off x="20383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25908</xdr:rowOff>
    </xdr:from>
    <xdr:to>
      <xdr:col>111</xdr:col>
      <xdr:colOff>177800</xdr:colOff>
      <xdr:row>107</xdr:row>
      <xdr:rowOff>28194</xdr:rowOff>
    </xdr:to>
    <xdr:cxnSp macro="">
      <xdr:nvCxnSpPr>
        <xdr:cNvPr id="737" name="直線コネクタ 736">
          <a:extLst>
            <a:ext uri="{FF2B5EF4-FFF2-40B4-BE49-F238E27FC236}">
              <a16:creationId xmlns:a16="http://schemas.microsoft.com/office/drawing/2014/main" id="{0D267932-DF48-4BC4-9B9F-B2FDFD23B065}"/>
            </a:ext>
          </a:extLst>
        </xdr:cNvPr>
        <xdr:cNvCxnSpPr/>
      </xdr:nvCxnSpPr>
      <xdr:spPr>
        <a:xfrm flipV="1">
          <a:off x="20434300" y="1837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738" name="楕円 737">
          <a:extLst>
            <a:ext uri="{FF2B5EF4-FFF2-40B4-BE49-F238E27FC236}">
              <a16:creationId xmlns:a16="http://schemas.microsoft.com/office/drawing/2014/main" id="{9FFFFC1D-0835-4B96-BD31-FA2ECF8D5848}"/>
            </a:ext>
          </a:extLst>
        </xdr:cNvPr>
        <xdr:cNvSpPr/>
      </xdr:nvSpPr>
      <xdr:spPr>
        <a:xfrm>
          <a:off x="19494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28194</xdr:rowOff>
    </xdr:from>
    <xdr:to>
      <xdr:col>107</xdr:col>
      <xdr:colOff>50800</xdr:colOff>
      <xdr:row>107</xdr:row>
      <xdr:rowOff>28194</xdr:rowOff>
    </xdr:to>
    <xdr:cxnSp macro="">
      <xdr:nvCxnSpPr>
        <xdr:cNvPr id="739" name="直線コネクタ 738">
          <a:extLst>
            <a:ext uri="{FF2B5EF4-FFF2-40B4-BE49-F238E27FC236}">
              <a16:creationId xmlns:a16="http://schemas.microsoft.com/office/drawing/2014/main" id="{B96C0808-4CD8-417C-BBFB-F5B86052F496}"/>
            </a:ext>
          </a:extLst>
        </xdr:cNvPr>
        <xdr:cNvCxnSpPr/>
      </xdr:nvCxnSpPr>
      <xdr:spPr>
        <a:xfrm>
          <a:off x="19545300" y="1837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148844</xdr:rowOff>
    </xdr:from>
    <xdr:to>
      <xdr:col>98</xdr:col>
      <xdr:colOff>38100</xdr:colOff>
      <xdr:row>107</xdr:row>
      <xdr:rowOff>78994</xdr:rowOff>
    </xdr:to>
    <xdr:sp macro="" textlink="">
      <xdr:nvSpPr>
        <xdr:cNvPr id="740" name="楕円 739">
          <a:extLst>
            <a:ext uri="{FF2B5EF4-FFF2-40B4-BE49-F238E27FC236}">
              <a16:creationId xmlns:a16="http://schemas.microsoft.com/office/drawing/2014/main" id="{5EF39E04-F4B8-456D-A335-6F2DC59F67E7}"/>
            </a:ext>
          </a:extLst>
        </xdr:cNvPr>
        <xdr:cNvSpPr/>
      </xdr:nvSpPr>
      <xdr:spPr>
        <a:xfrm>
          <a:off x="18605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28194</xdr:rowOff>
    </xdr:from>
    <xdr:to>
      <xdr:col>102</xdr:col>
      <xdr:colOff>114300</xdr:colOff>
      <xdr:row>107</xdr:row>
      <xdr:rowOff>28194</xdr:rowOff>
    </xdr:to>
    <xdr:cxnSp macro="">
      <xdr:nvCxnSpPr>
        <xdr:cNvPr id="741" name="直線コネクタ 740">
          <a:extLst>
            <a:ext uri="{FF2B5EF4-FFF2-40B4-BE49-F238E27FC236}">
              <a16:creationId xmlns:a16="http://schemas.microsoft.com/office/drawing/2014/main" id="{BE035A5D-2603-4689-96DC-1E5830253107}"/>
            </a:ext>
          </a:extLst>
        </xdr:cNvPr>
        <xdr:cNvCxnSpPr/>
      </xdr:nvCxnSpPr>
      <xdr:spPr>
        <a:xfrm>
          <a:off x="18656300" y="1837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742" name="n_1aveValue【公民館】&#10;一人当たり面積">
          <a:extLst>
            <a:ext uri="{FF2B5EF4-FFF2-40B4-BE49-F238E27FC236}">
              <a16:creationId xmlns:a16="http://schemas.microsoft.com/office/drawing/2014/main" id="{C9914F92-EB69-437C-9BD7-E8A9AFEB6F32}"/>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743" name="n_2aveValue【公民館】&#10;一人当たり面積">
          <a:extLst>
            <a:ext uri="{FF2B5EF4-FFF2-40B4-BE49-F238E27FC236}">
              <a16:creationId xmlns:a16="http://schemas.microsoft.com/office/drawing/2014/main" id="{3C786351-904C-4A7F-A455-60E8DA0E3E3C}"/>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744" name="n_3aveValue【公民館】&#10;一人当たり面積">
          <a:extLst>
            <a:ext uri="{FF2B5EF4-FFF2-40B4-BE49-F238E27FC236}">
              <a16:creationId xmlns:a16="http://schemas.microsoft.com/office/drawing/2014/main" id="{8958B6AF-5C33-42E1-9D55-CE6AB40E3E70}"/>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45" name="n_4aveValue【公民館】&#10;一人当たり面積">
          <a:extLst>
            <a:ext uri="{FF2B5EF4-FFF2-40B4-BE49-F238E27FC236}">
              <a16:creationId xmlns:a16="http://schemas.microsoft.com/office/drawing/2014/main" id="{C061D867-CA54-4242-A732-99AA3EA9C357}"/>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67835</xdr:rowOff>
    </xdr:from>
    <xdr:ext cx="469744" cy="259045"/>
    <xdr:sp macro="" textlink="">
      <xdr:nvSpPr>
        <xdr:cNvPr id="746" name="n_1mainValue【公民館】&#10;一人当たり面積">
          <a:extLst>
            <a:ext uri="{FF2B5EF4-FFF2-40B4-BE49-F238E27FC236}">
              <a16:creationId xmlns:a16="http://schemas.microsoft.com/office/drawing/2014/main" id="{00BB5C48-7E21-434F-8DBC-C86389E3A680}"/>
            </a:ext>
          </a:extLst>
        </xdr:cNvPr>
        <xdr:cNvSpPr txBox="1"/>
      </xdr:nvSpPr>
      <xdr:spPr>
        <a:xfrm>
          <a:off x="210757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70121</xdr:rowOff>
    </xdr:from>
    <xdr:ext cx="469744" cy="259045"/>
    <xdr:sp macro="" textlink="">
      <xdr:nvSpPr>
        <xdr:cNvPr id="747" name="n_2mainValue【公民館】&#10;一人当たり面積">
          <a:extLst>
            <a:ext uri="{FF2B5EF4-FFF2-40B4-BE49-F238E27FC236}">
              <a16:creationId xmlns:a16="http://schemas.microsoft.com/office/drawing/2014/main" id="{141635F3-71D1-4C2E-A73A-2EB7A53FAA7C}"/>
            </a:ext>
          </a:extLst>
        </xdr:cNvPr>
        <xdr:cNvSpPr txBox="1"/>
      </xdr:nvSpPr>
      <xdr:spPr>
        <a:xfrm>
          <a:off x="20199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70121</xdr:rowOff>
    </xdr:from>
    <xdr:ext cx="469744" cy="259045"/>
    <xdr:sp macro="" textlink="">
      <xdr:nvSpPr>
        <xdr:cNvPr id="748" name="n_3mainValue【公民館】&#10;一人当たり面積">
          <a:extLst>
            <a:ext uri="{FF2B5EF4-FFF2-40B4-BE49-F238E27FC236}">
              <a16:creationId xmlns:a16="http://schemas.microsoft.com/office/drawing/2014/main" id="{7638AD83-DC64-40C1-9D20-7199993359BF}"/>
            </a:ext>
          </a:extLst>
        </xdr:cNvPr>
        <xdr:cNvSpPr txBox="1"/>
      </xdr:nvSpPr>
      <xdr:spPr>
        <a:xfrm>
          <a:off x="19310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70121</xdr:rowOff>
    </xdr:from>
    <xdr:ext cx="469744" cy="259045"/>
    <xdr:sp macro="" textlink="">
      <xdr:nvSpPr>
        <xdr:cNvPr id="749" name="n_4mainValue【公民館】&#10;一人当たり面積">
          <a:extLst>
            <a:ext uri="{FF2B5EF4-FFF2-40B4-BE49-F238E27FC236}">
              <a16:creationId xmlns:a16="http://schemas.microsoft.com/office/drawing/2014/main" id="{62D3895E-F736-4E8F-98D3-3DE3D077483E}"/>
            </a:ext>
          </a:extLst>
        </xdr:cNvPr>
        <xdr:cNvSpPr txBox="1"/>
      </xdr:nvSpPr>
      <xdr:spPr>
        <a:xfrm>
          <a:off x="18421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8C09931C-5DB9-4BE9-B20B-08919FD2CD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595DE052-1F44-4C75-8E89-E99D40424B2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A0461CF1-9829-4AD8-A9A7-B2F8927BDDF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本市の公共施設における有形固定資産減価償却率は、類似団体と比較して全体的に高い水準にあり、施設の老朽化が進行している状況にある。特に高い水準にある施設は、公営住宅、認定こども園・幼稚園・保育所及び公民館であり、いずれ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を超える状況となっている。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公営住宅については、昭和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年に建設された小規模な</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施設のみであることから、有形固定資産減価償却率の上昇傾向が続いており令和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93.8%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となっている。また、一人当たり面積は類似団体内平均を大きく下回っている。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認定こども園・幼稚園・保育所については、昭和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年に建設された西部幼稚園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施設のみで構成されていることから、類似団体と比較して有形固定資産減価償却率が高い水準にあり令和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87.5%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となっている。また、一人当たり面積についても、類似団体内平均を大きく下回っている。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公民館については、昭和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年代に建設された施設が多くを占めており、令和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83.7%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のように、老朽化が進行している施設が見られることから、今後は施設ごとの状況を踏まえ、整理・合理化を含めたあり方の検討や、継続して活用する施設における計画的な維持管理を進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11AEA2-81D7-4C4F-89FF-700D638AE0C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85751C-11E0-42DC-BFE1-E038786CA2B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0FD1A90-4824-4EEE-B61E-7C045C83054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09F1CFE-AC1D-41EF-B18F-6026E9AA08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岐阜県羽島市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43C4CB-8EA1-4C91-AB9A-20B7B4F9C0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92C098-FE44-4886-91AB-E4729EF670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123D7F-E9D4-4DCF-AEA8-1E70130E43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414C11-5EF6-470A-BD66-EC372261BAA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A87CEC-8605-4625-8F2F-3818BDEDF9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D4AE88-DF8B-4260-BD4B-E18858411CD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66,517
64,778
53.66
29,475,572
28,142,780
1,302,642
14,672,419
18,697,098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AEE6E7E-0A5C-485E-BE49-50AA275D74F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26C31B3-CC24-4A79-9432-A56A1332075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9CAE42-DA10-4FF2-8960-ADD0D2E19DC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E38540-C6FD-4483-AD55-F3129C56E0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57C134B-B36E-4E92-9F3D-39B8A41CD9F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9CEF177-E3A6-4455-9850-3A92D5B1643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14FC29-3FFB-4283-B4F8-AB85B01E5BA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25018A-1069-4B05-9459-F5647C6A4C1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07BA38-297E-4757-878D-8342C85B666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B81F7D-3DF0-483D-BCFD-2B6E87E5762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1B6A0DB-07BF-47FA-BACF-875F437CAC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372666-0E2B-42D9-B8D5-99408E33A58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2E6D272-5116-45E8-A6D8-2E5FC0727FC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139215-7F70-4B7B-8064-B14245E63B0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F09E12-EEE2-40B8-8155-F466153C14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EF538F-DA1B-46B0-8781-DAFB73CCD66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D72565-CD02-4073-90B5-6CE37A0ED2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0C1A177-0855-4E5D-9D8D-EDEDC2110B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BA1B34E-8766-4B6B-9A0F-C4788056983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F4A1A8-80DE-4D54-8322-3B370F38EA7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C330FE-6896-4F98-834E-0509CDA1224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F6FA78-4B30-414A-ABEB-A77B3E5FDA3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C85E77-992A-44A8-AB09-6B46614D702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DCDA8F-B8A0-4808-96B8-3977E38C043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2C40E1-89EB-4899-BF8B-4E688098D0A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7AA8BA1-6860-46C6-8207-CB5339C02A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B410AF-B2FC-4A3A-B4EF-7332C3302C1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A298D8-4704-4181-852B-F512839E9A6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ADE0915-9BC6-4CF3-9C19-C9AEDC7CD2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3B1DF13-D548-4ED1-90C3-63DE7350E60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9B01118-62F7-4C68-9E9C-3751DB734E6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48ACE07-C91A-4218-B960-06133721CA8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C39438D-3016-44E9-AEA0-C24FAF98D00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B4BEB5C-9C49-4FA9-B83E-334A5DAED91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75D431C-3C84-4DA3-8D1B-01570F6D176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6533118-621B-4D96-8D24-F34624153AB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E06513B-B0C6-46DF-9E2C-76BBB5F3A4D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442B8A9-1E95-4863-8F16-2EF8C8E1EA9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E79EF34-E00D-4466-BB7B-0A9D4584825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3C2E29C-A349-48E2-97B5-07E526DA1E6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884E078-60E8-468C-AA6F-306F5A3AEDB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B3905EC-3559-4AA8-AA51-FA302870DB8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441A76E-F21D-4735-8912-7E285AF92FC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0195F65-89F1-43BC-9356-62EE7298F4D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599505A-4FFB-4066-BD69-EC9BA17D380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C6A3AA7-BB01-4E04-BB07-2E85574C131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AA85ABC0-FE81-4EEF-8A23-C9DDDAAC2ED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B86E4A75-8F3F-461E-8F68-642208016475}"/>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499100B1-FD42-4F09-BCE4-37207F182811}"/>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96ED3C0D-1FC2-4AC0-95C5-814441785B05}"/>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930FE3B0-5697-4B53-A585-ABAF33A26F9C}"/>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7E8ADB58-FBFF-4D62-AB86-88D243F2B115}"/>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E2865CA5-E963-4303-9C9E-B3850929C1A1}"/>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2923674F-0265-43D6-8382-809072C56A4F}"/>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D86C7582-EC83-4497-8A91-445E6EAA10F3}"/>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5350FCF-DF4A-499E-B055-5D7E97FCA73C}"/>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3EF59E5-1C8F-4559-84EE-E1F7FCB54083}"/>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C5FC1B-59FE-46B9-89E0-CA16F824EE7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028092-1F97-4144-8446-C528273F337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9F8076C-4B10-4D1A-8CE4-A93274AE602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86A4D1F-7DF8-4759-8722-F7E12355CD5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6C89981-379C-4688-9047-BEED9941BEF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33565</xdr:rowOff>
    </xdr:from>
    <xdr:to>
      <xdr:col>24</xdr:col>
      <xdr:colOff>114300</xdr:colOff>
      <xdr:row>38</xdr:row>
      <xdr:rowOff>135165</xdr:rowOff>
    </xdr:to>
    <xdr:sp macro="" textlink="">
      <xdr:nvSpPr>
        <xdr:cNvPr id="74" name="楕円 73">
          <a:extLst>
            <a:ext uri="{FF2B5EF4-FFF2-40B4-BE49-F238E27FC236}">
              <a16:creationId xmlns:a16="http://schemas.microsoft.com/office/drawing/2014/main" id="{55FF54BC-E51A-4A9C-9244-4F7011E68A1A}"/>
            </a:ext>
          </a:extLst>
        </xdr:cNvPr>
        <xdr:cNvSpPr/>
      </xdr:nvSpPr>
      <xdr:spPr>
        <a:xfrm>
          <a:off x="45847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CED6E54A-CE6A-4085-AEBF-5BF2904E6A8C}"/>
            </a:ext>
          </a:extLst>
        </xdr:cNvPr>
        <xdr:cNvSpPr txBox="1"/>
      </xdr:nvSpPr>
      <xdr:spPr>
        <a:xfrm>
          <a:off x="4673600"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7438</xdr:rowOff>
    </xdr:from>
    <xdr:to>
      <xdr:col>20</xdr:col>
      <xdr:colOff>38100</xdr:colOff>
      <xdr:row>38</xdr:row>
      <xdr:rowOff>109038</xdr:rowOff>
    </xdr:to>
    <xdr:sp macro="" textlink="">
      <xdr:nvSpPr>
        <xdr:cNvPr id="76" name="楕円 75">
          <a:extLst>
            <a:ext uri="{FF2B5EF4-FFF2-40B4-BE49-F238E27FC236}">
              <a16:creationId xmlns:a16="http://schemas.microsoft.com/office/drawing/2014/main" id="{A29792E3-E376-473F-A5FB-DE629B9558D0}"/>
            </a:ext>
          </a:extLst>
        </xdr:cNvPr>
        <xdr:cNvSpPr/>
      </xdr:nvSpPr>
      <xdr:spPr>
        <a:xfrm>
          <a:off x="3746500" y="652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58238</xdr:rowOff>
    </xdr:from>
    <xdr:to>
      <xdr:col>24</xdr:col>
      <xdr:colOff>63500</xdr:colOff>
      <xdr:row>38</xdr:row>
      <xdr:rowOff>84365</xdr:rowOff>
    </xdr:to>
    <xdr:cxnSp macro="">
      <xdr:nvCxnSpPr>
        <xdr:cNvPr id="77" name="直線コネクタ 76">
          <a:extLst>
            <a:ext uri="{FF2B5EF4-FFF2-40B4-BE49-F238E27FC236}">
              <a16:creationId xmlns:a16="http://schemas.microsoft.com/office/drawing/2014/main" id="{03A9BBB5-4A87-47C1-838D-9AB43A22081F}"/>
            </a:ext>
          </a:extLst>
        </xdr:cNvPr>
        <xdr:cNvCxnSpPr/>
      </xdr:nvCxnSpPr>
      <xdr:spPr>
        <a:xfrm>
          <a:off x="3797300" y="6573338"/>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133169</xdr:rowOff>
    </xdr:from>
    <xdr:to>
      <xdr:col>15</xdr:col>
      <xdr:colOff>101600</xdr:colOff>
      <xdr:row>39</xdr:row>
      <xdr:rowOff>63319</xdr:rowOff>
    </xdr:to>
    <xdr:sp macro="" textlink="">
      <xdr:nvSpPr>
        <xdr:cNvPr id="78" name="楕円 77">
          <a:extLst>
            <a:ext uri="{FF2B5EF4-FFF2-40B4-BE49-F238E27FC236}">
              <a16:creationId xmlns:a16="http://schemas.microsoft.com/office/drawing/2014/main" id="{C268B0AB-4BDC-45D6-888A-2AEB851FFADD}"/>
            </a:ext>
          </a:extLst>
        </xdr:cNvPr>
        <xdr:cNvSpPr/>
      </xdr:nvSpPr>
      <xdr:spPr>
        <a:xfrm>
          <a:off x="2857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58238</xdr:rowOff>
    </xdr:from>
    <xdr:to>
      <xdr:col>19</xdr:col>
      <xdr:colOff>177800</xdr:colOff>
      <xdr:row>39</xdr:row>
      <xdr:rowOff>12519</xdr:rowOff>
    </xdr:to>
    <xdr:cxnSp macro="">
      <xdr:nvCxnSpPr>
        <xdr:cNvPr id="79" name="直線コネクタ 78">
          <a:extLst>
            <a:ext uri="{FF2B5EF4-FFF2-40B4-BE49-F238E27FC236}">
              <a16:creationId xmlns:a16="http://schemas.microsoft.com/office/drawing/2014/main" id="{CBC33F83-BD5F-431D-B964-70C447C5FD75}"/>
            </a:ext>
          </a:extLst>
        </xdr:cNvPr>
        <xdr:cNvCxnSpPr/>
      </xdr:nvCxnSpPr>
      <xdr:spPr>
        <a:xfrm flipV="1">
          <a:off x="2908300" y="6573338"/>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108676</xdr:rowOff>
    </xdr:from>
    <xdr:to>
      <xdr:col>10</xdr:col>
      <xdr:colOff>165100</xdr:colOff>
      <xdr:row>39</xdr:row>
      <xdr:rowOff>38826</xdr:rowOff>
    </xdr:to>
    <xdr:sp macro="" textlink="">
      <xdr:nvSpPr>
        <xdr:cNvPr id="80" name="楕円 79">
          <a:extLst>
            <a:ext uri="{FF2B5EF4-FFF2-40B4-BE49-F238E27FC236}">
              <a16:creationId xmlns:a16="http://schemas.microsoft.com/office/drawing/2014/main" id="{DC3E4214-8957-499B-BEAE-6A04523C0465}"/>
            </a:ext>
          </a:extLst>
        </xdr:cNvPr>
        <xdr:cNvSpPr/>
      </xdr:nvSpPr>
      <xdr:spPr>
        <a:xfrm>
          <a:off x="1968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159476</xdr:rowOff>
    </xdr:from>
    <xdr:to>
      <xdr:col>15</xdr:col>
      <xdr:colOff>50800</xdr:colOff>
      <xdr:row>39</xdr:row>
      <xdr:rowOff>12519</xdr:rowOff>
    </xdr:to>
    <xdr:cxnSp macro="">
      <xdr:nvCxnSpPr>
        <xdr:cNvPr id="81" name="直線コネクタ 80">
          <a:extLst>
            <a:ext uri="{FF2B5EF4-FFF2-40B4-BE49-F238E27FC236}">
              <a16:creationId xmlns:a16="http://schemas.microsoft.com/office/drawing/2014/main" id="{1FA7458D-B2FA-42AD-B4B4-35EF504193D8}"/>
            </a:ext>
          </a:extLst>
        </xdr:cNvPr>
        <xdr:cNvCxnSpPr/>
      </xdr:nvCxnSpPr>
      <xdr:spPr>
        <a:xfrm>
          <a:off x="2019300" y="66745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72753</xdr:rowOff>
    </xdr:from>
    <xdr:to>
      <xdr:col>6</xdr:col>
      <xdr:colOff>38100</xdr:colOff>
      <xdr:row>39</xdr:row>
      <xdr:rowOff>2903</xdr:rowOff>
    </xdr:to>
    <xdr:sp macro="" textlink="">
      <xdr:nvSpPr>
        <xdr:cNvPr id="82" name="楕円 81">
          <a:extLst>
            <a:ext uri="{FF2B5EF4-FFF2-40B4-BE49-F238E27FC236}">
              <a16:creationId xmlns:a16="http://schemas.microsoft.com/office/drawing/2014/main" id="{C631182F-AA1C-4265-94E0-4C0A69F56D20}"/>
            </a:ext>
          </a:extLst>
        </xdr:cNvPr>
        <xdr:cNvSpPr/>
      </xdr:nvSpPr>
      <xdr:spPr>
        <a:xfrm>
          <a:off x="1079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123553</xdr:rowOff>
    </xdr:from>
    <xdr:to>
      <xdr:col>10</xdr:col>
      <xdr:colOff>114300</xdr:colOff>
      <xdr:row>38</xdr:row>
      <xdr:rowOff>159476</xdr:rowOff>
    </xdr:to>
    <xdr:cxnSp macro="">
      <xdr:nvCxnSpPr>
        <xdr:cNvPr id="83" name="直線コネクタ 82">
          <a:extLst>
            <a:ext uri="{FF2B5EF4-FFF2-40B4-BE49-F238E27FC236}">
              <a16:creationId xmlns:a16="http://schemas.microsoft.com/office/drawing/2014/main" id="{363564AC-8F25-4125-BFD4-BD15BBC7C3AC}"/>
            </a:ext>
          </a:extLst>
        </xdr:cNvPr>
        <xdr:cNvCxnSpPr/>
      </xdr:nvCxnSpPr>
      <xdr:spPr>
        <a:xfrm>
          <a:off x="1130300" y="663865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71647CA5-31B9-4AF7-9037-7D31AD081AAE}"/>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2F5F7C7B-556C-492A-9CDE-5188D86D16B5}"/>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2FE4146D-7FBE-41F5-A62E-5A9C83D3F41D}"/>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EB7FD52D-386D-4BE9-83D0-35E630E11495}"/>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100165</xdr:rowOff>
    </xdr:from>
    <xdr:ext cx="405111" cy="259045"/>
    <xdr:sp macro="" textlink="">
      <xdr:nvSpPr>
        <xdr:cNvPr id="88" name="n_1mainValue【図書館】&#10;有形固定資産減価償却率">
          <a:extLst>
            <a:ext uri="{FF2B5EF4-FFF2-40B4-BE49-F238E27FC236}">
              <a16:creationId xmlns:a16="http://schemas.microsoft.com/office/drawing/2014/main" id="{A96A406B-823A-4C6D-B399-5EB92A388741}"/>
            </a:ext>
          </a:extLst>
        </xdr:cNvPr>
        <xdr:cNvSpPr txBox="1"/>
      </xdr:nvSpPr>
      <xdr:spPr>
        <a:xfrm>
          <a:off x="358204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54446</xdr:rowOff>
    </xdr:from>
    <xdr:ext cx="405111" cy="259045"/>
    <xdr:sp macro="" textlink="">
      <xdr:nvSpPr>
        <xdr:cNvPr id="89" name="n_2mainValue【図書館】&#10;有形固定資産減価償却率">
          <a:extLst>
            <a:ext uri="{FF2B5EF4-FFF2-40B4-BE49-F238E27FC236}">
              <a16:creationId xmlns:a16="http://schemas.microsoft.com/office/drawing/2014/main" id="{81F43D88-4BA4-4827-9B18-DB87B4B05226}"/>
            </a:ext>
          </a:extLst>
        </xdr:cNvPr>
        <xdr:cNvSpPr txBox="1"/>
      </xdr:nvSpPr>
      <xdr:spPr>
        <a:xfrm>
          <a:off x="2705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29953</xdr:rowOff>
    </xdr:from>
    <xdr:ext cx="405111" cy="259045"/>
    <xdr:sp macro="" textlink="">
      <xdr:nvSpPr>
        <xdr:cNvPr id="90" name="n_3mainValue【図書館】&#10;有形固定資産減価償却率">
          <a:extLst>
            <a:ext uri="{FF2B5EF4-FFF2-40B4-BE49-F238E27FC236}">
              <a16:creationId xmlns:a16="http://schemas.microsoft.com/office/drawing/2014/main" id="{6994FCE2-CDA6-4F38-9C2C-66CF251ED180}"/>
            </a:ext>
          </a:extLst>
        </xdr:cNvPr>
        <xdr:cNvSpPr txBox="1"/>
      </xdr:nvSpPr>
      <xdr:spPr>
        <a:xfrm>
          <a:off x="1816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165480</xdr:rowOff>
    </xdr:from>
    <xdr:ext cx="405111" cy="259045"/>
    <xdr:sp macro="" textlink="">
      <xdr:nvSpPr>
        <xdr:cNvPr id="91" name="n_4mainValue【図書館】&#10;有形固定資産減価償却率">
          <a:extLst>
            <a:ext uri="{FF2B5EF4-FFF2-40B4-BE49-F238E27FC236}">
              <a16:creationId xmlns:a16="http://schemas.microsoft.com/office/drawing/2014/main" id="{E142FFF9-9D9A-4533-A978-F540ABD8B726}"/>
            </a:ext>
          </a:extLst>
        </xdr:cNvPr>
        <xdr:cNvSpPr txBox="1"/>
      </xdr:nvSpPr>
      <xdr:spPr>
        <a:xfrm>
          <a:off x="927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99D2515-E5B0-4E58-BAD4-2A34B63818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906E2C1-2CBE-410B-9D50-C71CEC3459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1463158-0D5B-4234-A21E-DA66DCCC6B7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4A8B7E0-56F3-461B-8489-F88F3C2C27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7EA9F8E-40A1-4370-9938-B602DD1938E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991FBEB-4D2B-4A04-A5AD-B44613396D2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F7E405E-C775-4990-9307-DC72375ED0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D57844E-E6FF-4022-80A7-F7423DF2CF1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E39EF85-DD15-46E3-A831-011E6ED94B2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CADD087-9BBC-4E99-BDAE-72C65A9A55C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95C85E1-D7A1-40D6-84D3-1FDDEFAB761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2B2027B-67F3-4697-A986-C11E4D667A4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815FBE9-1CD1-4B33-9D4A-51C21DA2A9E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A864DB5-D6B5-49F8-8792-88A70F954F2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641A64B-3A6D-4CDC-B8E7-D6132B296DA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E1FD486-F269-47BB-8190-9A24EC9AAE4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C0E8B5A-244F-44FC-A4EB-DA3AFC036DB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530A10E-7F28-45F9-89A8-DD3EF1E069C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53BADA0-D79A-446C-B6F0-7CE264B9EAD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E66D0F1-F725-4ACC-86A7-CCDB0C363F1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709EF88-14C6-44D5-8939-0827A1D7F8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AAE7F98-0F7B-49FA-9084-4A528CFA718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C3839AB-4F57-4B82-9ED8-C7269AE09C6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C33DBF87-C800-4591-9D3B-C9C1CC85CBDF}"/>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D485E65-5D40-40CA-B0E5-F1A8C2743999}"/>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20D1D13-271F-468D-85EE-40B050BB522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7DDEF444-B6FC-4987-B67B-23183C160CFB}"/>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E207A053-C714-4E6F-A2C1-990CF522A771}"/>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C4159654-46A4-4FB9-BDA7-BB69F743E416}"/>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56836F3-67B4-44DD-8976-13167AFC0A52}"/>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1EB691A8-DBDD-4CB2-9F98-400C8E30E5B4}"/>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104F81E3-B357-43EC-A2F0-F5739A0C4947}"/>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10BAC7A-C618-4E21-914A-0FD048947E64}"/>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8D133BBD-8323-440A-B605-58009EDD48FB}"/>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4D8840A-B3D9-49A2-B4C6-50E833E1DEC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361CAB-49E1-409D-99C1-6EC8BD497E3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6CFD999-0655-4656-B181-76136CBD497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CA6F405-C341-438F-9912-DB75C34C5EF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2BBA3FB-78D9-4F26-9BCE-9ED6DD89A35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107950</xdr:rowOff>
    </xdr:from>
    <xdr:to>
      <xdr:col>55</xdr:col>
      <xdr:colOff>50800</xdr:colOff>
      <xdr:row>40</xdr:row>
      <xdr:rowOff>38100</xdr:rowOff>
    </xdr:to>
    <xdr:sp macro="" textlink="">
      <xdr:nvSpPr>
        <xdr:cNvPr id="131" name="楕円 130">
          <a:extLst>
            <a:ext uri="{FF2B5EF4-FFF2-40B4-BE49-F238E27FC236}">
              <a16:creationId xmlns:a16="http://schemas.microsoft.com/office/drawing/2014/main" id="{275EA77A-DF30-4A08-AC44-727259147ACA}"/>
            </a:ext>
          </a:extLst>
        </xdr:cNvPr>
        <xdr:cNvSpPr/>
      </xdr:nvSpPr>
      <xdr:spPr>
        <a:xfrm>
          <a:off x="104267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86377</xdr:rowOff>
    </xdr:from>
    <xdr:ext cx="469744" cy="259045"/>
    <xdr:sp macro="" textlink="">
      <xdr:nvSpPr>
        <xdr:cNvPr id="132" name="【図書館】&#10;一人当たり面積該当値テキスト">
          <a:extLst>
            <a:ext uri="{FF2B5EF4-FFF2-40B4-BE49-F238E27FC236}">
              <a16:creationId xmlns:a16="http://schemas.microsoft.com/office/drawing/2014/main" id="{C2788FA3-3B76-4532-9741-8AF56ECED1F0}"/>
            </a:ext>
          </a:extLst>
        </xdr:cNvPr>
        <xdr:cNvSpPr txBox="1"/>
      </xdr:nvSpPr>
      <xdr:spPr>
        <a:xfrm>
          <a:off x="10515600"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107950</xdr:rowOff>
    </xdr:from>
    <xdr:to>
      <xdr:col>50</xdr:col>
      <xdr:colOff>165100</xdr:colOff>
      <xdr:row>40</xdr:row>
      <xdr:rowOff>38100</xdr:rowOff>
    </xdr:to>
    <xdr:sp macro="" textlink="">
      <xdr:nvSpPr>
        <xdr:cNvPr id="133" name="楕円 132">
          <a:extLst>
            <a:ext uri="{FF2B5EF4-FFF2-40B4-BE49-F238E27FC236}">
              <a16:creationId xmlns:a16="http://schemas.microsoft.com/office/drawing/2014/main" id="{80475FDD-2F74-41CE-B90C-EB0CFB5CDFB2}"/>
            </a:ext>
          </a:extLst>
        </xdr:cNvPr>
        <xdr:cNvSpPr/>
      </xdr:nvSpPr>
      <xdr:spPr>
        <a:xfrm>
          <a:off x="9588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158750</xdr:rowOff>
    </xdr:from>
    <xdr:to>
      <xdr:col>55</xdr:col>
      <xdr:colOff>0</xdr:colOff>
      <xdr:row>39</xdr:row>
      <xdr:rowOff>158750</xdr:rowOff>
    </xdr:to>
    <xdr:cxnSp macro="">
      <xdr:nvCxnSpPr>
        <xdr:cNvPr id="134" name="直線コネクタ 133">
          <a:extLst>
            <a:ext uri="{FF2B5EF4-FFF2-40B4-BE49-F238E27FC236}">
              <a16:creationId xmlns:a16="http://schemas.microsoft.com/office/drawing/2014/main" id="{130DFF7F-E6F3-4BD6-A3C1-891F8D5BDD13}"/>
            </a:ext>
          </a:extLst>
        </xdr:cNvPr>
        <xdr:cNvCxnSpPr/>
      </xdr:nvCxnSpPr>
      <xdr:spPr>
        <a:xfrm>
          <a:off x="9639300" y="6845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107950</xdr:rowOff>
    </xdr:from>
    <xdr:to>
      <xdr:col>46</xdr:col>
      <xdr:colOff>38100</xdr:colOff>
      <xdr:row>40</xdr:row>
      <xdr:rowOff>38100</xdr:rowOff>
    </xdr:to>
    <xdr:sp macro="" textlink="">
      <xdr:nvSpPr>
        <xdr:cNvPr id="135" name="楕円 134">
          <a:extLst>
            <a:ext uri="{FF2B5EF4-FFF2-40B4-BE49-F238E27FC236}">
              <a16:creationId xmlns:a16="http://schemas.microsoft.com/office/drawing/2014/main" id="{D5D86577-3AEB-4CE9-A675-B9BA10549460}"/>
            </a:ext>
          </a:extLst>
        </xdr:cNvPr>
        <xdr:cNvSpPr/>
      </xdr:nvSpPr>
      <xdr:spPr>
        <a:xfrm>
          <a:off x="8699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158750</xdr:rowOff>
    </xdr:from>
    <xdr:to>
      <xdr:col>50</xdr:col>
      <xdr:colOff>114300</xdr:colOff>
      <xdr:row>39</xdr:row>
      <xdr:rowOff>158750</xdr:rowOff>
    </xdr:to>
    <xdr:cxnSp macro="">
      <xdr:nvCxnSpPr>
        <xdr:cNvPr id="136" name="直線コネクタ 135">
          <a:extLst>
            <a:ext uri="{FF2B5EF4-FFF2-40B4-BE49-F238E27FC236}">
              <a16:creationId xmlns:a16="http://schemas.microsoft.com/office/drawing/2014/main" id="{9FD2231C-B7CB-4F27-A346-0B70FFCCA23D}"/>
            </a:ext>
          </a:extLst>
        </xdr:cNvPr>
        <xdr:cNvCxnSpPr/>
      </xdr:nvCxnSpPr>
      <xdr:spPr>
        <a:xfrm>
          <a:off x="8750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107950</xdr:rowOff>
    </xdr:from>
    <xdr:to>
      <xdr:col>41</xdr:col>
      <xdr:colOff>101600</xdr:colOff>
      <xdr:row>40</xdr:row>
      <xdr:rowOff>38100</xdr:rowOff>
    </xdr:to>
    <xdr:sp macro="" textlink="">
      <xdr:nvSpPr>
        <xdr:cNvPr id="137" name="楕円 136">
          <a:extLst>
            <a:ext uri="{FF2B5EF4-FFF2-40B4-BE49-F238E27FC236}">
              <a16:creationId xmlns:a16="http://schemas.microsoft.com/office/drawing/2014/main" id="{E6E91B04-3A39-423F-8CFF-82259EDD6AE7}"/>
            </a:ext>
          </a:extLst>
        </xdr:cNvPr>
        <xdr:cNvSpPr/>
      </xdr:nvSpPr>
      <xdr:spPr>
        <a:xfrm>
          <a:off x="7810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158750</xdr:rowOff>
    </xdr:from>
    <xdr:to>
      <xdr:col>45</xdr:col>
      <xdr:colOff>177800</xdr:colOff>
      <xdr:row>39</xdr:row>
      <xdr:rowOff>158750</xdr:rowOff>
    </xdr:to>
    <xdr:cxnSp macro="">
      <xdr:nvCxnSpPr>
        <xdr:cNvPr id="138" name="直線コネクタ 137">
          <a:extLst>
            <a:ext uri="{FF2B5EF4-FFF2-40B4-BE49-F238E27FC236}">
              <a16:creationId xmlns:a16="http://schemas.microsoft.com/office/drawing/2014/main" id="{A0F3BD70-1497-4F75-B846-FCD6EF1306AC}"/>
            </a:ext>
          </a:extLst>
        </xdr:cNvPr>
        <xdr:cNvCxnSpPr/>
      </xdr:nvCxnSpPr>
      <xdr:spPr>
        <a:xfrm>
          <a:off x="7861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107950</xdr:rowOff>
    </xdr:from>
    <xdr:to>
      <xdr:col>36</xdr:col>
      <xdr:colOff>165100</xdr:colOff>
      <xdr:row>40</xdr:row>
      <xdr:rowOff>38100</xdr:rowOff>
    </xdr:to>
    <xdr:sp macro="" textlink="">
      <xdr:nvSpPr>
        <xdr:cNvPr id="139" name="楕円 138">
          <a:extLst>
            <a:ext uri="{FF2B5EF4-FFF2-40B4-BE49-F238E27FC236}">
              <a16:creationId xmlns:a16="http://schemas.microsoft.com/office/drawing/2014/main" id="{C454DA16-2E25-4DE4-AAA7-9E847FEBE004}"/>
            </a:ext>
          </a:extLst>
        </xdr:cNvPr>
        <xdr:cNvSpPr/>
      </xdr:nvSpPr>
      <xdr:spPr>
        <a:xfrm>
          <a:off x="6921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158750</xdr:rowOff>
    </xdr:from>
    <xdr:to>
      <xdr:col>41</xdr:col>
      <xdr:colOff>50800</xdr:colOff>
      <xdr:row>39</xdr:row>
      <xdr:rowOff>158750</xdr:rowOff>
    </xdr:to>
    <xdr:cxnSp macro="">
      <xdr:nvCxnSpPr>
        <xdr:cNvPr id="140" name="直線コネクタ 139">
          <a:extLst>
            <a:ext uri="{FF2B5EF4-FFF2-40B4-BE49-F238E27FC236}">
              <a16:creationId xmlns:a16="http://schemas.microsoft.com/office/drawing/2014/main" id="{2073463A-94E9-4AFA-8B70-18F9E3D8AC68}"/>
            </a:ext>
          </a:extLst>
        </xdr:cNvPr>
        <xdr:cNvCxnSpPr/>
      </xdr:nvCxnSpPr>
      <xdr:spPr>
        <a:xfrm>
          <a:off x="6972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786D77AF-2554-4CBC-A81F-B9ACAFFB60C2}"/>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2650ED0E-27B5-443F-910D-B1E5CD5A4CF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F39B2693-1A9B-4C9A-9378-5DB2584971E6}"/>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80974898-5B48-4E97-B91D-D94D2576D723}"/>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29227</xdr:rowOff>
    </xdr:from>
    <xdr:ext cx="469744" cy="259045"/>
    <xdr:sp macro="" textlink="">
      <xdr:nvSpPr>
        <xdr:cNvPr id="145" name="n_1mainValue【図書館】&#10;一人当たり面積">
          <a:extLst>
            <a:ext uri="{FF2B5EF4-FFF2-40B4-BE49-F238E27FC236}">
              <a16:creationId xmlns:a16="http://schemas.microsoft.com/office/drawing/2014/main" id="{1404133D-0E23-48DA-909F-4AD5DE25CC8C}"/>
            </a:ext>
          </a:extLst>
        </xdr:cNvPr>
        <xdr:cNvSpPr txBox="1"/>
      </xdr:nvSpPr>
      <xdr:spPr>
        <a:xfrm>
          <a:off x="93917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29227</xdr:rowOff>
    </xdr:from>
    <xdr:ext cx="469744" cy="259045"/>
    <xdr:sp macro="" textlink="">
      <xdr:nvSpPr>
        <xdr:cNvPr id="146" name="n_2mainValue【図書館】&#10;一人当たり面積">
          <a:extLst>
            <a:ext uri="{FF2B5EF4-FFF2-40B4-BE49-F238E27FC236}">
              <a16:creationId xmlns:a16="http://schemas.microsoft.com/office/drawing/2014/main" id="{06FE15B5-4AF8-4ADD-A6A5-C75A2381B405}"/>
            </a:ext>
          </a:extLst>
        </xdr:cNvPr>
        <xdr:cNvSpPr txBox="1"/>
      </xdr:nvSpPr>
      <xdr:spPr>
        <a:xfrm>
          <a:off x="8515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29227</xdr:rowOff>
    </xdr:from>
    <xdr:ext cx="469744" cy="259045"/>
    <xdr:sp macro="" textlink="">
      <xdr:nvSpPr>
        <xdr:cNvPr id="147" name="n_3mainValue【図書館】&#10;一人当たり面積">
          <a:extLst>
            <a:ext uri="{FF2B5EF4-FFF2-40B4-BE49-F238E27FC236}">
              <a16:creationId xmlns:a16="http://schemas.microsoft.com/office/drawing/2014/main" id="{9815AF25-B175-43AE-B75C-55A02482C0BF}"/>
            </a:ext>
          </a:extLst>
        </xdr:cNvPr>
        <xdr:cNvSpPr txBox="1"/>
      </xdr:nvSpPr>
      <xdr:spPr>
        <a:xfrm>
          <a:off x="7626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29227</xdr:rowOff>
    </xdr:from>
    <xdr:ext cx="469744" cy="259045"/>
    <xdr:sp macro="" textlink="">
      <xdr:nvSpPr>
        <xdr:cNvPr id="148" name="n_4mainValue【図書館】&#10;一人当たり面積">
          <a:extLst>
            <a:ext uri="{FF2B5EF4-FFF2-40B4-BE49-F238E27FC236}">
              <a16:creationId xmlns:a16="http://schemas.microsoft.com/office/drawing/2014/main" id="{0DBC7AA1-2112-4961-9CBB-142C17D01480}"/>
            </a:ext>
          </a:extLst>
        </xdr:cNvPr>
        <xdr:cNvSpPr txBox="1"/>
      </xdr:nvSpPr>
      <xdr:spPr>
        <a:xfrm>
          <a:off x="6737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88959A2-D69C-4C64-BA58-F36400B4DA4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A49B24F-6C3F-4D4D-9845-2A02A6E71A7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C646070-3D14-4B13-AEF3-443A97797D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35D1194-6EFA-424A-88AE-48E1C7AA5D8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B9D9688-152B-4BCE-8C3C-B5EB031C38D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27131E7-39EE-406B-8DB3-7CDEE085EE1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7F2FBA2-B3C1-4F76-9558-2FDEFE5D9F5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B039030-D9B6-4F93-AF88-D797A17C16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0D9D660-3F90-4233-AF6F-7D400F64E64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FF1D3D8-1A9F-40F0-9DB8-0B02DE35949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6557065-9B44-40A3-8B02-E6E47A11279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58356B0-D8EB-4C56-8853-148FF8A2BA6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F19E0F9-E498-473F-AA05-A70B7ADE04F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BBD31C0-0CBB-4C84-AB01-EB3DE76BAAA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AAD164F-02A5-4CAF-8336-07BD5897C64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1444586-4869-4663-BFA9-4127AF63EA2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559CD88-2BAC-4B87-88B5-ED029BB376B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928EACE-5D47-43BA-A445-03DF2FE4108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22310B1-0DA8-46F0-80C2-E8511426168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7164D9F-0C15-4659-90C6-7650BD5C12B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4F08EDE-8ACC-4B1F-9E8E-0C6B99AF8B6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4005BDE-D0F2-4DFC-BA64-9877897D066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AFB6420-5BE4-4D2F-A4E8-FE22C4A6410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476D7CC-76B0-4414-B232-45FDB142FA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5324C684-18AA-4E07-A8E5-4C6E10D3D72F}"/>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3366968-9930-418E-AA2E-F4B6F94A3BC5}"/>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50B0F5B3-78BE-4FEF-8671-AE8A3E73CF8D}"/>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62B8365-FBFF-4BFF-9208-68311A7838A2}"/>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7B0A1ECC-099B-4C69-84A2-202747DC79C1}"/>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596DF89-C6B4-4084-9781-AF4E69864301}"/>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955E8254-9637-4A72-98F1-C35D4FF73CEC}"/>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53342A6-36CA-49B4-BB0E-927E2E9F4BD4}"/>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159D8D5B-6087-4D8F-9B14-0F74B28EBE82}"/>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E95D52C-7D1A-4460-96F2-81CA4501AF11}"/>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520602B5-07E2-4E7B-872A-7231F1DB73E2}"/>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47D4627-EC28-4EEE-8907-26E15849494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4DFB87-803A-4B1B-A0DF-524F17249B4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B99D7F0-4B61-44F9-B37D-1D142770F5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76DE1FB-E902-4AF1-99F0-4F733AC06E7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C2C8FC5-7684-45BA-A1BA-23B57385E81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40640</xdr:rowOff>
    </xdr:from>
    <xdr:to>
      <xdr:col>24</xdr:col>
      <xdr:colOff>114300</xdr:colOff>
      <xdr:row>59</xdr:row>
      <xdr:rowOff>142240</xdr:rowOff>
    </xdr:to>
    <xdr:sp macro="" textlink="">
      <xdr:nvSpPr>
        <xdr:cNvPr id="189" name="楕円 188">
          <a:extLst>
            <a:ext uri="{FF2B5EF4-FFF2-40B4-BE49-F238E27FC236}">
              <a16:creationId xmlns:a16="http://schemas.microsoft.com/office/drawing/2014/main" id="{B97B96ED-892D-4772-A3AC-973D5D4C4455}"/>
            </a:ext>
          </a:extLst>
        </xdr:cNvPr>
        <xdr:cNvSpPr/>
      </xdr:nvSpPr>
      <xdr:spPr>
        <a:xfrm>
          <a:off x="45847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63517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997A0D1-6711-47B7-BEE6-E823FDB55D95}"/>
            </a:ext>
          </a:extLst>
        </xdr:cNvPr>
        <xdr:cNvSpPr txBox="1"/>
      </xdr:nvSpPr>
      <xdr:spPr>
        <a:xfrm>
          <a:off x="4673600"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84455</xdr:rowOff>
    </xdr:from>
    <xdr:to>
      <xdr:col>20</xdr:col>
      <xdr:colOff>38100</xdr:colOff>
      <xdr:row>60</xdr:row>
      <xdr:rowOff>14605</xdr:rowOff>
    </xdr:to>
    <xdr:sp macro="" textlink="">
      <xdr:nvSpPr>
        <xdr:cNvPr id="191" name="楕円 190">
          <a:extLst>
            <a:ext uri="{FF2B5EF4-FFF2-40B4-BE49-F238E27FC236}">
              <a16:creationId xmlns:a16="http://schemas.microsoft.com/office/drawing/2014/main" id="{FABF038D-10ED-40D0-A0DB-F44C8BE5A520}"/>
            </a:ext>
          </a:extLst>
        </xdr:cNvPr>
        <xdr:cNvSpPr/>
      </xdr:nvSpPr>
      <xdr:spPr>
        <a:xfrm>
          <a:off x="3746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135255</xdr:rowOff>
    </xdr:to>
    <xdr:cxnSp macro="">
      <xdr:nvCxnSpPr>
        <xdr:cNvPr id="192" name="直線コネクタ 191">
          <a:extLst>
            <a:ext uri="{FF2B5EF4-FFF2-40B4-BE49-F238E27FC236}">
              <a16:creationId xmlns:a16="http://schemas.microsoft.com/office/drawing/2014/main" id="{026F1F11-BB11-4CB5-AEB3-3A90B7754634}"/>
            </a:ext>
          </a:extLst>
        </xdr:cNvPr>
        <xdr:cNvCxnSpPr/>
      </xdr:nvCxnSpPr>
      <xdr:spPr>
        <a:xfrm flipV="1">
          <a:off x="3797300" y="1020699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168275</xdr:rowOff>
    </xdr:from>
    <xdr:to>
      <xdr:col>15</xdr:col>
      <xdr:colOff>101600</xdr:colOff>
      <xdr:row>59</xdr:row>
      <xdr:rowOff>98425</xdr:rowOff>
    </xdr:to>
    <xdr:sp macro="" textlink="">
      <xdr:nvSpPr>
        <xdr:cNvPr id="193" name="楕円 192">
          <a:extLst>
            <a:ext uri="{FF2B5EF4-FFF2-40B4-BE49-F238E27FC236}">
              <a16:creationId xmlns:a16="http://schemas.microsoft.com/office/drawing/2014/main" id="{22EDD9EE-EA02-4355-847C-28867D93DE25}"/>
            </a:ext>
          </a:extLst>
        </xdr:cNvPr>
        <xdr:cNvSpPr/>
      </xdr:nvSpPr>
      <xdr:spPr>
        <a:xfrm>
          <a:off x="2857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47625</xdr:rowOff>
    </xdr:from>
    <xdr:to>
      <xdr:col>19</xdr:col>
      <xdr:colOff>177800</xdr:colOff>
      <xdr:row>59</xdr:row>
      <xdr:rowOff>135255</xdr:rowOff>
    </xdr:to>
    <xdr:cxnSp macro="">
      <xdr:nvCxnSpPr>
        <xdr:cNvPr id="194" name="直線コネクタ 193">
          <a:extLst>
            <a:ext uri="{FF2B5EF4-FFF2-40B4-BE49-F238E27FC236}">
              <a16:creationId xmlns:a16="http://schemas.microsoft.com/office/drawing/2014/main" id="{5AB8E6DD-F79C-45B6-8B82-DECE6A582DCB}"/>
            </a:ext>
          </a:extLst>
        </xdr:cNvPr>
        <xdr:cNvCxnSpPr/>
      </xdr:nvCxnSpPr>
      <xdr:spPr>
        <a:xfrm>
          <a:off x="2908300" y="1016317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80645</xdr:rowOff>
    </xdr:from>
    <xdr:to>
      <xdr:col>10</xdr:col>
      <xdr:colOff>165100</xdr:colOff>
      <xdr:row>59</xdr:row>
      <xdr:rowOff>10795</xdr:rowOff>
    </xdr:to>
    <xdr:sp macro="" textlink="">
      <xdr:nvSpPr>
        <xdr:cNvPr id="195" name="楕円 194">
          <a:extLst>
            <a:ext uri="{FF2B5EF4-FFF2-40B4-BE49-F238E27FC236}">
              <a16:creationId xmlns:a16="http://schemas.microsoft.com/office/drawing/2014/main" id="{7386ABAA-9566-41C9-9D0A-942D884599FA}"/>
            </a:ext>
          </a:extLst>
        </xdr:cNvPr>
        <xdr:cNvSpPr/>
      </xdr:nvSpPr>
      <xdr:spPr>
        <a:xfrm>
          <a:off x="1968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131445</xdr:rowOff>
    </xdr:from>
    <xdr:to>
      <xdr:col>15</xdr:col>
      <xdr:colOff>50800</xdr:colOff>
      <xdr:row>59</xdr:row>
      <xdr:rowOff>47625</xdr:rowOff>
    </xdr:to>
    <xdr:cxnSp macro="">
      <xdr:nvCxnSpPr>
        <xdr:cNvPr id="196" name="直線コネクタ 195">
          <a:extLst>
            <a:ext uri="{FF2B5EF4-FFF2-40B4-BE49-F238E27FC236}">
              <a16:creationId xmlns:a16="http://schemas.microsoft.com/office/drawing/2014/main" id="{4987CEFE-887F-479F-893D-A62451AE8460}"/>
            </a:ext>
          </a:extLst>
        </xdr:cNvPr>
        <xdr:cNvCxnSpPr/>
      </xdr:nvCxnSpPr>
      <xdr:spPr>
        <a:xfrm>
          <a:off x="2019300" y="1007554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164465</xdr:rowOff>
    </xdr:from>
    <xdr:to>
      <xdr:col>6</xdr:col>
      <xdr:colOff>38100</xdr:colOff>
      <xdr:row>58</xdr:row>
      <xdr:rowOff>94615</xdr:rowOff>
    </xdr:to>
    <xdr:sp macro="" textlink="">
      <xdr:nvSpPr>
        <xdr:cNvPr id="197" name="楕円 196">
          <a:extLst>
            <a:ext uri="{FF2B5EF4-FFF2-40B4-BE49-F238E27FC236}">
              <a16:creationId xmlns:a16="http://schemas.microsoft.com/office/drawing/2014/main" id="{F1BA64F4-E8C5-4500-8D9A-F282CBB97FE2}"/>
            </a:ext>
          </a:extLst>
        </xdr:cNvPr>
        <xdr:cNvSpPr/>
      </xdr:nvSpPr>
      <xdr:spPr>
        <a:xfrm>
          <a:off x="1079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43815</xdr:rowOff>
    </xdr:from>
    <xdr:to>
      <xdr:col>10</xdr:col>
      <xdr:colOff>114300</xdr:colOff>
      <xdr:row>58</xdr:row>
      <xdr:rowOff>131445</xdr:rowOff>
    </xdr:to>
    <xdr:cxnSp macro="">
      <xdr:nvCxnSpPr>
        <xdr:cNvPr id="198" name="直線コネクタ 197">
          <a:extLst>
            <a:ext uri="{FF2B5EF4-FFF2-40B4-BE49-F238E27FC236}">
              <a16:creationId xmlns:a16="http://schemas.microsoft.com/office/drawing/2014/main" id="{41B9F67E-0773-4EE1-90BC-6AF8965A7BE8}"/>
            </a:ext>
          </a:extLst>
        </xdr:cNvPr>
        <xdr:cNvCxnSpPr/>
      </xdr:nvCxnSpPr>
      <xdr:spPr>
        <a:xfrm>
          <a:off x="1130300" y="998791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70042516-CF87-4974-BE1D-A27959DB5543}"/>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37B55CD2-3D9D-41D9-9054-631E7383D8F9}"/>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34956E35-CC99-4302-BA2F-62646F98866B}"/>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DDE8F821-41F8-47A1-9A15-14C209392BFB}"/>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31132</xdr:rowOff>
    </xdr:from>
    <xdr:ext cx="405111" cy="259045"/>
    <xdr:sp macro="" textlink="">
      <xdr:nvSpPr>
        <xdr:cNvPr id="203" name="n_1mainValue【体育館・プール】&#10;有形固定資産減価償却率">
          <a:extLst>
            <a:ext uri="{FF2B5EF4-FFF2-40B4-BE49-F238E27FC236}">
              <a16:creationId xmlns:a16="http://schemas.microsoft.com/office/drawing/2014/main" id="{5E98F80D-1BBA-452A-A8D3-A3A36A08B529}"/>
            </a:ext>
          </a:extLst>
        </xdr:cNvPr>
        <xdr:cNvSpPr txBox="1"/>
      </xdr:nvSpPr>
      <xdr:spPr>
        <a:xfrm>
          <a:off x="3582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114952</xdr:rowOff>
    </xdr:from>
    <xdr:ext cx="405111" cy="259045"/>
    <xdr:sp macro="" textlink="">
      <xdr:nvSpPr>
        <xdr:cNvPr id="204" name="n_2mainValue【体育館・プール】&#10;有形固定資産減価償却率">
          <a:extLst>
            <a:ext uri="{FF2B5EF4-FFF2-40B4-BE49-F238E27FC236}">
              <a16:creationId xmlns:a16="http://schemas.microsoft.com/office/drawing/2014/main" id="{DE1467A5-7E86-408E-A40A-02D41252FA9C}"/>
            </a:ext>
          </a:extLst>
        </xdr:cNvPr>
        <xdr:cNvSpPr txBox="1"/>
      </xdr:nvSpPr>
      <xdr:spPr>
        <a:xfrm>
          <a:off x="27057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27322</xdr:rowOff>
    </xdr:from>
    <xdr:ext cx="405111" cy="259045"/>
    <xdr:sp macro="" textlink="">
      <xdr:nvSpPr>
        <xdr:cNvPr id="205" name="n_3mainValue【体育館・プール】&#10;有形固定資産減価償却率">
          <a:extLst>
            <a:ext uri="{FF2B5EF4-FFF2-40B4-BE49-F238E27FC236}">
              <a16:creationId xmlns:a16="http://schemas.microsoft.com/office/drawing/2014/main" id="{9DAE84CF-804C-4630-93A0-57DFE4D05DCF}"/>
            </a:ext>
          </a:extLst>
        </xdr:cNvPr>
        <xdr:cNvSpPr txBox="1"/>
      </xdr:nvSpPr>
      <xdr:spPr>
        <a:xfrm>
          <a:off x="18167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111142</xdr:rowOff>
    </xdr:from>
    <xdr:ext cx="405111" cy="259045"/>
    <xdr:sp macro="" textlink="">
      <xdr:nvSpPr>
        <xdr:cNvPr id="206" name="n_4mainValue【体育館・プール】&#10;有形固定資産減価償却率">
          <a:extLst>
            <a:ext uri="{FF2B5EF4-FFF2-40B4-BE49-F238E27FC236}">
              <a16:creationId xmlns:a16="http://schemas.microsoft.com/office/drawing/2014/main" id="{D3BD386D-1ED2-4B61-A1B5-3E880AD4C876}"/>
            </a:ext>
          </a:extLst>
        </xdr:cNvPr>
        <xdr:cNvSpPr txBox="1"/>
      </xdr:nvSpPr>
      <xdr:spPr>
        <a:xfrm>
          <a:off x="9277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25B1B22-8C94-4403-8FA1-E964A9F0296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9D149DA-E526-4792-BF4D-6D21BB5ED49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30130D-4D53-448C-A78F-9B6DF018A0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7BBE5D4-4939-4067-A252-4DE037A5F34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FFB504F-5031-4552-B58F-E36FD48A609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7787795-491D-4569-A303-2CF27F774E7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EEA03F7-D5F6-4A98-8ED7-602D048EAA9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2F98F58-8944-4CF8-843B-5E6480E9CA7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2A35A6D-5E5D-4777-85EB-C88E4881648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2B73079-9EA8-4E08-8CAF-99C3DB3B966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3D1CCEA-F1BA-4694-AECC-2AD659E34AF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66F22809-062F-4D13-BF97-422BAD5D7FA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B838C35-1970-443B-906B-049A2DA328A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1F78A16-F44B-4A02-9B0E-D166D71C42B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F0C1F99-9575-4B07-B375-FC709D04549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A50D3B79-4DAE-4745-A7D8-87FD590C50D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BC2EADB-A05C-4B2E-A02E-AFC40751799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6077C7E-642D-4050-B897-B9B5191D737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DDEE23B-C009-4607-BD3A-CBF2E384CCB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EAA8C03-1280-455F-B4F5-0A32118E712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D3BEC21-C0E1-4499-BAED-4D2429DC8AF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23EDD81-DA77-4029-BBC3-902ED3AC419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E3DF3EA-3AF3-490B-92AF-2FB3EB98698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6675B2B-3F0A-4CC6-8A31-780AB23A2403}"/>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381D32EB-76B1-4090-8756-8B939F311592}"/>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D9E3D4F8-1F9C-4C8C-9786-19DB7B4FD829}"/>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B0BC0CAD-FB74-45DD-BC2C-1D9EAF8E957E}"/>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E5875240-FC64-43AC-B4D7-F4162370A411}"/>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415E224E-7722-4713-852C-1DD95EAECF5F}"/>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C489DD07-C5A1-4689-99AE-708B8A5427C3}"/>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B33A6A2F-0C61-4A68-8C12-D53A828B553A}"/>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456D8EE6-0FC8-4294-98DE-611786723FAB}"/>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430B7DD8-DC0D-4D3C-8790-115EDEC45183}"/>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F31DD40-3744-4B1F-8505-F822310B1B5D}"/>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CC8492F-5DE3-455B-A70F-D6B02E23452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D0401F2-2DB7-4463-ABA2-CBF9E43C76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58AD1B-2052-4BFA-87F5-73EC863D77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64530E6-3B8A-4325-B855-076631E6E0A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72007AB-B614-4833-8B3D-816B389224A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10160</xdr:rowOff>
    </xdr:from>
    <xdr:to>
      <xdr:col>55</xdr:col>
      <xdr:colOff>50800</xdr:colOff>
      <xdr:row>64</xdr:row>
      <xdr:rowOff>111760</xdr:rowOff>
    </xdr:to>
    <xdr:sp macro="" textlink="">
      <xdr:nvSpPr>
        <xdr:cNvPr id="246" name="楕円 245">
          <a:extLst>
            <a:ext uri="{FF2B5EF4-FFF2-40B4-BE49-F238E27FC236}">
              <a16:creationId xmlns:a16="http://schemas.microsoft.com/office/drawing/2014/main" id="{13EF6566-90BE-4C9F-9079-B2951B170A60}"/>
            </a:ext>
          </a:extLst>
        </xdr:cNvPr>
        <xdr:cNvSpPr/>
      </xdr:nvSpPr>
      <xdr:spPr>
        <a:xfrm>
          <a:off x="104267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96537</xdr:rowOff>
    </xdr:from>
    <xdr:ext cx="469744" cy="259045"/>
    <xdr:sp macro="" textlink="">
      <xdr:nvSpPr>
        <xdr:cNvPr id="247" name="【体育館・プール】&#10;一人当たり面積該当値テキスト">
          <a:extLst>
            <a:ext uri="{FF2B5EF4-FFF2-40B4-BE49-F238E27FC236}">
              <a16:creationId xmlns:a16="http://schemas.microsoft.com/office/drawing/2014/main" id="{F4F40D93-AA9C-4894-9259-046B1B4695E2}"/>
            </a:ext>
          </a:extLst>
        </xdr:cNvPr>
        <xdr:cNvSpPr txBox="1"/>
      </xdr:nvSpPr>
      <xdr:spPr>
        <a:xfrm>
          <a:off x="10515600" y="1089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10160</xdr:rowOff>
    </xdr:from>
    <xdr:to>
      <xdr:col>50</xdr:col>
      <xdr:colOff>165100</xdr:colOff>
      <xdr:row>64</xdr:row>
      <xdr:rowOff>111760</xdr:rowOff>
    </xdr:to>
    <xdr:sp macro="" textlink="">
      <xdr:nvSpPr>
        <xdr:cNvPr id="248" name="楕円 247">
          <a:extLst>
            <a:ext uri="{FF2B5EF4-FFF2-40B4-BE49-F238E27FC236}">
              <a16:creationId xmlns:a16="http://schemas.microsoft.com/office/drawing/2014/main" id="{54D53220-8A4E-43A2-8BB6-B3E1C6279096}"/>
            </a:ext>
          </a:extLst>
        </xdr:cNvPr>
        <xdr:cNvSpPr/>
      </xdr:nvSpPr>
      <xdr:spPr>
        <a:xfrm>
          <a:off x="95885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60960</xdr:rowOff>
    </xdr:from>
    <xdr:to>
      <xdr:col>55</xdr:col>
      <xdr:colOff>0</xdr:colOff>
      <xdr:row>64</xdr:row>
      <xdr:rowOff>60960</xdr:rowOff>
    </xdr:to>
    <xdr:cxnSp macro="">
      <xdr:nvCxnSpPr>
        <xdr:cNvPr id="249" name="直線コネクタ 248">
          <a:extLst>
            <a:ext uri="{FF2B5EF4-FFF2-40B4-BE49-F238E27FC236}">
              <a16:creationId xmlns:a16="http://schemas.microsoft.com/office/drawing/2014/main" id="{0496C19D-82AA-41CC-AE4A-4A9C055A3DAC}"/>
            </a:ext>
          </a:extLst>
        </xdr:cNvPr>
        <xdr:cNvCxnSpPr/>
      </xdr:nvCxnSpPr>
      <xdr:spPr>
        <a:xfrm>
          <a:off x="9639300" y="110337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10160</xdr:rowOff>
    </xdr:from>
    <xdr:to>
      <xdr:col>46</xdr:col>
      <xdr:colOff>38100</xdr:colOff>
      <xdr:row>64</xdr:row>
      <xdr:rowOff>111760</xdr:rowOff>
    </xdr:to>
    <xdr:sp macro="" textlink="">
      <xdr:nvSpPr>
        <xdr:cNvPr id="250" name="楕円 249">
          <a:extLst>
            <a:ext uri="{FF2B5EF4-FFF2-40B4-BE49-F238E27FC236}">
              <a16:creationId xmlns:a16="http://schemas.microsoft.com/office/drawing/2014/main" id="{430C4BAE-37B3-4113-9DFF-F67FD94D4F55}"/>
            </a:ext>
          </a:extLst>
        </xdr:cNvPr>
        <xdr:cNvSpPr/>
      </xdr:nvSpPr>
      <xdr:spPr>
        <a:xfrm>
          <a:off x="86995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60960</xdr:rowOff>
    </xdr:from>
    <xdr:to>
      <xdr:col>50</xdr:col>
      <xdr:colOff>114300</xdr:colOff>
      <xdr:row>64</xdr:row>
      <xdr:rowOff>60960</xdr:rowOff>
    </xdr:to>
    <xdr:cxnSp macro="">
      <xdr:nvCxnSpPr>
        <xdr:cNvPr id="251" name="直線コネクタ 250">
          <a:extLst>
            <a:ext uri="{FF2B5EF4-FFF2-40B4-BE49-F238E27FC236}">
              <a16:creationId xmlns:a16="http://schemas.microsoft.com/office/drawing/2014/main" id="{CA98C50D-3BBD-4B9A-A0E8-CD73FC0CF0B0}"/>
            </a:ext>
          </a:extLst>
        </xdr:cNvPr>
        <xdr:cNvCxnSpPr/>
      </xdr:nvCxnSpPr>
      <xdr:spPr>
        <a:xfrm>
          <a:off x="8750300" y="11033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10160</xdr:rowOff>
    </xdr:from>
    <xdr:to>
      <xdr:col>41</xdr:col>
      <xdr:colOff>101600</xdr:colOff>
      <xdr:row>64</xdr:row>
      <xdr:rowOff>111760</xdr:rowOff>
    </xdr:to>
    <xdr:sp macro="" textlink="">
      <xdr:nvSpPr>
        <xdr:cNvPr id="252" name="楕円 251">
          <a:extLst>
            <a:ext uri="{FF2B5EF4-FFF2-40B4-BE49-F238E27FC236}">
              <a16:creationId xmlns:a16="http://schemas.microsoft.com/office/drawing/2014/main" id="{CDF32CE4-A939-4D42-92A7-4089AA48EEB5}"/>
            </a:ext>
          </a:extLst>
        </xdr:cNvPr>
        <xdr:cNvSpPr/>
      </xdr:nvSpPr>
      <xdr:spPr>
        <a:xfrm>
          <a:off x="78105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60960</xdr:rowOff>
    </xdr:from>
    <xdr:to>
      <xdr:col>45</xdr:col>
      <xdr:colOff>177800</xdr:colOff>
      <xdr:row>64</xdr:row>
      <xdr:rowOff>60960</xdr:rowOff>
    </xdr:to>
    <xdr:cxnSp macro="">
      <xdr:nvCxnSpPr>
        <xdr:cNvPr id="253" name="直線コネクタ 252">
          <a:extLst>
            <a:ext uri="{FF2B5EF4-FFF2-40B4-BE49-F238E27FC236}">
              <a16:creationId xmlns:a16="http://schemas.microsoft.com/office/drawing/2014/main" id="{3B018D2F-64A6-4FAB-B267-C4044396CBDC}"/>
            </a:ext>
          </a:extLst>
        </xdr:cNvPr>
        <xdr:cNvCxnSpPr/>
      </xdr:nvCxnSpPr>
      <xdr:spPr>
        <a:xfrm>
          <a:off x="7861300" y="11033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10160</xdr:rowOff>
    </xdr:from>
    <xdr:to>
      <xdr:col>36</xdr:col>
      <xdr:colOff>165100</xdr:colOff>
      <xdr:row>64</xdr:row>
      <xdr:rowOff>111760</xdr:rowOff>
    </xdr:to>
    <xdr:sp macro="" textlink="">
      <xdr:nvSpPr>
        <xdr:cNvPr id="254" name="楕円 253">
          <a:extLst>
            <a:ext uri="{FF2B5EF4-FFF2-40B4-BE49-F238E27FC236}">
              <a16:creationId xmlns:a16="http://schemas.microsoft.com/office/drawing/2014/main" id="{5690A6AB-2860-476A-B6A3-65C5286169F5}"/>
            </a:ext>
          </a:extLst>
        </xdr:cNvPr>
        <xdr:cNvSpPr/>
      </xdr:nvSpPr>
      <xdr:spPr>
        <a:xfrm>
          <a:off x="69215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60960</xdr:rowOff>
    </xdr:from>
    <xdr:to>
      <xdr:col>41</xdr:col>
      <xdr:colOff>50800</xdr:colOff>
      <xdr:row>64</xdr:row>
      <xdr:rowOff>60960</xdr:rowOff>
    </xdr:to>
    <xdr:cxnSp macro="">
      <xdr:nvCxnSpPr>
        <xdr:cNvPr id="255" name="直線コネクタ 254">
          <a:extLst>
            <a:ext uri="{FF2B5EF4-FFF2-40B4-BE49-F238E27FC236}">
              <a16:creationId xmlns:a16="http://schemas.microsoft.com/office/drawing/2014/main" id="{578B2D95-15F6-4F68-B646-B3D5F3017FA9}"/>
            </a:ext>
          </a:extLst>
        </xdr:cNvPr>
        <xdr:cNvCxnSpPr/>
      </xdr:nvCxnSpPr>
      <xdr:spPr>
        <a:xfrm>
          <a:off x="6972300" y="11033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940E8F2E-CAA2-4E67-9D67-E56306206B1F}"/>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A75CA189-2911-4EDE-9AD7-99C5F9CDC57F}"/>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0C97C4A5-7E52-4CF1-B0B8-5A81AE88C845}"/>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009D4136-2F8D-4DE1-8985-E0CAD78A1007}"/>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102887</xdr:rowOff>
    </xdr:from>
    <xdr:ext cx="469744" cy="259045"/>
    <xdr:sp macro="" textlink="">
      <xdr:nvSpPr>
        <xdr:cNvPr id="260" name="n_1mainValue【体育館・プール】&#10;一人当たり面積">
          <a:extLst>
            <a:ext uri="{FF2B5EF4-FFF2-40B4-BE49-F238E27FC236}">
              <a16:creationId xmlns:a16="http://schemas.microsoft.com/office/drawing/2014/main" id="{454B3927-07BE-4BD0-9788-6417859A733A}"/>
            </a:ext>
          </a:extLst>
        </xdr:cNvPr>
        <xdr:cNvSpPr txBox="1"/>
      </xdr:nvSpPr>
      <xdr:spPr>
        <a:xfrm>
          <a:off x="9391727" y="11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102887</xdr:rowOff>
    </xdr:from>
    <xdr:ext cx="469744" cy="259045"/>
    <xdr:sp macro="" textlink="">
      <xdr:nvSpPr>
        <xdr:cNvPr id="261" name="n_2mainValue【体育館・プール】&#10;一人当たり面積">
          <a:extLst>
            <a:ext uri="{FF2B5EF4-FFF2-40B4-BE49-F238E27FC236}">
              <a16:creationId xmlns:a16="http://schemas.microsoft.com/office/drawing/2014/main" id="{52873B4E-4308-4F51-9265-DF5077871367}"/>
            </a:ext>
          </a:extLst>
        </xdr:cNvPr>
        <xdr:cNvSpPr txBox="1"/>
      </xdr:nvSpPr>
      <xdr:spPr>
        <a:xfrm>
          <a:off x="8515427" y="11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102887</xdr:rowOff>
    </xdr:from>
    <xdr:ext cx="469744" cy="259045"/>
    <xdr:sp macro="" textlink="">
      <xdr:nvSpPr>
        <xdr:cNvPr id="262" name="n_3mainValue【体育館・プール】&#10;一人当たり面積">
          <a:extLst>
            <a:ext uri="{FF2B5EF4-FFF2-40B4-BE49-F238E27FC236}">
              <a16:creationId xmlns:a16="http://schemas.microsoft.com/office/drawing/2014/main" id="{88AF3EB2-3E45-4CCC-8E2B-E03FECD4A8A8}"/>
            </a:ext>
          </a:extLst>
        </xdr:cNvPr>
        <xdr:cNvSpPr txBox="1"/>
      </xdr:nvSpPr>
      <xdr:spPr>
        <a:xfrm>
          <a:off x="7626427" y="11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102887</xdr:rowOff>
    </xdr:from>
    <xdr:ext cx="469744" cy="259045"/>
    <xdr:sp macro="" textlink="">
      <xdr:nvSpPr>
        <xdr:cNvPr id="263" name="n_4mainValue【体育館・プール】&#10;一人当たり面積">
          <a:extLst>
            <a:ext uri="{FF2B5EF4-FFF2-40B4-BE49-F238E27FC236}">
              <a16:creationId xmlns:a16="http://schemas.microsoft.com/office/drawing/2014/main" id="{DBD75505-40D9-4FBC-9D7A-09D98B5FC380}"/>
            </a:ext>
          </a:extLst>
        </xdr:cNvPr>
        <xdr:cNvSpPr txBox="1"/>
      </xdr:nvSpPr>
      <xdr:spPr>
        <a:xfrm>
          <a:off x="6737427" y="11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C63F5E9-CB4F-41C1-9B69-6F836BFA23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93D06E6-AE61-430A-A26F-97FC83C04CD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19DA473-5E48-44C7-A70A-5A9803A2F8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C07B7BA-E15B-4A98-81EA-64BEEAD74C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DAC803F-56E4-4DAC-83B3-DA1C614882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DFE8D4E-A549-4889-BE4A-81810DBF766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87DD704-0764-47C0-A7A8-D8B8F1571A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C083B59-74E9-4CFE-8267-E462ECC1D49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6C02054-16C8-4DE9-BC5E-FB06D8DB10E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79E4369-722C-4905-84C8-C145F1FC35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898E2AA-F3F5-41C2-B352-3C869213A64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9AFBB85-DA94-4FF7-AC7A-D19F5B71D58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1DA0A63-5F91-4080-A811-58CE2EDCEA9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9F6B161-D334-4B6F-B2AB-EBC65CF594E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7A2FF66-A2EC-4AF0-8837-74D135F0D2A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E8F478A-6313-441E-9FEC-82807E18A0C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4A2D627-925B-43EF-8B07-3E09A29297E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E7AD828-7ED7-4F69-B454-1AEEE772360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2CED8CB-AE0C-4440-B6ED-356308A6291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08DF786-A680-4D36-91DB-188299A85E5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FCB1E8D-4A19-4E40-9212-E8B28059BE4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C296562-16EB-4048-AED7-D1CA4BAADAA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B68550A-3932-49D3-9E62-F672FAE90C9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A56CD0B-70A0-4ABA-9142-9756E84176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F2171CB-C5FC-4E63-A25F-844DDEDB9CBF}"/>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1C1876DA-43B1-4198-BF84-DF2C325568E1}"/>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DBED4744-4C76-48DF-A515-B726CA65C2B7}"/>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4E05A66-F695-47E3-A364-996C7724AD75}"/>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6C966A94-CF94-4FBB-88F1-7715B39789D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F7BD655-32F2-44B7-A62E-031DF611B648}"/>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5FF07A38-B8EE-441F-8390-9BE4C2AF65A8}"/>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68DFC3B2-B0A9-4CA5-B6F5-9520E7E8B3AC}"/>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C8E1697B-4D33-4B69-983B-193E435699FE}"/>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CE615C7A-7B43-4C53-81A1-6FF77B674434}"/>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9C790EA7-C661-46BD-B153-DB34660661F4}"/>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CCC308D-C4AB-4171-877B-1CD70F556A8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25D16F-9140-4A1A-AC7A-194D62C82C1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040547E-87B8-4DA3-8AE7-CCDC4777FC3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8848EC8-8EAA-4F1A-888C-ADEE112CCA4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9B52703-5391-4AE1-954F-614A56E5884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23495</xdr:rowOff>
    </xdr:from>
    <xdr:to>
      <xdr:col>24</xdr:col>
      <xdr:colOff>114300</xdr:colOff>
      <xdr:row>85</xdr:row>
      <xdr:rowOff>125095</xdr:rowOff>
    </xdr:to>
    <xdr:sp macro="" textlink="">
      <xdr:nvSpPr>
        <xdr:cNvPr id="304" name="楕円 303">
          <a:extLst>
            <a:ext uri="{FF2B5EF4-FFF2-40B4-BE49-F238E27FC236}">
              <a16:creationId xmlns:a16="http://schemas.microsoft.com/office/drawing/2014/main" id="{5DFC1B41-FC09-4B02-BA37-D327751784AF}"/>
            </a:ext>
          </a:extLst>
        </xdr:cNvPr>
        <xdr:cNvSpPr/>
      </xdr:nvSpPr>
      <xdr:spPr>
        <a:xfrm>
          <a:off x="45847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1922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F5D75E3-E6CA-4F87-A5CF-CA6F9828961D}"/>
            </a:ext>
          </a:extLst>
        </xdr:cNvPr>
        <xdr:cNvSpPr txBox="1"/>
      </xdr:nvSpPr>
      <xdr:spPr>
        <a:xfrm>
          <a:off x="4673600" y="1457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macro="" textlink="">
      <xdr:nvSpPr>
        <xdr:cNvPr id="306" name="楕円 305">
          <a:extLst>
            <a:ext uri="{FF2B5EF4-FFF2-40B4-BE49-F238E27FC236}">
              <a16:creationId xmlns:a16="http://schemas.microsoft.com/office/drawing/2014/main" id="{ECF3E1D6-3CB8-402C-A4EC-ED7945AA96FE}"/>
            </a:ext>
          </a:extLst>
        </xdr:cNvPr>
        <xdr:cNvSpPr/>
      </xdr:nvSpPr>
      <xdr:spPr>
        <a:xfrm>
          <a:off x="3746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74295</xdr:rowOff>
    </xdr:to>
    <xdr:cxnSp macro="">
      <xdr:nvCxnSpPr>
        <xdr:cNvPr id="307" name="直線コネクタ 306">
          <a:extLst>
            <a:ext uri="{FF2B5EF4-FFF2-40B4-BE49-F238E27FC236}">
              <a16:creationId xmlns:a16="http://schemas.microsoft.com/office/drawing/2014/main" id="{39532D73-2EFB-4E59-BDFB-98C82B52E546}"/>
            </a:ext>
          </a:extLst>
        </xdr:cNvPr>
        <xdr:cNvCxnSpPr/>
      </xdr:nvCxnSpPr>
      <xdr:spPr>
        <a:xfrm>
          <a:off x="3797300" y="1463040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160655</xdr:rowOff>
    </xdr:from>
    <xdr:to>
      <xdr:col>15</xdr:col>
      <xdr:colOff>101600</xdr:colOff>
      <xdr:row>85</xdr:row>
      <xdr:rowOff>90805</xdr:rowOff>
    </xdr:to>
    <xdr:sp macro="" textlink="">
      <xdr:nvSpPr>
        <xdr:cNvPr id="308" name="楕円 307">
          <a:extLst>
            <a:ext uri="{FF2B5EF4-FFF2-40B4-BE49-F238E27FC236}">
              <a16:creationId xmlns:a16="http://schemas.microsoft.com/office/drawing/2014/main" id="{DA0C0E6F-A507-455F-9A01-E2BB526A33FD}"/>
            </a:ext>
          </a:extLst>
        </xdr:cNvPr>
        <xdr:cNvSpPr/>
      </xdr:nvSpPr>
      <xdr:spPr>
        <a:xfrm>
          <a:off x="2857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40005</xdr:rowOff>
    </xdr:from>
    <xdr:to>
      <xdr:col>19</xdr:col>
      <xdr:colOff>177800</xdr:colOff>
      <xdr:row>85</xdr:row>
      <xdr:rowOff>57150</xdr:rowOff>
    </xdr:to>
    <xdr:cxnSp macro="">
      <xdr:nvCxnSpPr>
        <xdr:cNvPr id="309" name="直線コネクタ 308">
          <a:extLst>
            <a:ext uri="{FF2B5EF4-FFF2-40B4-BE49-F238E27FC236}">
              <a16:creationId xmlns:a16="http://schemas.microsoft.com/office/drawing/2014/main" id="{4EBEDF88-E3AE-45E5-B4DB-C16390A75045}"/>
            </a:ext>
          </a:extLst>
        </xdr:cNvPr>
        <xdr:cNvCxnSpPr/>
      </xdr:nvCxnSpPr>
      <xdr:spPr>
        <a:xfrm>
          <a:off x="2908300" y="146132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139700</xdr:rowOff>
    </xdr:from>
    <xdr:to>
      <xdr:col>10</xdr:col>
      <xdr:colOff>165100</xdr:colOff>
      <xdr:row>85</xdr:row>
      <xdr:rowOff>69850</xdr:rowOff>
    </xdr:to>
    <xdr:sp macro="" textlink="">
      <xdr:nvSpPr>
        <xdr:cNvPr id="310" name="楕円 309">
          <a:extLst>
            <a:ext uri="{FF2B5EF4-FFF2-40B4-BE49-F238E27FC236}">
              <a16:creationId xmlns:a16="http://schemas.microsoft.com/office/drawing/2014/main" id="{A1D275D9-B078-4879-BF84-8455252959BC}"/>
            </a:ext>
          </a:extLst>
        </xdr:cNvPr>
        <xdr:cNvSpPr/>
      </xdr:nvSpPr>
      <xdr:spPr>
        <a:xfrm>
          <a:off x="1968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19050</xdr:rowOff>
    </xdr:from>
    <xdr:to>
      <xdr:col>15</xdr:col>
      <xdr:colOff>50800</xdr:colOff>
      <xdr:row>85</xdr:row>
      <xdr:rowOff>40005</xdr:rowOff>
    </xdr:to>
    <xdr:cxnSp macro="">
      <xdr:nvCxnSpPr>
        <xdr:cNvPr id="311" name="直線コネクタ 310">
          <a:extLst>
            <a:ext uri="{FF2B5EF4-FFF2-40B4-BE49-F238E27FC236}">
              <a16:creationId xmlns:a16="http://schemas.microsoft.com/office/drawing/2014/main" id="{02688AE4-2832-4034-8D7A-7F88EC2C1266}"/>
            </a:ext>
          </a:extLst>
        </xdr:cNvPr>
        <xdr:cNvCxnSpPr/>
      </xdr:nvCxnSpPr>
      <xdr:spPr>
        <a:xfrm>
          <a:off x="2019300" y="145923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118745</xdr:rowOff>
    </xdr:from>
    <xdr:to>
      <xdr:col>6</xdr:col>
      <xdr:colOff>38100</xdr:colOff>
      <xdr:row>85</xdr:row>
      <xdr:rowOff>48895</xdr:rowOff>
    </xdr:to>
    <xdr:sp macro="" textlink="">
      <xdr:nvSpPr>
        <xdr:cNvPr id="312" name="楕円 311">
          <a:extLst>
            <a:ext uri="{FF2B5EF4-FFF2-40B4-BE49-F238E27FC236}">
              <a16:creationId xmlns:a16="http://schemas.microsoft.com/office/drawing/2014/main" id="{08844096-93BA-4CAC-8CF6-EE1C90EDC245}"/>
            </a:ext>
          </a:extLst>
        </xdr:cNvPr>
        <xdr:cNvSpPr/>
      </xdr:nvSpPr>
      <xdr:spPr>
        <a:xfrm>
          <a:off x="1079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169545</xdr:rowOff>
    </xdr:from>
    <xdr:to>
      <xdr:col>10</xdr:col>
      <xdr:colOff>114300</xdr:colOff>
      <xdr:row>85</xdr:row>
      <xdr:rowOff>19050</xdr:rowOff>
    </xdr:to>
    <xdr:cxnSp macro="">
      <xdr:nvCxnSpPr>
        <xdr:cNvPr id="313" name="直線コネクタ 312">
          <a:extLst>
            <a:ext uri="{FF2B5EF4-FFF2-40B4-BE49-F238E27FC236}">
              <a16:creationId xmlns:a16="http://schemas.microsoft.com/office/drawing/2014/main" id="{7F2C78E1-E6A2-4F32-BFB3-B7388E4FE004}"/>
            </a:ext>
          </a:extLst>
        </xdr:cNvPr>
        <xdr:cNvCxnSpPr/>
      </xdr:nvCxnSpPr>
      <xdr:spPr>
        <a:xfrm>
          <a:off x="1130300" y="145713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AD63FB3C-BB69-4703-BC68-FB2BF8BD8BD7}"/>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36741044-7B22-4982-80A5-07355B71EDFB}"/>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FAC16EE9-D547-4757-BFAC-5E8633D31E6B}"/>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A41003D1-123E-43B2-9114-9B43A07DF04D}"/>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macro="" textlink="">
      <xdr:nvSpPr>
        <xdr:cNvPr id="318" name="n_1mainValue【福祉施設】&#10;有形固定資産減価償却率">
          <a:extLst>
            <a:ext uri="{FF2B5EF4-FFF2-40B4-BE49-F238E27FC236}">
              <a16:creationId xmlns:a16="http://schemas.microsoft.com/office/drawing/2014/main" id="{ACA60FA8-4AE0-44B9-940A-1A14D3297519}"/>
            </a:ext>
          </a:extLst>
        </xdr:cNvPr>
        <xdr:cNvSpPr txBox="1"/>
      </xdr:nvSpPr>
      <xdr:spPr>
        <a:xfrm>
          <a:off x="35820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81932</xdr:rowOff>
    </xdr:from>
    <xdr:ext cx="405111" cy="259045"/>
    <xdr:sp macro="" textlink="">
      <xdr:nvSpPr>
        <xdr:cNvPr id="319" name="n_2mainValue【福祉施設】&#10;有形固定資産減価償却率">
          <a:extLst>
            <a:ext uri="{FF2B5EF4-FFF2-40B4-BE49-F238E27FC236}">
              <a16:creationId xmlns:a16="http://schemas.microsoft.com/office/drawing/2014/main" id="{25172A6B-5762-47EE-AD76-E28A15A9B412}"/>
            </a:ext>
          </a:extLst>
        </xdr:cNvPr>
        <xdr:cNvSpPr txBox="1"/>
      </xdr:nvSpPr>
      <xdr:spPr>
        <a:xfrm>
          <a:off x="27057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60977</xdr:rowOff>
    </xdr:from>
    <xdr:ext cx="405111" cy="259045"/>
    <xdr:sp macro="" textlink="">
      <xdr:nvSpPr>
        <xdr:cNvPr id="320" name="n_3mainValue【福祉施設】&#10;有形固定資産減価償却率">
          <a:extLst>
            <a:ext uri="{FF2B5EF4-FFF2-40B4-BE49-F238E27FC236}">
              <a16:creationId xmlns:a16="http://schemas.microsoft.com/office/drawing/2014/main" id="{C7CA974F-4B74-401E-9F2D-AE1CB0D32A4C}"/>
            </a:ext>
          </a:extLst>
        </xdr:cNvPr>
        <xdr:cNvSpPr txBox="1"/>
      </xdr:nvSpPr>
      <xdr:spPr>
        <a:xfrm>
          <a:off x="1816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40022</xdr:rowOff>
    </xdr:from>
    <xdr:ext cx="405111" cy="259045"/>
    <xdr:sp macro="" textlink="">
      <xdr:nvSpPr>
        <xdr:cNvPr id="321" name="n_4mainValue【福祉施設】&#10;有形固定資産減価償却率">
          <a:extLst>
            <a:ext uri="{FF2B5EF4-FFF2-40B4-BE49-F238E27FC236}">
              <a16:creationId xmlns:a16="http://schemas.microsoft.com/office/drawing/2014/main" id="{A82A6439-C7E7-45B8-97A6-1C21E1D237E3}"/>
            </a:ext>
          </a:extLst>
        </xdr:cNvPr>
        <xdr:cNvSpPr txBox="1"/>
      </xdr:nvSpPr>
      <xdr:spPr>
        <a:xfrm>
          <a:off x="927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A0132A2-A170-41D8-A7E9-63517824D8E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CA6E4D8-96F5-407F-8709-A7DED12E46F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D6BB563-EE3F-446D-B68D-1941562AF39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94DFAD2-7973-4CF5-B539-26F27A7B56E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9336911-1636-47D2-8540-8C28F082E5F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7700548-18F4-4694-9E30-1C897979099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836FEC6-0461-493B-881D-53305E82D48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F8777C9-A654-4DE9-A933-4F87AA2BF88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C520BFC-8B9A-4FB6-95AC-B024D79F41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9C6A4FF-3E73-4692-BD0E-28C91C24B0F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0742863-1BCC-4815-9FFE-983D5877471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D3006DB-A854-446B-9902-0B6B31757B3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1582468-C06B-4125-8682-64F0EC60929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A0F8ABF-7AD9-4070-BAEE-E3966A92D71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440E7EF-2AEA-4F31-BF09-F7C9F238BDB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5219DEA-0AD3-4D6A-B47B-A14C7E59F76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EAAA5F0-C542-4B79-BD52-0D3BB4FA05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1AC360AE-5012-44A8-8F9E-37E56D5D8AD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54239CC-D271-4BBD-9D32-CCE821BBBA9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27DE816-4486-4C0A-B9E3-42EC8700B0A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954D28B-6FD8-417D-B839-7028F885077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97BC08DE-29F5-4F67-89B7-C0F08A8B195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7E34F31-B05E-4BF7-B4C1-6EEE050E63B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A5A4BDA3-934B-4953-9688-0E6AC1E9DEE2}"/>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8337AB92-76AD-4E00-A808-861C0BD9D04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9F044F16-1474-441C-8148-B6CB4ECC6408}"/>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D79CF573-AE2F-4C1B-9108-C73E56B6B523}"/>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9A671828-E4CA-4A64-A35F-44CA638433E4}"/>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BB186EED-76D0-42FC-8D94-AF6F764DE179}"/>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E6495A12-A49F-4D69-9371-02AF83C0A927}"/>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1034F13C-6104-4DD6-B6ED-6725D179F252}"/>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B26BD749-E164-4375-8EF3-CB7AF996206D}"/>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8CE86A75-2B93-40E1-991C-5AB6B0D79F97}"/>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49CDDCA4-5153-41C9-B2A5-2B683E239764}"/>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7AD743-90E0-4C8B-9BF5-22786227BA4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AAA52CF-0EE0-40B3-AA6F-E71D1D19033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BDDC9A9-D1AE-4462-8DE0-DE9C7A07B61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6A41B77-F25C-4BB2-B91A-06F050F221D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3ACF07-D31C-4AF1-B484-69B2B6AC6E3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61" name="楕円 360">
          <a:extLst>
            <a:ext uri="{FF2B5EF4-FFF2-40B4-BE49-F238E27FC236}">
              <a16:creationId xmlns:a16="http://schemas.microsoft.com/office/drawing/2014/main" id="{31189A0E-8DD7-456B-9171-19F32D98621C}"/>
            </a:ext>
          </a:extLst>
        </xdr:cNvPr>
        <xdr:cNvSpPr/>
      </xdr:nvSpPr>
      <xdr:spPr>
        <a:xfrm>
          <a:off x="10426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158766</xdr:rowOff>
    </xdr:from>
    <xdr:ext cx="469744" cy="259045"/>
    <xdr:sp macro="" textlink="">
      <xdr:nvSpPr>
        <xdr:cNvPr id="362" name="【福祉施設】&#10;一人当たり面積該当値テキスト">
          <a:extLst>
            <a:ext uri="{FF2B5EF4-FFF2-40B4-BE49-F238E27FC236}">
              <a16:creationId xmlns:a16="http://schemas.microsoft.com/office/drawing/2014/main" id="{0CE1C67A-4235-46C5-8103-9AF8AD069284}"/>
            </a:ext>
          </a:extLst>
        </xdr:cNvPr>
        <xdr:cNvSpPr txBox="1"/>
      </xdr:nvSpPr>
      <xdr:spPr>
        <a:xfrm>
          <a:off x="10515600"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139700</xdr:rowOff>
    </xdr:from>
    <xdr:to>
      <xdr:col>50</xdr:col>
      <xdr:colOff>165100</xdr:colOff>
      <xdr:row>84</xdr:row>
      <xdr:rowOff>69850</xdr:rowOff>
    </xdr:to>
    <xdr:sp macro="" textlink="">
      <xdr:nvSpPr>
        <xdr:cNvPr id="363" name="楕円 362">
          <a:extLst>
            <a:ext uri="{FF2B5EF4-FFF2-40B4-BE49-F238E27FC236}">
              <a16:creationId xmlns:a16="http://schemas.microsoft.com/office/drawing/2014/main" id="{02AE0CC8-7ED7-4B9E-A453-AE1F02BCD283}"/>
            </a:ext>
          </a:extLst>
        </xdr:cNvPr>
        <xdr:cNvSpPr/>
      </xdr:nvSpPr>
      <xdr:spPr>
        <a:xfrm>
          <a:off x="9588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15239</xdr:rowOff>
    </xdr:from>
    <xdr:to>
      <xdr:col>55</xdr:col>
      <xdr:colOff>0</xdr:colOff>
      <xdr:row>84</xdr:row>
      <xdr:rowOff>19050</xdr:rowOff>
    </xdr:to>
    <xdr:cxnSp macro="">
      <xdr:nvCxnSpPr>
        <xdr:cNvPr id="364" name="直線コネクタ 363">
          <a:extLst>
            <a:ext uri="{FF2B5EF4-FFF2-40B4-BE49-F238E27FC236}">
              <a16:creationId xmlns:a16="http://schemas.microsoft.com/office/drawing/2014/main" id="{10748099-A487-457C-9748-2D8069F7B078}"/>
            </a:ext>
          </a:extLst>
        </xdr:cNvPr>
        <xdr:cNvCxnSpPr/>
      </xdr:nvCxnSpPr>
      <xdr:spPr>
        <a:xfrm flipV="1">
          <a:off x="9639300" y="144170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139700</xdr:rowOff>
    </xdr:from>
    <xdr:to>
      <xdr:col>46</xdr:col>
      <xdr:colOff>38100</xdr:colOff>
      <xdr:row>84</xdr:row>
      <xdr:rowOff>69850</xdr:rowOff>
    </xdr:to>
    <xdr:sp macro="" textlink="">
      <xdr:nvSpPr>
        <xdr:cNvPr id="365" name="楕円 364">
          <a:extLst>
            <a:ext uri="{FF2B5EF4-FFF2-40B4-BE49-F238E27FC236}">
              <a16:creationId xmlns:a16="http://schemas.microsoft.com/office/drawing/2014/main" id="{43121402-BE47-4328-8E15-53005CBE2F90}"/>
            </a:ext>
          </a:extLst>
        </xdr:cNvPr>
        <xdr:cNvSpPr/>
      </xdr:nvSpPr>
      <xdr:spPr>
        <a:xfrm>
          <a:off x="8699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19050</xdr:rowOff>
    </xdr:from>
    <xdr:to>
      <xdr:col>50</xdr:col>
      <xdr:colOff>114300</xdr:colOff>
      <xdr:row>84</xdr:row>
      <xdr:rowOff>19050</xdr:rowOff>
    </xdr:to>
    <xdr:cxnSp macro="">
      <xdr:nvCxnSpPr>
        <xdr:cNvPr id="366" name="直線コネクタ 365">
          <a:extLst>
            <a:ext uri="{FF2B5EF4-FFF2-40B4-BE49-F238E27FC236}">
              <a16:creationId xmlns:a16="http://schemas.microsoft.com/office/drawing/2014/main" id="{89588B92-7F3A-4D28-A7E5-C65ADFB86816}"/>
            </a:ext>
          </a:extLst>
        </xdr:cNvPr>
        <xdr:cNvCxnSpPr/>
      </xdr:nvCxnSpPr>
      <xdr:spPr>
        <a:xfrm>
          <a:off x="8750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139700</xdr:rowOff>
    </xdr:from>
    <xdr:to>
      <xdr:col>41</xdr:col>
      <xdr:colOff>101600</xdr:colOff>
      <xdr:row>84</xdr:row>
      <xdr:rowOff>69850</xdr:rowOff>
    </xdr:to>
    <xdr:sp macro="" textlink="">
      <xdr:nvSpPr>
        <xdr:cNvPr id="367" name="楕円 366">
          <a:extLst>
            <a:ext uri="{FF2B5EF4-FFF2-40B4-BE49-F238E27FC236}">
              <a16:creationId xmlns:a16="http://schemas.microsoft.com/office/drawing/2014/main" id="{62FD612E-DD9B-44A0-91D0-F0E8C5EE1235}"/>
            </a:ext>
          </a:extLst>
        </xdr:cNvPr>
        <xdr:cNvSpPr/>
      </xdr:nvSpPr>
      <xdr:spPr>
        <a:xfrm>
          <a:off x="7810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19050</xdr:rowOff>
    </xdr:from>
    <xdr:to>
      <xdr:col>45</xdr:col>
      <xdr:colOff>177800</xdr:colOff>
      <xdr:row>84</xdr:row>
      <xdr:rowOff>19050</xdr:rowOff>
    </xdr:to>
    <xdr:cxnSp macro="">
      <xdr:nvCxnSpPr>
        <xdr:cNvPr id="368" name="直線コネクタ 367">
          <a:extLst>
            <a:ext uri="{FF2B5EF4-FFF2-40B4-BE49-F238E27FC236}">
              <a16:creationId xmlns:a16="http://schemas.microsoft.com/office/drawing/2014/main" id="{4018DFE3-C0EC-43B6-977F-55A3850A45FE}"/>
            </a:ext>
          </a:extLst>
        </xdr:cNvPr>
        <xdr:cNvCxnSpPr/>
      </xdr:nvCxnSpPr>
      <xdr:spPr>
        <a:xfrm>
          <a:off x="7861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143511</xdr:rowOff>
    </xdr:from>
    <xdr:to>
      <xdr:col>36</xdr:col>
      <xdr:colOff>165100</xdr:colOff>
      <xdr:row>84</xdr:row>
      <xdr:rowOff>73661</xdr:rowOff>
    </xdr:to>
    <xdr:sp macro="" textlink="">
      <xdr:nvSpPr>
        <xdr:cNvPr id="369" name="楕円 368">
          <a:extLst>
            <a:ext uri="{FF2B5EF4-FFF2-40B4-BE49-F238E27FC236}">
              <a16:creationId xmlns:a16="http://schemas.microsoft.com/office/drawing/2014/main" id="{69A34898-467A-4AF1-AAD1-D975DF574377}"/>
            </a:ext>
          </a:extLst>
        </xdr:cNvPr>
        <xdr:cNvSpPr/>
      </xdr:nvSpPr>
      <xdr:spPr>
        <a:xfrm>
          <a:off x="6921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19050</xdr:rowOff>
    </xdr:from>
    <xdr:to>
      <xdr:col>41</xdr:col>
      <xdr:colOff>50800</xdr:colOff>
      <xdr:row>84</xdr:row>
      <xdr:rowOff>22861</xdr:rowOff>
    </xdr:to>
    <xdr:cxnSp macro="">
      <xdr:nvCxnSpPr>
        <xdr:cNvPr id="370" name="直線コネクタ 369">
          <a:extLst>
            <a:ext uri="{FF2B5EF4-FFF2-40B4-BE49-F238E27FC236}">
              <a16:creationId xmlns:a16="http://schemas.microsoft.com/office/drawing/2014/main" id="{30A10CAC-B8B0-4D06-9C33-ECEC328578A1}"/>
            </a:ext>
          </a:extLst>
        </xdr:cNvPr>
        <xdr:cNvCxnSpPr/>
      </xdr:nvCxnSpPr>
      <xdr:spPr>
        <a:xfrm flipV="1">
          <a:off x="6972300" y="144208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111CF674-D4A0-43F3-A43F-6621711489FA}"/>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1F87BBA1-7533-43D5-A64D-F0E996401686}"/>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67EF1348-A49B-4DE5-B16E-729B17B8F17F}"/>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860B5D81-7FBD-48B7-B7AB-A83EE3B9084E}"/>
            </a:ext>
          </a:extLst>
        </xdr:cNvPr>
        <xdr:cNvSpPr txBox="1"/>
      </xdr:nvSpPr>
      <xdr:spPr>
        <a:xfrm>
          <a:off x="6737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86377</xdr:rowOff>
    </xdr:from>
    <xdr:ext cx="469744" cy="259045"/>
    <xdr:sp macro="" textlink="">
      <xdr:nvSpPr>
        <xdr:cNvPr id="375" name="n_1mainValue【福祉施設】&#10;一人当たり面積">
          <a:extLst>
            <a:ext uri="{FF2B5EF4-FFF2-40B4-BE49-F238E27FC236}">
              <a16:creationId xmlns:a16="http://schemas.microsoft.com/office/drawing/2014/main" id="{1E24569D-F42D-4CB4-A516-26F4EDBB9E02}"/>
            </a:ext>
          </a:extLst>
        </xdr:cNvPr>
        <xdr:cNvSpPr txBox="1"/>
      </xdr:nvSpPr>
      <xdr:spPr>
        <a:xfrm>
          <a:off x="93917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86377</xdr:rowOff>
    </xdr:from>
    <xdr:ext cx="469744" cy="259045"/>
    <xdr:sp macro="" textlink="">
      <xdr:nvSpPr>
        <xdr:cNvPr id="376" name="n_2mainValue【福祉施設】&#10;一人当たり面積">
          <a:extLst>
            <a:ext uri="{FF2B5EF4-FFF2-40B4-BE49-F238E27FC236}">
              <a16:creationId xmlns:a16="http://schemas.microsoft.com/office/drawing/2014/main" id="{E50376E0-F437-4ADE-BC35-EE3888B1B0E4}"/>
            </a:ext>
          </a:extLst>
        </xdr:cNvPr>
        <xdr:cNvSpPr txBox="1"/>
      </xdr:nvSpPr>
      <xdr:spPr>
        <a:xfrm>
          <a:off x="8515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86377</xdr:rowOff>
    </xdr:from>
    <xdr:ext cx="469744" cy="259045"/>
    <xdr:sp macro="" textlink="">
      <xdr:nvSpPr>
        <xdr:cNvPr id="377" name="n_3mainValue【福祉施設】&#10;一人当たり面積">
          <a:extLst>
            <a:ext uri="{FF2B5EF4-FFF2-40B4-BE49-F238E27FC236}">
              <a16:creationId xmlns:a16="http://schemas.microsoft.com/office/drawing/2014/main" id="{AE105CDE-99B8-4DB6-86FF-28F6BEBC1962}"/>
            </a:ext>
          </a:extLst>
        </xdr:cNvPr>
        <xdr:cNvSpPr txBox="1"/>
      </xdr:nvSpPr>
      <xdr:spPr>
        <a:xfrm>
          <a:off x="7626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90188</xdr:rowOff>
    </xdr:from>
    <xdr:ext cx="469744" cy="259045"/>
    <xdr:sp macro="" textlink="">
      <xdr:nvSpPr>
        <xdr:cNvPr id="378" name="n_4mainValue【福祉施設】&#10;一人当たり面積">
          <a:extLst>
            <a:ext uri="{FF2B5EF4-FFF2-40B4-BE49-F238E27FC236}">
              <a16:creationId xmlns:a16="http://schemas.microsoft.com/office/drawing/2014/main" id="{7ADDE609-02B6-48D0-89EC-430A0E5E6073}"/>
            </a:ext>
          </a:extLst>
        </xdr:cNvPr>
        <xdr:cNvSpPr txBox="1"/>
      </xdr:nvSpPr>
      <xdr:spPr>
        <a:xfrm>
          <a:off x="6737427" y="141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6947C9CB-509F-4494-8665-DB48D0D9BEE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2628BE9-483A-4F3E-A0C7-8A923ED978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EB016AD-7850-48B7-96F0-C84E2571BC5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0955B9E-82AD-494B-A644-F5E4166C277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35C5110-31AB-4080-86FF-201F8FDF6E3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8619183-A6A7-4357-B05C-2397A8E7762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94DE5F01-05D1-45FE-A4E3-6DA22EAE5B3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AD4267C-35C1-4C06-B595-8FA274E4FFB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949CB08D-777B-484D-93CA-51CB62087D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CE1B9527-4433-4024-B456-DE2F0736CF4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21DD2F0-2DAD-48E7-89E3-C248D7CB651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CF45F0CC-7EF4-4BF9-91DF-5F0DF86B1D5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D5C8A86E-54AE-4C44-AE9B-2C6CCBC34AAB}"/>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A26F5771-5352-45A2-A505-7707B74555B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D64428F0-9214-4EAA-9E10-A3E007D981A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9D23A37E-1E1C-42F2-A183-7F2843E108F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F476F379-5933-4FBA-AAE7-08DE309C89D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AE84572-A7DA-4577-9B97-53C562032A4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E34FEC06-0911-4A9B-B393-9899260EA70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3A4D2BC0-97B1-4D33-8579-1B9B4463631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CA04CBC2-1D68-4E70-9754-98587381E50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1D35923D-B30E-4E67-9044-D4A7D64FF7F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5170DEF3-498A-4349-AEF1-AA464E192DD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7360BDF1-AE3D-4F28-AE48-CF24327FE05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E8746E4C-C65D-427F-95CD-B7E73B5B8852}"/>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627B91BE-8E87-4B2C-849C-FF38463D380A}"/>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F4384A2C-DB0A-4FCC-8E42-8BD2C8337588}"/>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31D919CD-5064-4670-90FE-9E2EB02826EF}"/>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D43BEA7-F760-45BE-9535-80C89FC9D02C}"/>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A3088DFA-03A5-4C46-915A-3A460B9DAB8D}"/>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C72AD2B7-3D6B-435E-BD49-0FF6188086AA}"/>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C5B1F256-062D-4626-9016-A9273329211F}"/>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258AF68E-316D-437A-A87A-F20E3211A866}"/>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E584759B-7338-411F-B637-8EF9297F5897}"/>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3C327AA0-FFD8-4C49-A44C-B6C6CF66B3EA}"/>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5416ED5-A46D-4330-881C-68028B441AA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B8695DE-384B-4228-9072-33664C29309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6B9303B-B734-400B-9493-386F82549BF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C9967A1-D3C9-475F-A0E0-161FC8FD075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38762ED-B170-4F21-A585-7BC12E148FC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135889</xdr:rowOff>
    </xdr:from>
    <xdr:to>
      <xdr:col>24</xdr:col>
      <xdr:colOff>114300</xdr:colOff>
      <xdr:row>105</xdr:row>
      <xdr:rowOff>66039</xdr:rowOff>
    </xdr:to>
    <xdr:sp macro="" textlink="">
      <xdr:nvSpPr>
        <xdr:cNvPr id="419" name="楕円 418">
          <a:extLst>
            <a:ext uri="{FF2B5EF4-FFF2-40B4-BE49-F238E27FC236}">
              <a16:creationId xmlns:a16="http://schemas.microsoft.com/office/drawing/2014/main" id="{2D65C3B0-3EE8-4436-B8DB-42D40B5AB92E}"/>
            </a:ext>
          </a:extLst>
        </xdr:cNvPr>
        <xdr:cNvSpPr/>
      </xdr:nvSpPr>
      <xdr:spPr>
        <a:xfrm>
          <a:off x="4584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114316</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A9E3C10-CBE5-4144-850A-0F43021B731A}"/>
            </a:ext>
          </a:extLst>
        </xdr:cNvPr>
        <xdr:cNvSpPr txBox="1"/>
      </xdr:nvSpPr>
      <xdr:spPr>
        <a:xfrm>
          <a:off x="4673600"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101600</xdr:rowOff>
    </xdr:from>
    <xdr:to>
      <xdr:col>20</xdr:col>
      <xdr:colOff>38100</xdr:colOff>
      <xdr:row>105</xdr:row>
      <xdr:rowOff>31750</xdr:rowOff>
    </xdr:to>
    <xdr:sp macro="" textlink="">
      <xdr:nvSpPr>
        <xdr:cNvPr id="421" name="楕円 420">
          <a:extLst>
            <a:ext uri="{FF2B5EF4-FFF2-40B4-BE49-F238E27FC236}">
              <a16:creationId xmlns:a16="http://schemas.microsoft.com/office/drawing/2014/main" id="{1A63B2B9-8C9D-454A-863B-732D559455A8}"/>
            </a:ext>
          </a:extLst>
        </xdr:cNvPr>
        <xdr:cNvSpPr/>
      </xdr:nvSpPr>
      <xdr:spPr>
        <a:xfrm>
          <a:off x="3746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152400</xdr:rowOff>
    </xdr:from>
    <xdr:to>
      <xdr:col>24</xdr:col>
      <xdr:colOff>63500</xdr:colOff>
      <xdr:row>105</xdr:row>
      <xdr:rowOff>15239</xdr:rowOff>
    </xdr:to>
    <xdr:cxnSp macro="">
      <xdr:nvCxnSpPr>
        <xdr:cNvPr id="422" name="直線コネクタ 421">
          <a:extLst>
            <a:ext uri="{FF2B5EF4-FFF2-40B4-BE49-F238E27FC236}">
              <a16:creationId xmlns:a16="http://schemas.microsoft.com/office/drawing/2014/main" id="{F2144809-1C58-4623-8F00-D6DCE6AC5A9E}"/>
            </a:ext>
          </a:extLst>
        </xdr:cNvPr>
        <xdr:cNvCxnSpPr/>
      </xdr:nvCxnSpPr>
      <xdr:spPr>
        <a:xfrm>
          <a:off x="3797300" y="179832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69214</xdr:rowOff>
    </xdr:from>
    <xdr:to>
      <xdr:col>15</xdr:col>
      <xdr:colOff>101600</xdr:colOff>
      <xdr:row>104</xdr:row>
      <xdr:rowOff>170814</xdr:rowOff>
    </xdr:to>
    <xdr:sp macro="" textlink="">
      <xdr:nvSpPr>
        <xdr:cNvPr id="423" name="楕円 422">
          <a:extLst>
            <a:ext uri="{FF2B5EF4-FFF2-40B4-BE49-F238E27FC236}">
              <a16:creationId xmlns:a16="http://schemas.microsoft.com/office/drawing/2014/main" id="{E6471F9A-E409-46F2-87B6-98315C425AB0}"/>
            </a:ext>
          </a:extLst>
        </xdr:cNvPr>
        <xdr:cNvSpPr/>
      </xdr:nvSpPr>
      <xdr:spPr>
        <a:xfrm>
          <a:off x="28575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120014</xdr:rowOff>
    </xdr:from>
    <xdr:to>
      <xdr:col>19</xdr:col>
      <xdr:colOff>177800</xdr:colOff>
      <xdr:row>104</xdr:row>
      <xdr:rowOff>152400</xdr:rowOff>
    </xdr:to>
    <xdr:cxnSp macro="">
      <xdr:nvCxnSpPr>
        <xdr:cNvPr id="424" name="直線コネクタ 423">
          <a:extLst>
            <a:ext uri="{FF2B5EF4-FFF2-40B4-BE49-F238E27FC236}">
              <a16:creationId xmlns:a16="http://schemas.microsoft.com/office/drawing/2014/main" id="{0F7ADDD9-5179-4968-8549-0AD7C68EFA0A}"/>
            </a:ext>
          </a:extLst>
        </xdr:cNvPr>
        <xdr:cNvCxnSpPr/>
      </xdr:nvCxnSpPr>
      <xdr:spPr>
        <a:xfrm>
          <a:off x="2908300" y="179508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38736</xdr:rowOff>
    </xdr:from>
    <xdr:to>
      <xdr:col>10</xdr:col>
      <xdr:colOff>165100</xdr:colOff>
      <xdr:row>104</xdr:row>
      <xdr:rowOff>140336</xdr:rowOff>
    </xdr:to>
    <xdr:sp macro="" textlink="">
      <xdr:nvSpPr>
        <xdr:cNvPr id="425" name="楕円 424">
          <a:extLst>
            <a:ext uri="{FF2B5EF4-FFF2-40B4-BE49-F238E27FC236}">
              <a16:creationId xmlns:a16="http://schemas.microsoft.com/office/drawing/2014/main" id="{E5BEDBD4-D67A-452D-9E60-3D17CF5A0291}"/>
            </a:ext>
          </a:extLst>
        </xdr:cNvPr>
        <xdr:cNvSpPr/>
      </xdr:nvSpPr>
      <xdr:spPr>
        <a:xfrm>
          <a:off x="196850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89536</xdr:rowOff>
    </xdr:from>
    <xdr:to>
      <xdr:col>15</xdr:col>
      <xdr:colOff>50800</xdr:colOff>
      <xdr:row>104</xdr:row>
      <xdr:rowOff>120014</xdr:rowOff>
    </xdr:to>
    <xdr:cxnSp macro="">
      <xdr:nvCxnSpPr>
        <xdr:cNvPr id="426" name="直線コネクタ 425">
          <a:extLst>
            <a:ext uri="{FF2B5EF4-FFF2-40B4-BE49-F238E27FC236}">
              <a16:creationId xmlns:a16="http://schemas.microsoft.com/office/drawing/2014/main" id="{69963C7A-C6A2-4CF7-90E6-176D90984B81}"/>
            </a:ext>
          </a:extLst>
        </xdr:cNvPr>
        <xdr:cNvCxnSpPr/>
      </xdr:nvCxnSpPr>
      <xdr:spPr>
        <a:xfrm>
          <a:off x="2019300" y="179203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13970</xdr:rowOff>
    </xdr:from>
    <xdr:to>
      <xdr:col>6</xdr:col>
      <xdr:colOff>38100</xdr:colOff>
      <xdr:row>104</xdr:row>
      <xdr:rowOff>115570</xdr:rowOff>
    </xdr:to>
    <xdr:sp macro="" textlink="">
      <xdr:nvSpPr>
        <xdr:cNvPr id="427" name="楕円 426">
          <a:extLst>
            <a:ext uri="{FF2B5EF4-FFF2-40B4-BE49-F238E27FC236}">
              <a16:creationId xmlns:a16="http://schemas.microsoft.com/office/drawing/2014/main" id="{EFA511AC-F648-46DE-862C-25B383C1D229}"/>
            </a:ext>
          </a:extLst>
        </xdr:cNvPr>
        <xdr:cNvSpPr/>
      </xdr:nvSpPr>
      <xdr:spPr>
        <a:xfrm>
          <a:off x="1079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64770</xdr:rowOff>
    </xdr:from>
    <xdr:to>
      <xdr:col>10</xdr:col>
      <xdr:colOff>114300</xdr:colOff>
      <xdr:row>104</xdr:row>
      <xdr:rowOff>89536</xdr:rowOff>
    </xdr:to>
    <xdr:cxnSp macro="">
      <xdr:nvCxnSpPr>
        <xdr:cNvPr id="428" name="直線コネクタ 427">
          <a:extLst>
            <a:ext uri="{FF2B5EF4-FFF2-40B4-BE49-F238E27FC236}">
              <a16:creationId xmlns:a16="http://schemas.microsoft.com/office/drawing/2014/main" id="{49CBA202-3F20-4D14-8611-DD4B4B7401BB}"/>
            </a:ext>
          </a:extLst>
        </xdr:cNvPr>
        <xdr:cNvCxnSpPr/>
      </xdr:nvCxnSpPr>
      <xdr:spPr>
        <a:xfrm>
          <a:off x="1130300" y="178955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1480FDE6-0B88-41DA-BDF2-B426A144BC98}"/>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092E7B77-3DA9-4AFC-BE0C-948196B06836}"/>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75DA9C9C-5FFF-446E-A79D-B1CDDE630706}"/>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939D4FFA-9BB8-472A-B7FB-2CBC19EB0C9D}"/>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22877</xdr:rowOff>
    </xdr:from>
    <xdr:ext cx="405111" cy="259045"/>
    <xdr:sp macro="" textlink="">
      <xdr:nvSpPr>
        <xdr:cNvPr id="433" name="n_1mainValue【市民会館】&#10;有形固定資産減価償却率">
          <a:extLst>
            <a:ext uri="{FF2B5EF4-FFF2-40B4-BE49-F238E27FC236}">
              <a16:creationId xmlns:a16="http://schemas.microsoft.com/office/drawing/2014/main" id="{13E9FBF6-A1D0-4AE7-83F7-EFBE6F144104}"/>
            </a:ext>
          </a:extLst>
        </xdr:cNvPr>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161941</xdr:rowOff>
    </xdr:from>
    <xdr:ext cx="405111" cy="259045"/>
    <xdr:sp macro="" textlink="">
      <xdr:nvSpPr>
        <xdr:cNvPr id="434" name="n_2mainValue【市民会館】&#10;有形固定資産減価償却率">
          <a:extLst>
            <a:ext uri="{FF2B5EF4-FFF2-40B4-BE49-F238E27FC236}">
              <a16:creationId xmlns:a16="http://schemas.microsoft.com/office/drawing/2014/main" id="{FD20A597-A337-4D8C-B44E-3D9EA80D29B3}"/>
            </a:ext>
          </a:extLst>
        </xdr:cNvPr>
        <xdr:cNvSpPr txBox="1"/>
      </xdr:nvSpPr>
      <xdr:spPr>
        <a:xfrm>
          <a:off x="27057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131463</xdr:rowOff>
    </xdr:from>
    <xdr:ext cx="405111" cy="259045"/>
    <xdr:sp macro="" textlink="">
      <xdr:nvSpPr>
        <xdr:cNvPr id="435" name="n_3mainValue【市民会館】&#10;有形固定資産減価償却率">
          <a:extLst>
            <a:ext uri="{FF2B5EF4-FFF2-40B4-BE49-F238E27FC236}">
              <a16:creationId xmlns:a16="http://schemas.microsoft.com/office/drawing/2014/main" id="{718C070B-1E01-4946-94D2-44C5E40DA9F4}"/>
            </a:ext>
          </a:extLst>
        </xdr:cNvPr>
        <xdr:cNvSpPr txBox="1"/>
      </xdr:nvSpPr>
      <xdr:spPr>
        <a:xfrm>
          <a:off x="18167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106697</xdr:rowOff>
    </xdr:from>
    <xdr:ext cx="405111" cy="259045"/>
    <xdr:sp macro="" textlink="">
      <xdr:nvSpPr>
        <xdr:cNvPr id="436" name="n_4mainValue【市民会館】&#10;有形固定資産減価償却率">
          <a:extLst>
            <a:ext uri="{FF2B5EF4-FFF2-40B4-BE49-F238E27FC236}">
              <a16:creationId xmlns:a16="http://schemas.microsoft.com/office/drawing/2014/main" id="{CD9A5A9A-ACA6-4DFC-A7F5-68347C5EDB05}"/>
            </a:ext>
          </a:extLst>
        </xdr:cNvPr>
        <xdr:cNvSpPr txBox="1"/>
      </xdr:nvSpPr>
      <xdr:spPr>
        <a:xfrm>
          <a:off x="927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EDE39BB-A8F3-4E19-A9C6-94291D4E00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80EA5DEA-4E30-4AD8-90F3-F9BF814B09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16C4E633-621B-4438-8050-978B1EC913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7D5C0D4F-99A9-4A59-B95A-B2E23B3F2FF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8286A966-2D4C-4061-8705-074C4DEFAA1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5AD3405-57CA-4C40-A517-D213205FAAE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8F004EB-F351-4CC5-BF7E-C01283B646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4A311EB9-AC80-4B96-9A1B-B12151673A4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F6ECF0F-A867-48FE-A90A-4842F78A267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8421B59-B02E-4518-9AD8-5DB173E0BA1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15ACFCC9-201B-45DA-9AA2-0D61772A93D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95E5D9E-E8EE-4CD7-89E4-B196AF16A34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9C44AF4-381B-4C9E-B98D-5D67242AA9B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D5EB2E38-721D-4346-B3FF-2616E2FE464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0D9EB00-7182-48A8-8E19-10DC6A06967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5D03C157-5086-4594-B0B4-F2D5614CD32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775303BC-F895-4D97-9A5D-49C65D501C7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952FC2F5-6449-4260-A322-8D8D54DD691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B659285C-6E2B-46EE-999B-FDFC80080CE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1571418-25EF-43C6-BFAC-EA090DAF9C5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C2975CD-9265-4F2B-A05B-A8BA9248373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E3503D8F-BB55-4F45-9E7B-9BC9E5AA279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BD9FE617-A686-44D4-96AA-8E10F97B47F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CCBD1A7D-8785-4548-B15E-B0436DF057E6}"/>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2E3A6336-82CB-40E8-8E2B-49AEC172BD6A}"/>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E43259F1-E845-4E1F-9BE1-B1E566FA600E}"/>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ACDEF2F1-27D6-4EF5-9584-0678F1439ABB}"/>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6B82D2FF-F48E-434B-86BC-02131A1B40E1}"/>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A47D56E7-9A90-480F-872D-60AA3A108455}"/>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D787D1D6-9949-4E01-905F-50502CF54B38}"/>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E18B3A81-544D-4BB8-97B4-BDD6C94E639A}"/>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EEF8106C-B618-425C-A522-5198A27A9788}"/>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112EE8B-95D6-4E59-92EF-24BC3756BBEB}"/>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D4BBB259-6F0E-4EB0-BC28-8259CF75476F}"/>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61E9AEA-A64C-4519-ABD9-9041A5175AC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3FBD177-79B2-400C-8534-A6A8255C6E9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30BDB8A-5E42-4220-84E2-73470127884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DB83A9F-0A5F-4D05-9F42-3ED4F0A88F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A44CA8D-8511-43E9-BB17-5E202C59DF2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109220</xdr:rowOff>
    </xdr:from>
    <xdr:to>
      <xdr:col>55</xdr:col>
      <xdr:colOff>50800</xdr:colOff>
      <xdr:row>103</xdr:row>
      <xdr:rowOff>39370</xdr:rowOff>
    </xdr:to>
    <xdr:sp macro="" textlink="">
      <xdr:nvSpPr>
        <xdr:cNvPr id="476" name="楕円 475">
          <a:extLst>
            <a:ext uri="{FF2B5EF4-FFF2-40B4-BE49-F238E27FC236}">
              <a16:creationId xmlns:a16="http://schemas.microsoft.com/office/drawing/2014/main" id="{1DFE868E-7B8E-4638-9EE3-27845BC19500}"/>
            </a:ext>
          </a:extLst>
        </xdr:cNvPr>
        <xdr:cNvSpPr/>
      </xdr:nvSpPr>
      <xdr:spPr>
        <a:xfrm>
          <a:off x="1042670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132097</xdr:rowOff>
    </xdr:from>
    <xdr:ext cx="469744" cy="259045"/>
    <xdr:sp macro="" textlink="">
      <xdr:nvSpPr>
        <xdr:cNvPr id="477" name="【市民会館】&#10;一人当たり面積該当値テキスト">
          <a:extLst>
            <a:ext uri="{FF2B5EF4-FFF2-40B4-BE49-F238E27FC236}">
              <a16:creationId xmlns:a16="http://schemas.microsoft.com/office/drawing/2014/main" id="{F95BED26-E6FC-4931-AF46-DBF5417FFA1D}"/>
            </a:ext>
          </a:extLst>
        </xdr:cNvPr>
        <xdr:cNvSpPr txBox="1"/>
      </xdr:nvSpPr>
      <xdr:spPr>
        <a:xfrm>
          <a:off x="10515600"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113030</xdr:rowOff>
    </xdr:from>
    <xdr:to>
      <xdr:col>50</xdr:col>
      <xdr:colOff>165100</xdr:colOff>
      <xdr:row>103</xdr:row>
      <xdr:rowOff>43180</xdr:rowOff>
    </xdr:to>
    <xdr:sp macro="" textlink="">
      <xdr:nvSpPr>
        <xdr:cNvPr id="478" name="楕円 477">
          <a:extLst>
            <a:ext uri="{FF2B5EF4-FFF2-40B4-BE49-F238E27FC236}">
              <a16:creationId xmlns:a16="http://schemas.microsoft.com/office/drawing/2014/main" id="{B985F088-1802-42CE-A697-F97D2B3092C5}"/>
            </a:ext>
          </a:extLst>
        </xdr:cNvPr>
        <xdr:cNvSpPr/>
      </xdr:nvSpPr>
      <xdr:spPr>
        <a:xfrm>
          <a:off x="9588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160020</xdr:rowOff>
    </xdr:from>
    <xdr:to>
      <xdr:col>55</xdr:col>
      <xdr:colOff>0</xdr:colOff>
      <xdr:row>102</xdr:row>
      <xdr:rowOff>163830</xdr:rowOff>
    </xdr:to>
    <xdr:cxnSp macro="">
      <xdr:nvCxnSpPr>
        <xdr:cNvPr id="479" name="直線コネクタ 478">
          <a:extLst>
            <a:ext uri="{FF2B5EF4-FFF2-40B4-BE49-F238E27FC236}">
              <a16:creationId xmlns:a16="http://schemas.microsoft.com/office/drawing/2014/main" id="{540883B4-D08E-48B1-89F4-A4CE301AAA0E}"/>
            </a:ext>
          </a:extLst>
        </xdr:cNvPr>
        <xdr:cNvCxnSpPr/>
      </xdr:nvCxnSpPr>
      <xdr:spPr>
        <a:xfrm flipV="1">
          <a:off x="9639300" y="176479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120650</xdr:rowOff>
    </xdr:from>
    <xdr:to>
      <xdr:col>46</xdr:col>
      <xdr:colOff>38100</xdr:colOff>
      <xdr:row>103</xdr:row>
      <xdr:rowOff>50800</xdr:rowOff>
    </xdr:to>
    <xdr:sp macro="" textlink="">
      <xdr:nvSpPr>
        <xdr:cNvPr id="480" name="楕円 479">
          <a:extLst>
            <a:ext uri="{FF2B5EF4-FFF2-40B4-BE49-F238E27FC236}">
              <a16:creationId xmlns:a16="http://schemas.microsoft.com/office/drawing/2014/main" id="{43E40503-BF00-4635-B4F8-3EE35FAF77CA}"/>
            </a:ext>
          </a:extLst>
        </xdr:cNvPr>
        <xdr:cNvSpPr/>
      </xdr:nvSpPr>
      <xdr:spPr>
        <a:xfrm>
          <a:off x="86995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163830</xdr:rowOff>
    </xdr:from>
    <xdr:to>
      <xdr:col>50</xdr:col>
      <xdr:colOff>114300</xdr:colOff>
      <xdr:row>103</xdr:row>
      <xdr:rowOff>0</xdr:rowOff>
    </xdr:to>
    <xdr:cxnSp macro="">
      <xdr:nvCxnSpPr>
        <xdr:cNvPr id="481" name="直線コネクタ 480">
          <a:extLst>
            <a:ext uri="{FF2B5EF4-FFF2-40B4-BE49-F238E27FC236}">
              <a16:creationId xmlns:a16="http://schemas.microsoft.com/office/drawing/2014/main" id="{27FA388A-D871-4AED-A75F-59EE5551D29E}"/>
            </a:ext>
          </a:extLst>
        </xdr:cNvPr>
        <xdr:cNvCxnSpPr/>
      </xdr:nvCxnSpPr>
      <xdr:spPr>
        <a:xfrm flipV="1">
          <a:off x="8750300" y="17651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120650</xdr:rowOff>
    </xdr:from>
    <xdr:to>
      <xdr:col>41</xdr:col>
      <xdr:colOff>101600</xdr:colOff>
      <xdr:row>103</xdr:row>
      <xdr:rowOff>50800</xdr:rowOff>
    </xdr:to>
    <xdr:sp macro="" textlink="">
      <xdr:nvSpPr>
        <xdr:cNvPr id="482" name="楕円 481">
          <a:extLst>
            <a:ext uri="{FF2B5EF4-FFF2-40B4-BE49-F238E27FC236}">
              <a16:creationId xmlns:a16="http://schemas.microsoft.com/office/drawing/2014/main" id="{2A481B02-D5F6-427A-8B2C-84E02531E80A}"/>
            </a:ext>
          </a:extLst>
        </xdr:cNvPr>
        <xdr:cNvSpPr/>
      </xdr:nvSpPr>
      <xdr:spPr>
        <a:xfrm>
          <a:off x="78105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0</xdr:rowOff>
    </xdr:from>
    <xdr:to>
      <xdr:col>45</xdr:col>
      <xdr:colOff>177800</xdr:colOff>
      <xdr:row>103</xdr:row>
      <xdr:rowOff>0</xdr:rowOff>
    </xdr:to>
    <xdr:cxnSp macro="">
      <xdr:nvCxnSpPr>
        <xdr:cNvPr id="483" name="直線コネクタ 482">
          <a:extLst>
            <a:ext uri="{FF2B5EF4-FFF2-40B4-BE49-F238E27FC236}">
              <a16:creationId xmlns:a16="http://schemas.microsoft.com/office/drawing/2014/main" id="{CA28136F-B28A-47E3-8B30-17AE221102E7}"/>
            </a:ext>
          </a:extLst>
        </xdr:cNvPr>
        <xdr:cNvCxnSpPr/>
      </xdr:nvCxnSpPr>
      <xdr:spPr>
        <a:xfrm>
          <a:off x="7861300" y="17659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128270</xdr:rowOff>
    </xdr:from>
    <xdr:to>
      <xdr:col>36</xdr:col>
      <xdr:colOff>165100</xdr:colOff>
      <xdr:row>103</xdr:row>
      <xdr:rowOff>58420</xdr:rowOff>
    </xdr:to>
    <xdr:sp macro="" textlink="">
      <xdr:nvSpPr>
        <xdr:cNvPr id="484" name="楕円 483">
          <a:extLst>
            <a:ext uri="{FF2B5EF4-FFF2-40B4-BE49-F238E27FC236}">
              <a16:creationId xmlns:a16="http://schemas.microsoft.com/office/drawing/2014/main" id="{F759D9B8-5333-41DF-92E5-A21A20F9E08E}"/>
            </a:ext>
          </a:extLst>
        </xdr:cNvPr>
        <xdr:cNvSpPr/>
      </xdr:nvSpPr>
      <xdr:spPr>
        <a:xfrm>
          <a:off x="6921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0</xdr:rowOff>
    </xdr:from>
    <xdr:to>
      <xdr:col>41</xdr:col>
      <xdr:colOff>50800</xdr:colOff>
      <xdr:row>103</xdr:row>
      <xdr:rowOff>7620</xdr:rowOff>
    </xdr:to>
    <xdr:cxnSp macro="">
      <xdr:nvCxnSpPr>
        <xdr:cNvPr id="485" name="直線コネクタ 484">
          <a:extLst>
            <a:ext uri="{FF2B5EF4-FFF2-40B4-BE49-F238E27FC236}">
              <a16:creationId xmlns:a16="http://schemas.microsoft.com/office/drawing/2014/main" id="{1C9B676E-62A6-470F-B9E0-B7FC8AE60849}"/>
            </a:ext>
          </a:extLst>
        </xdr:cNvPr>
        <xdr:cNvCxnSpPr/>
      </xdr:nvCxnSpPr>
      <xdr:spPr>
        <a:xfrm flipV="1">
          <a:off x="6972300" y="176593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1ABF19FE-FCC1-4CA2-B9EF-C8CC2A6F06C2}"/>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43BB8E5D-A073-46CC-94A0-41EA1DF49056}"/>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50925279-0CAD-4ADA-9699-F8C05DF088A0}"/>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FF31BC1A-5019-4E28-B28D-3F9ED265C288}"/>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59707</xdr:rowOff>
    </xdr:from>
    <xdr:ext cx="469744" cy="259045"/>
    <xdr:sp macro="" textlink="">
      <xdr:nvSpPr>
        <xdr:cNvPr id="490" name="n_1mainValue【市民会館】&#10;一人当たり面積">
          <a:extLst>
            <a:ext uri="{FF2B5EF4-FFF2-40B4-BE49-F238E27FC236}">
              <a16:creationId xmlns:a16="http://schemas.microsoft.com/office/drawing/2014/main" id="{CA8C94FE-2148-424D-B5CB-4B5184C1D675}"/>
            </a:ext>
          </a:extLst>
        </xdr:cNvPr>
        <xdr:cNvSpPr txBox="1"/>
      </xdr:nvSpPr>
      <xdr:spPr>
        <a:xfrm>
          <a:off x="9391727" y="1737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67327</xdr:rowOff>
    </xdr:from>
    <xdr:ext cx="469744" cy="259045"/>
    <xdr:sp macro="" textlink="">
      <xdr:nvSpPr>
        <xdr:cNvPr id="491" name="n_2mainValue【市民会館】&#10;一人当たり面積">
          <a:extLst>
            <a:ext uri="{FF2B5EF4-FFF2-40B4-BE49-F238E27FC236}">
              <a16:creationId xmlns:a16="http://schemas.microsoft.com/office/drawing/2014/main" id="{AE26DDAE-8A13-4D51-AB3D-EB5152E219C1}"/>
            </a:ext>
          </a:extLst>
        </xdr:cNvPr>
        <xdr:cNvSpPr txBox="1"/>
      </xdr:nvSpPr>
      <xdr:spPr>
        <a:xfrm>
          <a:off x="85154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67327</xdr:rowOff>
    </xdr:from>
    <xdr:ext cx="469744" cy="259045"/>
    <xdr:sp macro="" textlink="">
      <xdr:nvSpPr>
        <xdr:cNvPr id="492" name="n_3mainValue【市民会館】&#10;一人当たり面積">
          <a:extLst>
            <a:ext uri="{FF2B5EF4-FFF2-40B4-BE49-F238E27FC236}">
              <a16:creationId xmlns:a16="http://schemas.microsoft.com/office/drawing/2014/main" id="{E6358190-FFCE-42C9-A60A-05182E64B18D}"/>
            </a:ext>
          </a:extLst>
        </xdr:cNvPr>
        <xdr:cNvSpPr txBox="1"/>
      </xdr:nvSpPr>
      <xdr:spPr>
        <a:xfrm>
          <a:off x="76264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74947</xdr:rowOff>
    </xdr:from>
    <xdr:ext cx="469744" cy="259045"/>
    <xdr:sp macro="" textlink="">
      <xdr:nvSpPr>
        <xdr:cNvPr id="493" name="n_4mainValue【市民会館】&#10;一人当たり面積">
          <a:extLst>
            <a:ext uri="{FF2B5EF4-FFF2-40B4-BE49-F238E27FC236}">
              <a16:creationId xmlns:a16="http://schemas.microsoft.com/office/drawing/2014/main" id="{FDD2D56E-415D-4C1B-82A3-5EF93A9F0F20}"/>
            </a:ext>
          </a:extLst>
        </xdr:cNvPr>
        <xdr:cNvSpPr txBox="1"/>
      </xdr:nvSpPr>
      <xdr:spPr>
        <a:xfrm>
          <a:off x="673742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CFD40FC-E139-4E94-BB33-EC649DDCF16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A16369A-3861-4C0E-9D29-2A4DF291D5A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B1C2547-8E50-42DE-90E9-5E287116029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B305962-2766-4041-BD5E-67C9B0EBF29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52FA17C-764D-4ABB-B921-186C00E8E0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DB1671B-5B66-4B8C-BA19-0A173EB066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0DB1F55-3B6F-45C7-B7F2-EC4FED31727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5A2440C-33CD-45B9-AB26-896610316D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58D40E9-B48E-43E3-BBA6-014F3FBEE46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E21EDD3-B938-4570-B0C2-93DD29949F9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33C0EAD-245D-4E5F-BA93-D8168C60FDC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7D664866-F004-4ECE-96DE-AA843BD0FA9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54AE9E0B-861D-4C93-BED9-DBB0DB0678E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8603451-5D40-4941-92EA-525C3CBC8E3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CA6E4A78-F9B1-4A3C-812D-AAF9E3A297A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0E2BAD2-640A-4A7F-93BC-689B8234265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5E7BE56-83C4-41F4-8C40-AA8B18CBFC7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6DAB17A5-5B57-4BDC-A0D9-CE28067BC2F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8E88E345-0BFD-4694-902F-1FDF18A37A8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E0BA5F47-27E6-41CA-9E38-1FCFEB362E6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6844B480-31FD-48A2-B4AA-A1A523E82EA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B1CA8654-561B-46A1-976B-05477E00572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88D54CA1-29CD-42EC-A7CF-DFD77EA109F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B4AEE4F-6E07-4A66-A3A1-8707A3C6D1C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FFA5936A-41D6-4792-9A7E-8093EA7F04E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35059B8B-8CE0-437C-ADD4-A0A114352141}"/>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66A31DC2-1951-4A94-AF01-A1BF56E10617}"/>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7E067CF9-7F17-4523-BFE8-EA8041C498D6}"/>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50446AAC-92E0-43EC-9E20-FD955C3A97CA}"/>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24A5C85A-5EEC-425F-A568-00A1BA80A002}"/>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60A7470A-4ECD-41E6-9418-359859BE7C66}"/>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24A388F8-CC08-420C-BB33-5E921A6F0342}"/>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15D50C47-FD9D-4466-A22C-A82C5C72D143}"/>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5647A752-8927-455D-A629-6E85B71DC2F4}"/>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A202E27D-46BA-4ABE-8504-14F9736A15DD}"/>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3CE0E306-EA21-4644-9347-F3122B3FE06E}"/>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AE76FB8-BB33-4B04-B22E-294FD9D84CF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A99FE11-4B50-4AB9-A97E-364E58DD6A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8244A80-551E-445A-8923-603BBBDC872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F90ABA9-F646-47D6-94AA-47E4B232F38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4CF6ADC-5FD6-411C-9794-AFB2F4C6060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107043</xdr:rowOff>
    </xdr:from>
    <xdr:to>
      <xdr:col>85</xdr:col>
      <xdr:colOff>177800</xdr:colOff>
      <xdr:row>42</xdr:row>
      <xdr:rowOff>37193</xdr:rowOff>
    </xdr:to>
    <xdr:sp macro="" textlink="">
      <xdr:nvSpPr>
        <xdr:cNvPr id="535" name="楕円 534">
          <a:extLst>
            <a:ext uri="{FF2B5EF4-FFF2-40B4-BE49-F238E27FC236}">
              <a16:creationId xmlns:a16="http://schemas.microsoft.com/office/drawing/2014/main" id="{ABAC4066-CEE8-4CED-B7C0-DE9748809FE8}"/>
            </a:ext>
          </a:extLst>
        </xdr:cNvPr>
        <xdr:cNvSpPr/>
      </xdr:nvSpPr>
      <xdr:spPr>
        <a:xfrm>
          <a:off x="16268700" y="713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21970</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5F61EDD8-2FD7-49A7-927E-483621B401C7}"/>
            </a:ext>
          </a:extLst>
        </xdr:cNvPr>
        <xdr:cNvSpPr txBox="1"/>
      </xdr:nvSpPr>
      <xdr:spPr>
        <a:xfrm>
          <a:off x="16357600" y="705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80917</xdr:rowOff>
    </xdr:from>
    <xdr:to>
      <xdr:col>81</xdr:col>
      <xdr:colOff>101600</xdr:colOff>
      <xdr:row>42</xdr:row>
      <xdr:rowOff>11067</xdr:rowOff>
    </xdr:to>
    <xdr:sp macro="" textlink="">
      <xdr:nvSpPr>
        <xdr:cNvPr id="537" name="楕円 536">
          <a:extLst>
            <a:ext uri="{FF2B5EF4-FFF2-40B4-BE49-F238E27FC236}">
              <a16:creationId xmlns:a16="http://schemas.microsoft.com/office/drawing/2014/main" id="{62DD70A2-7D25-41CF-BED0-FD2331B1C727}"/>
            </a:ext>
          </a:extLst>
        </xdr:cNvPr>
        <xdr:cNvSpPr/>
      </xdr:nvSpPr>
      <xdr:spPr>
        <a:xfrm>
          <a:off x="15430500" y="711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131717</xdr:rowOff>
    </xdr:from>
    <xdr:to>
      <xdr:col>85</xdr:col>
      <xdr:colOff>127000</xdr:colOff>
      <xdr:row>41</xdr:row>
      <xdr:rowOff>157843</xdr:rowOff>
    </xdr:to>
    <xdr:cxnSp macro="">
      <xdr:nvCxnSpPr>
        <xdr:cNvPr id="538" name="直線コネクタ 537">
          <a:extLst>
            <a:ext uri="{FF2B5EF4-FFF2-40B4-BE49-F238E27FC236}">
              <a16:creationId xmlns:a16="http://schemas.microsoft.com/office/drawing/2014/main" id="{072A378A-8408-4092-9D3F-9FAAB8B0BE7F}"/>
            </a:ext>
          </a:extLst>
        </xdr:cNvPr>
        <xdr:cNvCxnSpPr/>
      </xdr:nvCxnSpPr>
      <xdr:spPr>
        <a:xfrm>
          <a:off x="15481300" y="716116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61323</xdr:rowOff>
    </xdr:from>
    <xdr:to>
      <xdr:col>76</xdr:col>
      <xdr:colOff>165100</xdr:colOff>
      <xdr:row>41</xdr:row>
      <xdr:rowOff>162923</xdr:rowOff>
    </xdr:to>
    <xdr:sp macro="" textlink="">
      <xdr:nvSpPr>
        <xdr:cNvPr id="539" name="楕円 538">
          <a:extLst>
            <a:ext uri="{FF2B5EF4-FFF2-40B4-BE49-F238E27FC236}">
              <a16:creationId xmlns:a16="http://schemas.microsoft.com/office/drawing/2014/main" id="{F029249C-F209-4554-9F74-610FE474856A}"/>
            </a:ext>
          </a:extLst>
        </xdr:cNvPr>
        <xdr:cNvSpPr/>
      </xdr:nvSpPr>
      <xdr:spPr>
        <a:xfrm>
          <a:off x="14541500" y="709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112123</xdr:rowOff>
    </xdr:from>
    <xdr:to>
      <xdr:col>81</xdr:col>
      <xdr:colOff>50800</xdr:colOff>
      <xdr:row>41</xdr:row>
      <xdr:rowOff>131717</xdr:rowOff>
    </xdr:to>
    <xdr:cxnSp macro="">
      <xdr:nvCxnSpPr>
        <xdr:cNvPr id="540" name="直線コネクタ 539">
          <a:extLst>
            <a:ext uri="{FF2B5EF4-FFF2-40B4-BE49-F238E27FC236}">
              <a16:creationId xmlns:a16="http://schemas.microsoft.com/office/drawing/2014/main" id="{81DA6FFB-9480-4183-ACF5-B7BED1445323}"/>
            </a:ext>
          </a:extLst>
        </xdr:cNvPr>
        <xdr:cNvCxnSpPr/>
      </xdr:nvCxnSpPr>
      <xdr:spPr>
        <a:xfrm>
          <a:off x="14592300" y="714157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35197</xdr:rowOff>
    </xdr:from>
    <xdr:to>
      <xdr:col>72</xdr:col>
      <xdr:colOff>38100</xdr:colOff>
      <xdr:row>41</xdr:row>
      <xdr:rowOff>136797</xdr:rowOff>
    </xdr:to>
    <xdr:sp macro="" textlink="">
      <xdr:nvSpPr>
        <xdr:cNvPr id="541" name="楕円 540">
          <a:extLst>
            <a:ext uri="{FF2B5EF4-FFF2-40B4-BE49-F238E27FC236}">
              <a16:creationId xmlns:a16="http://schemas.microsoft.com/office/drawing/2014/main" id="{B29D82FD-33BE-4D77-809D-D16148B6914C}"/>
            </a:ext>
          </a:extLst>
        </xdr:cNvPr>
        <xdr:cNvSpPr/>
      </xdr:nvSpPr>
      <xdr:spPr>
        <a:xfrm>
          <a:off x="136525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85997</xdr:rowOff>
    </xdr:from>
    <xdr:to>
      <xdr:col>76</xdr:col>
      <xdr:colOff>114300</xdr:colOff>
      <xdr:row>41</xdr:row>
      <xdr:rowOff>112123</xdr:rowOff>
    </xdr:to>
    <xdr:cxnSp macro="">
      <xdr:nvCxnSpPr>
        <xdr:cNvPr id="542" name="直線コネクタ 541">
          <a:extLst>
            <a:ext uri="{FF2B5EF4-FFF2-40B4-BE49-F238E27FC236}">
              <a16:creationId xmlns:a16="http://schemas.microsoft.com/office/drawing/2014/main" id="{2FC2088D-B5B3-4C43-9EAC-DEC052F97AD3}"/>
            </a:ext>
          </a:extLst>
        </xdr:cNvPr>
        <xdr:cNvCxnSpPr/>
      </xdr:nvCxnSpPr>
      <xdr:spPr>
        <a:xfrm>
          <a:off x="13703300" y="711544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9072</xdr:rowOff>
    </xdr:from>
    <xdr:to>
      <xdr:col>67</xdr:col>
      <xdr:colOff>101600</xdr:colOff>
      <xdr:row>41</xdr:row>
      <xdr:rowOff>110672</xdr:rowOff>
    </xdr:to>
    <xdr:sp macro="" textlink="">
      <xdr:nvSpPr>
        <xdr:cNvPr id="543" name="楕円 542">
          <a:extLst>
            <a:ext uri="{FF2B5EF4-FFF2-40B4-BE49-F238E27FC236}">
              <a16:creationId xmlns:a16="http://schemas.microsoft.com/office/drawing/2014/main" id="{C8166296-E8BA-48C0-9664-BE517DB44CC3}"/>
            </a:ext>
          </a:extLst>
        </xdr:cNvPr>
        <xdr:cNvSpPr/>
      </xdr:nvSpPr>
      <xdr:spPr>
        <a:xfrm>
          <a:off x="12763500" y="703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59872</xdr:rowOff>
    </xdr:from>
    <xdr:to>
      <xdr:col>71</xdr:col>
      <xdr:colOff>177800</xdr:colOff>
      <xdr:row>41</xdr:row>
      <xdr:rowOff>85997</xdr:rowOff>
    </xdr:to>
    <xdr:cxnSp macro="">
      <xdr:nvCxnSpPr>
        <xdr:cNvPr id="544" name="直線コネクタ 543">
          <a:extLst>
            <a:ext uri="{FF2B5EF4-FFF2-40B4-BE49-F238E27FC236}">
              <a16:creationId xmlns:a16="http://schemas.microsoft.com/office/drawing/2014/main" id="{F8EB7F89-57F6-4480-877D-78F210BACB5B}"/>
            </a:ext>
          </a:extLst>
        </xdr:cNvPr>
        <xdr:cNvCxnSpPr/>
      </xdr:nvCxnSpPr>
      <xdr:spPr>
        <a:xfrm>
          <a:off x="12814300" y="70893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8EDE19F2-C087-4AE1-9B3C-A91F1EA4E34B}"/>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2C315975-2421-4BC1-8808-C7F8165162CE}"/>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5E990D85-367F-4B45-B5A9-F1D056E966EB}"/>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D94EDEFC-747A-4ED3-8650-8870FA982627}"/>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2194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3723D9F-196F-4E1F-B299-34BD141FEB1B}"/>
            </a:ext>
          </a:extLst>
        </xdr:cNvPr>
        <xdr:cNvSpPr txBox="1"/>
      </xdr:nvSpPr>
      <xdr:spPr>
        <a:xfrm>
          <a:off x="15266044" y="720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154050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619527A3-9F10-4351-9DFB-7904CAA9DC0C}"/>
            </a:ext>
          </a:extLst>
        </xdr:cNvPr>
        <xdr:cNvSpPr txBox="1"/>
      </xdr:nvSpPr>
      <xdr:spPr>
        <a:xfrm>
          <a:off x="14389744" y="718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127924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7508373-D6F9-46EF-BA27-5B3CA11768FB}"/>
            </a:ext>
          </a:extLst>
        </xdr:cNvPr>
        <xdr:cNvSpPr txBox="1"/>
      </xdr:nvSpPr>
      <xdr:spPr>
        <a:xfrm>
          <a:off x="13500744" y="715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101799</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F73E6AE1-5BE3-4A2F-9924-51CE4651AFA5}"/>
            </a:ext>
          </a:extLst>
        </xdr:cNvPr>
        <xdr:cNvSpPr txBox="1"/>
      </xdr:nvSpPr>
      <xdr:spPr>
        <a:xfrm>
          <a:off x="12611744" y="713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1C8867C2-7284-486E-8C75-A1D7F2540F0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884139C3-9B31-424F-9029-DB66C1C69B1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15CA6465-4921-4247-A6B1-B2A89894078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9A84B7FE-DD77-4671-841E-E90D6E4E5E5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6CE20E5-F9D5-4323-9867-1C677FCE16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9E5809B9-E417-4AAC-B040-0403143B043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3B441728-1E84-41B1-80FB-0F5061AE981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E0C7597F-B2C8-46CB-9333-CEFA2B4CC0A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B35FE5FF-A3D8-41FE-88BB-E9645CB5BDC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C68A2F99-1E39-402F-B2F8-8CAD83AAF9E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6F11C1E-C3B4-428D-8820-5AFB991843C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9F2C225F-8AD9-46CC-B293-58BBA757BFE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EC763792-66B7-4FEC-BD19-89461435BC7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AA876FAD-D819-43D9-8679-31DE04EE5BCC}"/>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D374F8E3-38B2-4E97-B2E7-C7A2AE8F0AC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1E4773F8-C14D-4C98-9D06-B4A5FB385B5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46CB0D64-F23D-4D9C-9724-07F3A0A6ADE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336C5CA3-075F-4E74-892B-FE6183F6D61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8849B88C-49F5-49C2-BB80-3BD9801948B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1866B278-E361-49F6-A84E-BC356BAE33C3}"/>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C9E56C21-E96C-4AB0-9041-2CB52A76D55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CFC5B3-4E84-4ED7-B2F7-A978ED5D394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9E54E87D-9695-4D9A-8E3E-7FD90DD1798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4823A2B5-32F0-4B54-B9AB-071D6801FCC1}"/>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91D5F18D-A6BB-4975-9798-D3EF6C76ED3C}"/>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55EF1CDF-E5EA-458B-8548-9A4E82B0FF12}"/>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72554751-D650-427F-8560-2B63057E03A4}"/>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B0441849-C738-4A92-A3DB-F19918228CA1}"/>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C5B54F5-003A-4BF6-946E-03F1E2E1718B}"/>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B1F95BFC-2861-4D90-B505-D55D605499F4}"/>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2EA5A93B-47D9-4EB1-952A-3D9250F75F5B}"/>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D6B98179-90F1-439D-8DF9-553B69711088}"/>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AB7D433A-AFEF-44AA-9750-823868CAE34E}"/>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06F9B6BD-1510-4F73-94D0-50E95D6E6720}"/>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B77EBE5-CD83-4A2C-944F-D2BCF605D1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8059C6F-6340-4399-945E-B81AE084A63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20C4222-4704-47A4-8E9A-27FFD9F8132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55A24C5-0A85-4F85-9F31-31AB192E84B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6EA6161D-AB43-4362-B67A-F7D5C99B13D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26360</xdr:rowOff>
    </xdr:from>
    <xdr:to>
      <xdr:col>116</xdr:col>
      <xdr:colOff>114300</xdr:colOff>
      <xdr:row>40</xdr:row>
      <xdr:rowOff>127960</xdr:rowOff>
    </xdr:to>
    <xdr:sp macro="" textlink="">
      <xdr:nvSpPr>
        <xdr:cNvPr id="592" name="楕円 591">
          <a:extLst>
            <a:ext uri="{FF2B5EF4-FFF2-40B4-BE49-F238E27FC236}">
              <a16:creationId xmlns:a16="http://schemas.microsoft.com/office/drawing/2014/main" id="{BEF1ECE2-38AA-4DD2-8718-DE05844E9146}"/>
            </a:ext>
          </a:extLst>
        </xdr:cNvPr>
        <xdr:cNvSpPr/>
      </xdr:nvSpPr>
      <xdr:spPr>
        <a:xfrm>
          <a:off x="22110700" y="68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4787</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3B6F526C-369C-43AB-8637-03945AEA3D90}"/>
            </a:ext>
          </a:extLst>
        </xdr:cNvPr>
        <xdr:cNvSpPr txBox="1"/>
      </xdr:nvSpPr>
      <xdr:spPr>
        <a:xfrm>
          <a:off x="22199600" y="686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27797</xdr:rowOff>
    </xdr:from>
    <xdr:to>
      <xdr:col>112</xdr:col>
      <xdr:colOff>38100</xdr:colOff>
      <xdr:row>40</xdr:row>
      <xdr:rowOff>129397</xdr:rowOff>
    </xdr:to>
    <xdr:sp macro="" textlink="">
      <xdr:nvSpPr>
        <xdr:cNvPr id="594" name="楕円 593">
          <a:extLst>
            <a:ext uri="{FF2B5EF4-FFF2-40B4-BE49-F238E27FC236}">
              <a16:creationId xmlns:a16="http://schemas.microsoft.com/office/drawing/2014/main" id="{5CD33077-46B5-4892-9A90-826CA4FFCE18}"/>
            </a:ext>
          </a:extLst>
        </xdr:cNvPr>
        <xdr:cNvSpPr/>
      </xdr:nvSpPr>
      <xdr:spPr>
        <a:xfrm>
          <a:off x="21272500" y="688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77160</xdr:rowOff>
    </xdr:from>
    <xdr:to>
      <xdr:col>116</xdr:col>
      <xdr:colOff>63500</xdr:colOff>
      <xdr:row>40</xdr:row>
      <xdr:rowOff>78597</xdr:rowOff>
    </xdr:to>
    <xdr:cxnSp macro="">
      <xdr:nvCxnSpPr>
        <xdr:cNvPr id="595" name="直線コネクタ 594">
          <a:extLst>
            <a:ext uri="{FF2B5EF4-FFF2-40B4-BE49-F238E27FC236}">
              <a16:creationId xmlns:a16="http://schemas.microsoft.com/office/drawing/2014/main" id="{F7B5C6C4-A685-402A-92DB-A7397CEB279D}"/>
            </a:ext>
          </a:extLst>
        </xdr:cNvPr>
        <xdr:cNvCxnSpPr/>
      </xdr:nvCxnSpPr>
      <xdr:spPr>
        <a:xfrm flipV="1">
          <a:off x="21323300" y="6935160"/>
          <a:ext cx="8382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30551</xdr:rowOff>
    </xdr:from>
    <xdr:to>
      <xdr:col>107</xdr:col>
      <xdr:colOff>101600</xdr:colOff>
      <xdr:row>40</xdr:row>
      <xdr:rowOff>132151</xdr:rowOff>
    </xdr:to>
    <xdr:sp macro="" textlink="">
      <xdr:nvSpPr>
        <xdr:cNvPr id="596" name="楕円 595">
          <a:extLst>
            <a:ext uri="{FF2B5EF4-FFF2-40B4-BE49-F238E27FC236}">
              <a16:creationId xmlns:a16="http://schemas.microsoft.com/office/drawing/2014/main" id="{9A9D32E2-D74D-4F03-802C-1156D1C2B6E5}"/>
            </a:ext>
          </a:extLst>
        </xdr:cNvPr>
        <xdr:cNvSpPr/>
      </xdr:nvSpPr>
      <xdr:spPr>
        <a:xfrm>
          <a:off x="20383500" y="688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78597</xdr:rowOff>
    </xdr:from>
    <xdr:to>
      <xdr:col>111</xdr:col>
      <xdr:colOff>177800</xdr:colOff>
      <xdr:row>40</xdr:row>
      <xdr:rowOff>81351</xdr:rowOff>
    </xdr:to>
    <xdr:cxnSp macro="">
      <xdr:nvCxnSpPr>
        <xdr:cNvPr id="597" name="直線コネクタ 596">
          <a:extLst>
            <a:ext uri="{FF2B5EF4-FFF2-40B4-BE49-F238E27FC236}">
              <a16:creationId xmlns:a16="http://schemas.microsoft.com/office/drawing/2014/main" id="{878503B0-5EB4-4004-BB9F-AA92224F11D4}"/>
            </a:ext>
          </a:extLst>
        </xdr:cNvPr>
        <xdr:cNvCxnSpPr/>
      </xdr:nvCxnSpPr>
      <xdr:spPr>
        <a:xfrm flipV="1">
          <a:off x="20434300" y="6936597"/>
          <a:ext cx="889000" cy="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31004</xdr:rowOff>
    </xdr:from>
    <xdr:to>
      <xdr:col>102</xdr:col>
      <xdr:colOff>165100</xdr:colOff>
      <xdr:row>40</xdr:row>
      <xdr:rowOff>132604</xdr:rowOff>
    </xdr:to>
    <xdr:sp macro="" textlink="">
      <xdr:nvSpPr>
        <xdr:cNvPr id="598" name="楕円 597">
          <a:extLst>
            <a:ext uri="{FF2B5EF4-FFF2-40B4-BE49-F238E27FC236}">
              <a16:creationId xmlns:a16="http://schemas.microsoft.com/office/drawing/2014/main" id="{38738A7B-3487-4978-8492-434014A5D329}"/>
            </a:ext>
          </a:extLst>
        </xdr:cNvPr>
        <xdr:cNvSpPr/>
      </xdr:nvSpPr>
      <xdr:spPr>
        <a:xfrm>
          <a:off x="19494500" y="688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81351</xdr:rowOff>
    </xdr:from>
    <xdr:to>
      <xdr:col>107</xdr:col>
      <xdr:colOff>50800</xdr:colOff>
      <xdr:row>40</xdr:row>
      <xdr:rowOff>81804</xdr:rowOff>
    </xdr:to>
    <xdr:cxnSp macro="">
      <xdr:nvCxnSpPr>
        <xdr:cNvPr id="599" name="直線コネクタ 598">
          <a:extLst>
            <a:ext uri="{FF2B5EF4-FFF2-40B4-BE49-F238E27FC236}">
              <a16:creationId xmlns:a16="http://schemas.microsoft.com/office/drawing/2014/main" id="{EE004C1A-DF74-4FA8-B2DE-299E83327A8B}"/>
            </a:ext>
          </a:extLst>
        </xdr:cNvPr>
        <xdr:cNvCxnSpPr/>
      </xdr:nvCxnSpPr>
      <xdr:spPr>
        <a:xfrm flipV="1">
          <a:off x="19545300" y="6939351"/>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33169</xdr:rowOff>
    </xdr:from>
    <xdr:to>
      <xdr:col>98</xdr:col>
      <xdr:colOff>38100</xdr:colOff>
      <xdr:row>40</xdr:row>
      <xdr:rowOff>134769</xdr:rowOff>
    </xdr:to>
    <xdr:sp macro="" textlink="">
      <xdr:nvSpPr>
        <xdr:cNvPr id="600" name="楕円 599">
          <a:extLst>
            <a:ext uri="{FF2B5EF4-FFF2-40B4-BE49-F238E27FC236}">
              <a16:creationId xmlns:a16="http://schemas.microsoft.com/office/drawing/2014/main" id="{00C157AC-1763-44E0-90EE-B2A41C9C2511}"/>
            </a:ext>
          </a:extLst>
        </xdr:cNvPr>
        <xdr:cNvSpPr/>
      </xdr:nvSpPr>
      <xdr:spPr>
        <a:xfrm>
          <a:off x="18605500" y="68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81804</xdr:rowOff>
    </xdr:from>
    <xdr:to>
      <xdr:col>102</xdr:col>
      <xdr:colOff>114300</xdr:colOff>
      <xdr:row>40</xdr:row>
      <xdr:rowOff>83969</xdr:rowOff>
    </xdr:to>
    <xdr:cxnSp macro="">
      <xdr:nvCxnSpPr>
        <xdr:cNvPr id="601" name="直線コネクタ 600">
          <a:extLst>
            <a:ext uri="{FF2B5EF4-FFF2-40B4-BE49-F238E27FC236}">
              <a16:creationId xmlns:a16="http://schemas.microsoft.com/office/drawing/2014/main" id="{4ED77D1F-7B5A-4AB3-B252-700855E950AF}"/>
            </a:ext>
          </a:extLst>
        </xdr:cNvPr>
        <xdr:cNvCxnSpPr/>
      </xdr:nvCxnSpPr>
      <xdr:spPr>
        <a:xfrm flipV="1">
          <a:off x="18656300" y="6939804"/>
          <a:ext cx="889000" cy="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6134A8AE-2E18-473F-BC2E-977F1DC8671F}"/>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593066D0-2BC2-4019-A815-21E521025C6B}"/>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E03C8872-D575-4114-BD30-532A0501FD69}"/>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191D0BF7-8194-442D-96BE-800CCACE118C}"/>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120524</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DB9659B1-8289-4F11-86B0-E1B005DD55F7}"/>
            </a:ext>
          </a:extLst>
        </xdr:cNvPr>
        <xdr:cNvSpPr txBox="1"/>
      </xdr:nvSpPr>
      <xdr:spPr>
        <a:xfrm>
          <a:off x="21043411" y="697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123278</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3797A604-9693-4B4F-A7DF-C1D23B247A8F}"/>
            </a:ext>
          </a:extLst>
        </xdr:cNvPr>
        <xdr:cNvSpPr txBox="1"/>
      </xdr:nvSpPr>
      <xdr:spPr>
        <a:xfrm>
          <a:off x="20167111" y="698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123731</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06C886ED-F322-4157-A180-72503E4D8860}"/>
            </a:ext>
          </a:extLst>
        </xdr:cNvPr>
        <xdr:cNvSpPr txBox="1"/>
      </xdr:nvSpPr>
      <xdr:spPr>
        <a:xfrm>
          <a:off x="19278111" y="698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125896</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1D9D77B5-5CEA-45C9-AC11-C739B6185AA4}"/>
            </a:ext>
          </a:extLst>
        </xdr:cNvPr>
        <xdr:cNvSpPr txBox="1"/>
      </xdr:nvSpPr>
      <xdr:spPr>
        <a:xfrm>
          <a:off x="18389111" y="6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180B2A85-6EDB-4F03-80FD-799D0DC248B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AA3BCF25-00D9-41EA-8525-498BF5EC2A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CEFF817F-9D06-46F6-B638-F5D17F4A4BF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9CDB1722-9CFA-4B6C-8AE1-F82CCE005F7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47BD6AC8-801D-474C-B0DF-AC0E75C444E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3DB051DE-EAC9-432F-9869-BD728DEC3B9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629ACF4D-A612-445B-BFA8-05B1AB71F43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3FD6451C-5A29-4D9D-851B-F5E50DF61F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E19EC820-9917-409D-857F-DEC573A1916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1AC09E19-E9D7-4427-A434-8E845D46442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87500DBE-BD3B-4835-84CD-082E4BA6D65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B2135778-2F58-4D46-9F1A-B6D780BA789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FE728DBC-BD6C-420B-962C-89D7F219079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9CDE4742-A725-4D43-A0C0-28BBF863B00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2A18C293-C517-488D-B0D2-BC50ED70FED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FC8FC1F5-A841-4BE6-822F-46CE4B3D4F5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6750C27C-6218-42FA-8262-DE19D5794A0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732BFC4D-3E9F-4CF5-87B7-51E63D244A4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1818ECF-774A-46E8-B347-DB3234E5AC6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36301C75-E6DD-4421-BFA9-58221CD2A6B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30638DDD-68F5-43FC-8D9B-4E2D56E2C0B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DC2DD70D-451A-4E06-9380-BC7AF8E2CF5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B9BDA04F-AE8F-4608-85A1-DFB193693FA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E4264155-DF0E-49A6-BC6F-27006B81B4D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313160EE-4839-4C66-AB0E-B30C1C95672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C184C699-D200-4A0C-9C4A-03607914D0DA}"/>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D7561D27-AE31-421E-8097-E49C2A0E8FC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089CB6D1-F3DC-4B16-8081-F64A1EF885C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E9F5E177-C935-4D2C-8688-D5F1AFF8BB63}"/>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6E06CBAC-4E54-4353-8D8F-75203FA226A3}"/>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683F97CF-0192-49DF-BC42-0EB331A76F50}"/>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D2675A7F-E008-441A-AD1A-3A61C16D1834}"/>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FFDD2EC5-F3C1-44AB-84CE-4F4B38DDE3B6}"/>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6330488A-6917-416B-817A-E98D217628C5}"/>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690E7930-2875-40DB-99F3-0131ABD21557}"/>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38FFD447-4A1E-4077-AC04-C4A190DDC444}"/>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1BB1D1B-2EB8-4B12-8580-222ADEF3039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1A1205D-BB12-49C6-9DA4-6E48F270A5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FA11F62-9971-48D9-BCEC-77E0327280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EEA683BE-ED6E-4247-A3C5-8189BB3D3B3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6814C9A-8E41-4DB6-BD5B-D4E91785E3F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17780</xdr:rowOff>
    </xdr:from>
    <xdr:to>
      <xdr:col>85</xdr:col>
      <xdr:colOff>177800</xdr:colOff>
      <xdr:row>63</xdr:row>
      <xdr:rowOff>119380</xdr:rowOff>
    </xdr:to>
    <xdr:sp macro="" textlink="">
      <xdr:nvSpPr>
        <xdr:cNvPr id="651" name="楕円 650">
          <a:extLst>
            <a:ext uri="{FF2B5EF4-FFF2-40B4-BE49-F238E27FC236}">
              <a16:creationId xmlns:a16="http://schemas.microsoft.com/office/drawing/2014/main" id="{6CA2BF92-7897-4132-A30C-42A4C80BCE74}"/>
            </a:ext>
          </a:extLst>
        </xdr:cNvPr>
        <xdr:cNvSpPr/>
      </xdr:nvSpPr>
      <xdr:spPr>
        <a:xfrm>
          <a:off x="16268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167657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6FEAD4D9-AA21-4FCA-8D98-A790BB914005}"/>
            </a:ext>
          </a:extLst>
        </xdr:cNvPr>
        <xdr:cNvSpPr txBox="1"/>
      </xdr:nvSpPr>
      <xdr:spPr>
        <a:xfrm>
          <a:off x="163576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166370</xdr:rowOff>
    </xdr:from>
    <xdr:to>
      <xdr:col>81</xdr:col>
      <xdr:colOff>101600</xdr:colOff>
      <xdr:row>63</xdr:row>
      <xdr:rowOff>96520</xdr:rowOff>
    </xdr:to>
    <xdr:sp macro="" textlink="">
      <xdr:nvSpPr>
        <xdr:cNvPr id="653" name="楕円 652">
          <a:extLst>
            <a:ext uri="{FF2B5EF4-FFF2-40B4-BE49-F238E27FC236}">
              <a16:creationId xmlns:a16="http://schemas.microsoft.com/office/drawing/2014/main" id="{A84DC75A-3510-4C63-A33F-359D2FFF2309}"/>
            </a:ext>
          </a:extLst>
        </xdr:cNvPr>
        <xdr:cNvSpPr/>
      </xdr:nvSpPr>
      <xdr:spPr>
        <a:xfrm>
          <a:off x="15430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45720</xdr:rowOff>
    </xdr:from>
    <xdr:to>
      <xdr:col>85</xdr:col>
      <xdr:colOff>127000</xdr:colOff>
      <xdr:row>63</xdr:row>
      <xdr:rowOff>68580</xdr:rowOff>
    </xdr:to>
    <xdr:cxnSp macro="">
      <xdr:nvCxnSpPr>
        <xdr:cNvPr id="654" name="直線コネクタ 653">
          <a:extLst>
            <a:ext uri="{FF2B5EF4-FFF2-40B4-BE49-F238E27FC236}">
              <a16:creationId xmlns:a16="http://schemas.microsoft.com/office/drawing/2014/main" id="{371EFBA5-5F31-4070-BE28-41735A93EB52}"/>
            </a:ext>
          </a:extLst>
        </xdr:cNvPr>
        <xdr:cNvCxnSpPr/>
      </xdr:nvCxnSpPr>
      <xdr:spPr>
        <a:xfrm>
          <a:off x="15481300" y="108470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151674</xdr:rowOff>
    </xdr:from>
    <xdr:to>
      <xdr:col>76</xdr:col>
      <xdr:colOff>165100</xdr:colOff>
      <xdr:row>63</xdr:row>
      <xdr:rowOff>81824</xdr:rowOff>
    </xdr:to>
    <xdr:sp macro="" textlink="">
      <xdr:nvSpPr>
        <xdr:cNvPr id="655" name="楕円 654">
          <a:extLst>
            <a:ext uri="{FF2B5EF4-FFF2-40B4-BE49-F238E27FC236}">
              <a16:creationId xmlns:a16="http://schemas.microsoft.com/office/drawing/2014/main" id="{7A1D9FFF-FF97-4B0F-96C1-6327B0258998}"/>
            </a:ext>
          </a:extLst>
        </xdr:cNvPr>
        <xdr:cNvSpPr/>
      </xdr:nvSpPr>
      <xdr:spPr>
        <a:xfrm>
          <a:off x="14541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31024</xdr:rowOff>
    </xdr:from>
    <xdr:to>
      <xdr:col>81</xdr:col>
      <xdr:colOff>50800</xdr:colOff>
      <xdr:row>63</xdr:row>
      <xdr:rowOff>45720</xdr:rowOff>
    </xdr:to>
    <xdr:cxnSp macro="">
      <xdr:nvCxnSpPr>
        <xdr:cNvPr id="656" name="直線コネクタ 655">
          <a:extLst>
            <a:ext uri="{FF2B5EF4-FFF2-40B4-BE49-F238E27FC236}">
              <a16:creationId xmlns:a16="http://schemas.microsoft.com/office/drawing/2014/main" id="{65329097-7482-47ED-9D52-93C5D73BB833}"/>
            </a:ext>
          </a:extLst>
        </xdr:cNvPr>
        <xdr:cNvCxnSpPr/>
      </xdr:nvCxnSpPr>
      <xdr:spPr>
        <a:xfrm>
          <a:off x="14592300" y="1083237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130447</xdr:rowOff>
    </xdr:from>
    <xdr:to>
      <xdr:col>72</xdr:col>
      <xdr:colOff>38100</xdr:colOff>
      <xdr:row>63</xdr:row>
      <xdr:rowOff>60597</xdr:rowOff>
    </xdr:to>
    <xdr:sp macro="" textlink="">
      <xdr:nvSpPr>
        <xdr:cNvPr id="657" name="楕円 656">
          <a:extLst>
            <a:ext uri="{FF2B5EF4-FFF2-40B4-BE49-F238E27FC236}">
              <a16:creationId xmlns:a16="http://schemas.microsoft.com/office/drawing/2014/main" id="{EE9AE31C-39E6-4776-8DCB-7AB41D2DAE3F}"/>
            </a:ext>
          </a:extLst>
        </xdr:cNvPr>
        <xdr:cNvSpPr/>
      </xdr:nvSpPr>
      <xdr:spPr>
        <a:xfrm>
          <a:off x="13652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9797</xdr:rowOff>
    </xdr:from>
    <xdr:to>
      <xdr:col>76</xdr:col>
      <xdr:colOff>114300</xdr:colOff>
      <xdr:row>63</xdr:row>
      <xdr:rowOff>31024</xdr:rowOff>
    </xdr:to>
    <xdr:cxnSp macro="">
      <xdr:nvCxnSpPr>
        <xdr:cNvPr id="658" name="直線コネクタ 657">
          <a:extLst>
            <a:ext uri="{FF2B5EF4-FFF2-40B4-BE49-F238E27FC236}">
              <a16:creationId xmlns:a16="http://schemas.microsoft.com/office/drawing/2014/main" id="{B9AA5307-EFA3-4F1B-A278-F250275620C2}"/>
            </a:ext>
          </a:extLst>
        </xdr:cNvPr>
        <xdr:cNvCxnSpPr/>
      </xdr:nvCxnSpPr>
      <xdr:spPr>
        <a:xfrm>
          <a:off x="13703300" y="108111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109220</xdr:rowOff>
    </xdr:from>
    <xdr:to>
      <xdr:col>67</xdr:col>
      <xdr:colOff>101600</xdr:colOff>
      <xdr:row>63</xdr:row>
      <xdr:rowOff>39370</xdr:rowOff>
    </xdr:to>
    <xdr:sp macro="" textlink="">
      <xdr:nvSpPr>
        <xdr:cNvPr id="659" name="楕円 658">
          <a:extLst>
            <a:ext uri="{FF2B5EF4-FFF2-40B4-BE49-F238E27FC236}">
              <a16:creationId xmlns:a16="http://schemas.microsoft.com/office/drawing/2014/main" id="{BDD42FF5-B3EA-46CF-859D-58C213865CD7}"/>
            </a:ext>
          </a:extLst>
        </xdr:cNvPr>
        <xdr:cNvSpPr/>
      </xdr:nvSpPr>
      <xdr:spPr>
        <a:xfrm>
          <a:off x="12763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160020</xdr:rowOff>
    </xdr:from>
    <xdr:to>
      <xdr:col>71</xdr:col>
      <xdr:colOff>177800</xdr:colOff>
      <xdr:row>63</xdr:row>
      <xdr:rowOff>9797</xdr:rowOff>
    </xdr:to>
    <xdr:cxnSp macro="">
      <xdr:nvCxnSpPr>
        <xdr:cNvPr id="660" name="直線コネクタ 659">
          <a:extLst>
            <a:ext uri="{FF2B5EF4-FFF2-40B4-BE49-F238E27FC236}">
              <a16:creationId xmlns:a16="http://schemas.microsoft.com/office/drawing/2014/main" id="{52F59808-A8A9-4AC5-974E-431B479877B9}"/>
            </a:ext>
          </a:extLst>
        </xdr:cNvPr>
        <xdr:cNvCxnSpPr/>
      </xdr:nvCxnSpPr>
      <xdr:spPr>
        <a:xfrm>
          <a:off x="12814300" y="1078992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D3141117-612C-4A99-A06E-D101AFEE2E41}"/>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5EBC11BD-3C3B-4B92-83E9-F5B20F6FEE19}"/>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E8F2DF16-A780-4C9F-ACCB-35C79749371F}"/>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0EB494E5-7B0B-4319-B210-80EE96E0F73F}"/>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87647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59B28EA0-A21E-4FDE-9016-EF73C0B9B08E}"/>
            </a:ext>
          </a:extLst>
        </xdr:cNvPr>
        <xdr:cNvSpPr txBox="1"/>
      </xdr:nvSpPr>
      <xdr:spPr>
        <a:xfrm>
          <a:off x="152660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72951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4009CAB4-967A-40A4-AEC4-6AFEFFE636BB}"/>
            </a:ext>
          </a:extLst>
        </xdr:cNvPr>
        <xdr:cNvSpPr txBox="1"/>
      </xdr:nvSpPr>
      <xdr:spPr>
        <a:xfrm>
          <a:off x="14389744" y="1087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51724</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2B2D1452-4A30-4EDA-B537-1E756F3F8E09}"/>
            </a:ext>
          </a:extLst>
        </xdr:cNvPr>
        <xdr:cNvSpPr txBox="1"/>
      </xdr:nvSpPr>
      <xdr:spPr>
        <a:xfrm>
          <a:off x="13500744"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30497</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41870E3F-ABF8-4C90-9966-5D3670A4DDBC}"/>
            </a:ext>
          </a:extLst>
        </xdr:cNvPr>
        <xdr:cNvSpPr txBox="1"/>
      </xdr:nvSpPr>
      <xdr:spPr>
        <a:xfrm>
          <a:off x="12611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10509A09-BE08-41D7-BB44-CDB640AE7C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C13B4ED0-7C87-410D-A5D7-7212359BD9C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D6B674E-9D22-4C42-A640-FDDCDA271F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DB08C809-5970-4C06-A385-7EA57E81A6B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7A3B1CF3-345E-4F61-AEFB-4B59A4C0469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88909228-DDBB-4AF9-86BB-E986B6FBDEE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B6DB5957-2826-41C8-AED9-50A04A018CF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FF55E5A1-64D6-4325-A5A3-CD41E7331B0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3EA24A36-C504-4EC3-A888-B83FC43EF49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F5DEAC07-D101-41B6-A29C-33B6DCD7BA8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29CE855-8497-442B-B6CA-BEAEF9C1FD0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31915351-7DD6-4225-BD35-8DEF3672BA4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EE9A8410-04FE-4B09-926D-D5DC92A9C26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50687A38-A9C6-4778-A7BA-E2C55C3AB65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F2F020D1-8BF7-4490-852F-C1BC32EDEA6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894E3DB8-D1D7-4A44-A4FF-65C880C3C02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1C401BBA-3B66-49FD-9574-0555A1F9013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3087BD4B-4E17-417C-A1C9-FCDE46C0AEE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BB3C2E14-11C2-4141-914E-BA21C5A9FD4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B6B68788-5CF4-42EB-9568-955368F3182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455A0741-B640-45A5-81A9-2A1F1FC8394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D7CDB57B-C439-4F3E-9F68-9C0B311A932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2BFE956C-52AE-43A9-874C-44310F80705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660D36F4-0AB6-4F7F-A475-015D727AA56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64BD7D3-9D4D-47F1-897A-340E4EA78D8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D7DEBB5B-FC5F-4EE0-9CE1-7A565985227A}"/>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1CAB484E-983A-4638-A3F1-FFA08B76BA6C}"/>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144D48D9-0DC0-48ED-BBF0-064CCD66A4D8}"/>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CDC42623-552A-47AC-BD2B-6DF649D59F65}"/>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A526A8A4-A1DC-48CF-8488-6DDCB86548CA}"/>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65DB49D8-FD69-41AF-A09E-60EA8A52305B}"/>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D19BB48F-019E-4198-B8B2-60C4C6C743BA}"/>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B3504DDC-63EC-48EB-A24D-3CA1B565A672}"/>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238C37B2-A003-45A1-BE76-702AF5E77E96}"/>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3E86A158-6629-46CE-BDEE-E89BDC779F18}"/>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097E8867-0D42-4989-BE46-DB68763F7752}"/>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4AC17E5-F3C3-4C00-B0A5-8962F6802C9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9356933-16DF-49CE-B243-6EE0235EC34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806174C-9611-4E5A-80AA-BE761CDDEAA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A127330-8B4D-4C37-99A1-61F66F9697C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6047E45F-3D87-4ECE-A5F8-544A8C953D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710" name="楕円 709">
          <a:extLst>
            <a:ext uri="{FF2B5EF4-FFF2-40B4-BE49-F238E27FC236}">
              <a16:creationId xmlns:a16="http://schemas.microsoft.com/office/drawing/2014/main" id="{14F12649-BD59-4225-A033-A6A52FA3BA99}"/>
            </a:ext>
          </a:extLst>
        </xdr:cNvPr>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F377B1BC-DB1B-445A-BEA6-3EC8A2E70E27}"/>
            </a:ext>
          </a:extLst>
        </xdr:cNvPr>
        <xdr:cNvSpPr txBox="1"/>
      </xdr:nvSpPr>
      <xdr:spPr>
        <a:xfrm>
          <a:off x="22199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12" name="楕円 711">
          <a:extLst>
            <a:ext uri="{FF2B5EF4-FFF2-40B4-BE49-F238E27FC236}">
              <a16:creationId xmlns:a16="http://schemas.microsoft.com/office/drawing/2014/main" id="{142FDC8C-394E-4742-B6C0-B4AD6FE2CBBC}"/>
            </a:ext>
          </a:extLst>
        </xdr:cNvPr>
        <xdr:cNvSpPr/>
      </xdr:nvSpPr>
      <xdr:spPr>
        <a:xfrm>
          <a:off x="2127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0</xdr:rowOff>
    </xdr:to>
    <xdr:cxnSp macro="">
      <xdr:nvCxnSpPr>
        <xdr:cNvPr id="713" name="直線コネクタ 712">
          <a:extLst>
            <a:ext uri="{FF2B5EF4-FFF2-40B4-BE49-F238E27FC236}">
              <a16:creationId xmlns:a16="http://schemas.microsoft.com/office/drawing/2014/main" id="{9B5128B3-549F-411B-9252-6B12761B8904}"/>
            </a:ext>
          </a:extLst>
        </xdr:cNvPr>
        <xdr:cNvCxnSpPr/>
      </xdr:nvCxnSpPr>
      <xdr:spPr>
        <a:xfrm>
          <a:off x="21323300" y="1097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50800</xdr:rowOff>
    </xdr:to>
    <xdr:sp macro="" textlink="">
      <xdr:nvSpPr>
        <xdr:cNvPr id="714" name="楕円 713">
          <a:extLst>
            <a:ext uri="{FF2B5EF4-FFF2-40B4-BE49-F238E27FC236}">
              <a16:creationId xmlns:a16="http://schemas.microsoft.com/office/drawing/2014/main" id="{8DF9960B-D8DB-469D-8E05-A7DE8896CD60}"/>
            </a:ext>
          </a:extLst>
        </xdr:cNvPr>
        <xdr:cNvSpPr/>
      </xdr:nvSpPr>
      <xdr:spPr>
        <a:xfrm>
          <a:off x="20383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0</xdr:rowOff>
    </xdr:to>
    <xdr:cxnSp macro="">
      <xdr:nvCxnSpPr>
        <xdr:cNvPr id="715" name="直線コネクタ 714">
          <a:extLst>
            <a:ext uri="{FF2B5EF4-FFF2-40B4-BE49-F238E27FC236}">
              <a16:creationId xmlns:a16="http://schemas.microsoft.com/office/drawing/2014/main" id="{CE084FE6-5D3F-4882-88FC-7AEE75D3DCE7}"/>
            </a:ext>
          </a:extLst>
        </xdr:cNvPr>
        <xdr:cNvCxnSpPr/>
      </xdr:nvCxnSpPr>
      <xdr:spPr>
        <a:xfrm>
          <a:off x="20434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16" name="楕円 715">
          <a:extLst>
            <a:ext uri="{FF2B5EF4-FFF2-40B4-BE49-F238E27FC236}">
              <a16:creationId xmlns:a16="http://schemas.microsoft.com/office/drawing/2014/main" id="{8ECCD21C-8B7B-4B49-9D68-C9770A3B0B05}"/>
            </a:ext>
          </a:extLst>
        </xdr:cNvPr>
        <xdr:cNvSpPr/>
      </xdr:nvSpPr>
      <xdr:spPr>
        <a:xfrm>
          <a:off x="19494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0</xdr:rowOff>
    </xdr:from>
    <xdr:to>
      <xdr:col>107</xdr:col>
      <xdr:colOff>50800</xdr:colOff>
      <xdr:row>64</xdr:row>
      <xdr:rowOff>0</xdr:rowOff>
    </xdr:to>
    <xdr:cxnSp macro="">
      <xdr:nvCxnSpPr>
        <xdr:cNvPr id="717" name="直線コネクタ 716">
          <a:extLst>
            <a:ext uri="{FF2B5EF4-FFF2-40B4-BE49-F238E27FC236}">
              <a16:creationId xmlns:a16="http://schemas.microsoft.com/office/drawing/2014/main" id="{D55EA950-4FB5-45BA-9DA0-4525A960EEA5}"/>
            </a:ext>
          </a:extLst>
        </xdr:cNvPr>
        <xdr:cNvCxnSpPr/>
      </xdr:nvCxnSpPr>
      <xdr:spPr>
        <a:xfrm>
          <a:off x="19545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718" name="楕円 717">
          <a:extLst>
            <a:ext uri="{FF2B5EF4-FFF2-40B4-BE49-F238E27FC236}">
              <a16:creationId xmlns:a16="http://schemas.microsoft.com/office/drawing/2014/main" id="{CB9A9C1C-585D-47B1-9D04-55E0B56ADF5C}"/>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719" name="直線コネクタ 718">
          <a:extLst>
            <a:ext uri="{FF2B5EF4-FFF2-40B4-BE49-F238E27FC236}">
              <a16:creationId xmlns:a16="http://schemas.microsoft.com/office/drawing/2014/main" id="{183B73DA-A170-41DD-BD09-4E8A2E1EE19B}"/>
            </a:ext>
          </a:extLst>
        </xdr:cNvPr>
        <xdr:cNvCxnSpPr/>
      </xdr:nvCxnSpPr>
      <xdr:spPr>
        <a:xfrm>
          <a:off x="18656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7C1CE549-E865-4319-8D0E-BC1DDC33C6EF}"/>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8A1DCB7F-BC3B-4C50-9369-3C35FD563E7A}"/>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A40BA797-1853-4A13-8A35-0140D842D8A7}"/>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224FCA51-7B35-4E37-8662-3A827809FC2B}"/>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724" name="n_1mainValue【保健センター・保健所】&#10;一人当たり面積">
          <a:extLst>
            <a:ext uri="{FF2B5EF4-FFF2-40B4-BE49-F238E27FC236}">
              <a16:creationId xmlns:a16="http://schemas.microsoft.com/office/drawing/2014/main" id="{00B75104-F62F-4039-AE36-C76FF45EADC0}"/>
            </a:ext>
          </a:extLst>
        </xdr:cNvPr>
        <xdr:cNvSpPr txBox="1"/>
      </xdr:nvSpPr>
      <xdr:spPr>
        <a:xfrm>
          <a:off x="21075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41927</xdr:rowOff>
    </xdr:from>
    <xdr:ext cx="469744" cy="259045"/>
    <xdr:sp macro="" textlink="">
      <xdr:nvSpPr>
        <xdr:cNvPr id="725" name="n_2mainValue【保健センター・保健所】&#10;一人当たり面積">
          <a:extLst>
            <a:ext uri="{FF2B5EF4-FFF2-40B4-BE49-F238E27FC236}">
              <a16:creationId xmlns:a16="http://schemas.microsoft.com/office/drawing/2014/main" id="{9C991519-7B6C-4A94-A729-E82172293303}"/>
            </a:ext>
          </a:extLst>
        </xdr:cNvPr>
        <xdr:cNvSpPr txBox="1"/>
      </xdr:nvSpPr>
      <xdr:spPr>
        <a:xfrm>
          <a:off x="20199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26" name="n_3mainValue【保健センター・保健所】&#10;一人当たり面積">
          <a:extLst>
            <a:ext uri="{FF2B5EF4-FFF2-40B4-BE49-F238E27FC236}">
              <a16:creationId xmlns:a16="http://schemas.microsoft.com/office/drawing/2014/main" id="{904F8A1D-5133-4C07-B4B8-87940374A675}"/>
            </a:ext>
          </a:extLst>
        </xdr:cNvPr>
        <xdr:cNvSpPr txBox="1"/>
      </xdr:nvSpPr>
      <xdr:spPr>
        <a:xfrm>
          <a:off x="19310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727" name="n_4mainValue【保健センター・保健所】&#10;一人当たり面積">
          <a:extLst>
            <a:ext uri="{FF2B5EF4-FFF2-40B4-BE49-F238E27FC236}">
              <a16:creationId xmlns:a16="http://schemas.microsoft.com/office/drawing/2014/main" id="{5B33A575-8E19-4D09-B8B9-5860FC7938BE}"/>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B82574BE-68F8-4E38-B067-52CE777D9E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B4C437E-DED0-45C3-BBC8-1610E6BE2B6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9EC18DD4-9FCD-4B79-A6F3-2CF61589884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6188D9D-D128-4459-938E-3D716244496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53447E73-1F7D-4140-90BD-25488007895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A8DBB295-5DB5-4085-A039-378CF75D8AB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F4025E84-1DF0-49B2-9525-288A75391F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70D6221A-EDD3-4E95-9BE6-41F241C7556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5A5BFB4F-E93D-4DAA-82AC-F3DE40BA53A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B50B06F5-5D58-455F-9A68-2C6A6077443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CEAE293B-2B2F-43D6-8FCE-94389739FF4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5251F248-D279-442C-ADAB-B4F507CEB37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ADD1CE18-D88C-4ADB-9590-8523DC5BEDA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9280FCFA-58FC-4035-A4B7-9B7BE843B38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ED3C3A1-8665-4DB3-91AC-0E8A66B9F3F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73456640-9E62-42D0-B660-4675C6F74D6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A1F81380-A6B3-42AB-972A-62153696D8D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70FF41A-1505-443C-832D-8AF78880092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DDD7026B-8329-4B1C-AC8E-360726B907A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AA2264DE-4508-4096-908F-58FA64AC8E8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94002C5-EB48-4421-8574-D70F2813C21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94E0027-DADC-4BA0-8419-F3C9FF76A2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94FE1122-39CD-4D41-92D9-CE22C3B2E3F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5A7D6696-EA64-4E51-AF97-D6B69CBD780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1A164E68-1408-40AF-99A1-8C1BBE0F05BF}"/>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3A7BBBD4-0A5E-4ED8-BEFC-70C2B82D637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19D97642-0060-45A4-A7AD-93159DD098E5}"/>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752F9504-AC22-4A27-94B3-9DEFA7491F78}"/>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6E5EDEE5-8193-4D73-B3C5-B3F4C1065186}"/>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7B1BFDF6-4BDC-4F87-9840-0E7BE6C79BAA}"/>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598EC437-FC53-4FCC-B4EF-90EB526F618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8BA037ED-6CE1-44FC-8D81-67CC58BEBB9F}"/>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F142E196-66F6-4F72-88A0-ED7C90479B9F}"/>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F3B9947E-B603-4A20-8B8A-A930806C30C6}"/>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66F9B7B6-E95D-4BA1-A12E-1D01FD9E6BA8}"/>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DA1E7A2-60FF-4F93-9FDC-DC3352065B0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77735E5E-8F75-451B-A3AC-2F4FBF592DD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DEE7CC02-FFCE-4D93-9481-49800A9C740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CEF4150-5177-49C1-8DB8-9DB342FD221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C385B5C-2CAB-417C-BF28-1BE6519EB3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164464</xdr:rowOff>
    </xdr:from>
    <xdr:to>
      <xdr:col>85</xdr:col>
      <xdr:colOff>177800</xdr:colOff>
      <xdr:row>81</xdr:row>
      <xdr:rowOff>94614</xdr:rowOff>
    </xdr:to>
    <xdr:sp macro="" textlink="">
      <xdr:nvSpPr>
        <xdr:cNvPr id="768" name="楕円 767">
          <a:extLst>
            <a:ext uri="{FF2B5EF4-FFF2-40B4-BE49-F238E27FC236}">
              <a16:creationId xmlns:a16="http://schemas.microsoft.com/office/drawing/2014/main" id="{4A3066EF-0DCF-44B1-99DE-F3AD555751B2}"/>
            </a:ext>
          </a:extLst>
        </xdr:cNvPr>
        <xdr:cNvSpPr/>
      </xdr:nvSpPr>
      <xdr:spPr>
        <a:xfrm>
          <a:off x="16268700" y="138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15891</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44FEFBA1-022C-45F1-A36E-9A865B24DC8B}"/>
            </a:ext>
          </a:extLst>
        </xdr:cNvPr>
        <xdr:cNvSpPr txBox="1"/>
      </xdr:nvSpPr>
      <xdr:spPr>
        <a:xfrm>
          <a:off x="16357600"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107314</xdr:rowOff>
    </xdr:from>
    <xdr:to>
      <xdr:col>81</xdr:col>
      <xdr:colOff>101600</xdr:colOff>
      <xdr:row>81</xdr:row>
      <xdr:rowOff>37464</xdr:rowOff>
    </xdr:to>
    <xdr:sp macro="" textlink="">
      <xdr:nvSpPr>
        <xdr:cNvPr id="770" name="楕円 769">
          <a:extLst>
            <a:ext uri="{FF2B5EF4-FFF2-40B4-BE49-F238E27FC236}">
              <a16:creationId xmlns:a16="http://schemas.microsoft.com/office/drawing/2014/main" id="{1536831B-4A73-4A19-9638-169F558B8816}"/>
            </a:ext>
          </a:extLst>
        </xdr:cNvPr>
        <xdr:cNvSpPr/>
      </xdr:nvSpPr>
      <xdr:spPr>
        <a:xfrm>
          <a:off x="15430500" y="138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158114</xdr:rowOff>
    </xdr:from>
    <xdr:to>
      <xdr:col>85</xdr:col>
      <xdr:colOff>127000</xdr:colOff>
      <xdr:row>81</xdr:row>
      <xdr:rowOff>43814</xdr:rowOff>
    </xdr:to>
    <xdr:cxnSp macro="">
      <xdr:nvCxnSpPr>
        <xdr:cNvPr id="771" name="直線コネクタ 770">
          <a:extLst>
            <a:ext uri="{FF2B5EF4-FFF2-40B4-BE49-F238E27FC236}">
              <a16:creationId xmlns:a16="http://schemas.microsoft.com/office/drawing/2014/main" id="{56E75F08-6AF9-4E9E-9A32-89B66731FDE0}"/>
            </a:ext>
          </a:extLst>
        </xdr:cNvPr>
        <xdr:cNvCxnSpPr/>
      </xdr:nvCxnSpPr>
      <xdr:spPr>
        <a:xfrm>
          <a:off x="15481300" y="1387411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33020</xdr:rowOff>
    </xdr:from>
    <xdr:to>
      <xdr:col>76</xdr:col>
      <xdr:colOff>165100</xdr:colOff>
      <xdr:row>80</xdr:row>
      <xdr:rowOff>134620</xdr:rowOff>
    </xdr:to>
    <xdr:sp macro="" textlink="">
      <xdr:nvSpPr>
        <xdr:cNvPr id="772" name="楕円 771">
          <a:extLst>
            <a:ext uri="{FF2B5EF4-FFF2-40B4-BE49-F238E27FC236}">
              <a16:creationId xmlns:a16="http://schemas.microsoft.com/office/drawing/2014/main" id="{84190E94-B32D-4E6E-B66C-8CF20C72565B}"/>
            </a:ext>
          </a:extLst>
        </xdr:cNvPr>
        <xdr:cNvSpPr/>
      </xdr:nvSpPr>
      <xdr:spPr>
        <a:xfrm>
          <a:off x="14541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83820</xdr:rowOff>
    </xdr:from>
    <xdr:to>
      <xdr:col>81</xdr:col>
      <xdr:colOff>50800</xdr:colOff>
      <xdr:row>80</xdr:row>
      <xdr:rowOff>158114</xdr:rowOff>
    </xdr:to>
    <xdr:cxnSp macro="">
      <xdr:nvCxnSpPr>
        <xdr:cNvPr id="773" name="直線コネクタ 772">
          <a:extLst>
            <a:ext uri="{FF2B5EF4-FFF2-40B4-BE49-F238E27FC236}">
              <a16:creationId xmlns:a16="http://schemas.microsoft.com/office/drawing/2014/main" id="{54E2CD14-CE08-4D02-9A56-0E0306D708EE}"/>
            </a:ext>
          </a:extLst>
        </xdr:cNvPr>
        <xdr:cNvCxnSpPr/>
      </xdr:nvCxnSpPr>
      <xdr:spPr>
        <a:xfrm>
          <a:off x="14592300" y="13799820"/>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33020</xdr:rowOff>
    </xdr:from>
    <xdr:to>
      <xdr:col>72</xdr:col>
      <xdr:colOff>38100</xdr:colOff>
      <xdr:row>80</xdr:row>
      <xdr:rowOff>134620</xdr:rowOff>
    </xdr:to>
    <xdr:sp macro="" textlink="">
      <xdr:nvSpPr>
        <xdr:cNvPr id="774" name="楕円 773">
          <a:extLst>
            <a:ext uri="{FF2B5EF4-FFF2-40B4-BE49-F238E27FC236}">
              <a16:creationId xmlns:a16="http://schemas.microsoft.com/office/drawing/2014/main" id="{36F7FDFB-F0D0-490A-B0F9-903AEB453968}"/>
            </a:ext>
          </a:extLst>
        </xdr:cNvPr>
        <xdr:cNvSpPr/>
      </xdr:nvSpPr>
      <xdr:spPr>
        <a:xfrm>
          <a:off x="13652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83820</xdr:rowOff>
    </xdr:from>
    <xdr:to>
      <xdr:col>76</xdr:col>
      <xdr:colOff>114300</xdr:colOff>
      <xdr:row>80</xdr:row>
      <xdr:rowOff>83820</xdr:rowOff>
    </xdr:to>
    <xdr:cxnSp macro="">
      <xdr:nvCxnSpPr>
        <xdr:cNvPr id="775" name="直線コネクタ 774">
          <a:extLst>
            <a:ext uri="{FF2B5EF4-FFF2-40B4-BE49-F238E27FC236}">
              <a16:creationId xmlns:a16="http://schemas.microsoft.com/office/drawing/2014/main" id="{D792672A-426E-423F-8827-96CE1111310F}"/>
            </a:ext>
          </a:extLst>
        </xdr:cNvPr>
        <xdr:cNvCxnSpPr/>
      </xdr:nvCxnSpPr>
      <xdr:spPr>
        <a:xfrm>
          <a:off x="13703300" y="13799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147320</xdr:rowOff>
    </xdr:from>
    <xdr:to>
      <xdr:col>67</xdr:col>
      <xdr:colOff>101600</xdr:colOff>
      <xdr:row>80</xdr:row>
      <xdr:rowOff>77470</xdr:rowOff>
    </xdr:to>
    <xdr:sp macro="" textlink="">
      <xdr:nvSpPr>
        <xdr:cNvPr id="776" name="楕円 775">
          <a:extLst>
            <a:ext uri="{FF2B5EF4-FFF2-40B4-BE49-F238E27FC236}">
              <a16:creationId xmlns:a16="http://schemas.microsoft.com/office/drawing/2014/main" id="{EE31B9A4-C7F7-413F-A770-82F46A2C00E7}"/>
            </a:ext>
          </a:extLst>
        </xdr:cNvPr>
        <xdr:cNvSpPr/>
      </xdr:nvSpPr>
      <xdr:spPr>
        <a:xfrm>
          <a:off x="12763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26670</xdr:rowOff>
    </xdr:from>
    <xdr:to>
      <xdr:col>71</xdr:col>
      <xdr:colOff>177800</xdr:colOff>
      <xdr:row>80</xdr:row>
      <xdr:rowOff>83820</xdr:rowOff>
    </xdr:to>
    <xdr:cxnSp macro="">
      <xdr:nvCxnSpPr>
        <xdr:cNvPr id="777" name="直線コネクタ 776">
          <a:extLst>
            <a:ext uri="{FF2B5EF4-FFF2-40B4-BE49-F238E27FC236}">
              <a16:creationId xmlns:a16="http://schemas.microsoft.com/office/drawing/2014/main" id="{8D149BAB-7792-44CB-A8BD-067B5A4E0EA3}"/>
            </a:ext>
          </a:extLst>
        </xdr:cNvPr>
        <xdr:cNvCxnSpPr/>
      </xdr:nvCxnSpPr>
      <xdr:spPr>
        <a:xfrm>
          <a:off x="12814300" y="137426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0EC94B65-8CE5-49EC-BCDE-DFDABB4B3502}"/>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85163337-1A1F-4E8C-9A1A-E0F40D13F2F6}"/>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5DBAF2E7-4880-4C0E-84F1-AC59DFD316C0}"/>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C172B910-3A0D-421E-89FC-3B038BBD414F}"/>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53991</xdr:rowOff>
    </xdr:from>
    <xdr:ext cx="405111" cy="259045"/>
    <xdr:sp macro="" textlink="">
      <xdr:nvSpPr>
        <xdr:cNvPr id="782" name="n_1mainValue【消防施設】&#10;有形固定資産減価償却率">
          <a:extLst>
            <a:ext uri="{FF2B5EF4-FFF2-40B4-BE49-F238E27FC236}">
              <a16:creationId xmlns:a16="http://schemas.microsoft.com/office/drawing/2014/main" id="{89534376-D98C-4547-AA8C-52251E6D9934}"/>
            </a:ext>
          </a:extLst>
        </xdr:cNvPr>
        <xdr:cNvSpPr txBox="1"/>
      </xdr:nvSpPr>
      <xdr:spPr>
        <a:xfrm>
          <a:off x="15266044" y="135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151147</xdr:rowOff>
    </xdr:from>
    <xdr:ext cx="405111" cy="259045"/>
    <xdr:sp macro="" textlink="">
      <xdr:nvSpPr>
        <xdr:cNvPr id="783" name="n_2mainValue【消防施設】&#10;有形固定資産減価償却率">
          <a:extLst>
            <a:ext uri="{FF2B5EF4-FFF2-40B4-BE49-F238E27FC236}">
              <a16:creationId xmlns:a16="http://schemas.microsoft.com/office/drawing/2014/main" id="{5E4298BC-56C1-4C71-AD6E-1FE2DBCF0C9D}"/>
            </a:ext>
          </a:extLst>
        </xdr:cNvPr>
        <xdr:cNvSpPr txBox="1"/>
      </xdr:nvSpPr>
      <xdr:spPr>
        <a:xfrm>
          <a:off x="143897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151147</xdr:rowOff>
    </xdr:from>
    <xdr:ext cx="405111" cy="259045"/>
    <xdr:sp macro="" textlink="">
      <xdr:nvSpPr>
        <xdr:cNvPr id="784" name="n_3mainValue【消防施設】&#10;有形固定資産減価償却率">
          <a:extLst>
            <a:ext uri="{FF2B5EF4-FFF2-40B4-BE49-F238E27FC236}">
              <a16:creationId xmlns:a16="http://schemas.microsoft.com/office/drawing/2014/main" id="{B4E00381-1B6A-41A7-A47F-959B5E0BA983}"/>
            </a:ext>
          </a:extLst>
        </xdr:cNvPr>
        <xdr:cNvSpPr txBox="1"/>
      </xdr:nvSpPr>
      <xdr:spPr>
        <a:xfrm>
          <a:off x="135007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93997</xdr:rowOff>
    </xdr:from>
    <xdr:ext cx="405111" cy="259045"/>
    <xdr:sp macro="" textlink="">
      <xdr:nvSpPr>
        <xdr:cNvPr id="785" name="n_4mainValue【消防施設】&#10;有形固定資産減価償却率">
          <a:extLst>
            <a:ext uri="{FF2B5EF4-FFF2-40B4-BE49-F238E27FC236}">
              <a16:creationId xmlns:a16="http://schemas.microsoft.com/office/drawing/2014/main" id="{53452C13-92E7-4933-9344-3AE65BA76AD5}"/>
            </a:ext>
          </a:extLst>
        </xdr:cNvPr>
        <xdr:cNvSpPr txBox="1"/>
      </xdr:nvSpPr>
      <xdr:spPr>
        <a:xfrm>
          <a:off x="12611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37A0F7AA-EFD0-4C24-ABB7-71E7871DE50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9FC02FE1-41D9-4C70-A982-CE51E68BFD3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F6D1FB59-955D-44A9-BB86-53D4D735FB9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A13F5F0C-C817-4539-AA6B-DE34E871C40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DC8FB9B8-E205-4901-AAF8-717B0CCB42B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92AB9CCD-1506-49C0-B58C-18474402A0A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75E897FC-1907-468A-97BB-A26ED0A6563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4E41F4C5-A9FC-4C81-88DC-21C5233F350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65EB0EA1-4A1D-41B0-91AE-8B65670A1F4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365A3DCB-34E5-43EA-A7CC-41D60B1EA81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C78823D0-313E-4188-B034-CE19B012BE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5DBED03E-461D-44F4-99F2-1A85AECEF4F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13533E6A-D620-4236-8D6D-8459566C16E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D22A3A9A-CDDF-404D-B5E8-EA291B00C67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1C142FB1-895A-404F-8191-7D7F7F44F33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8D433FC7-0175-4134-B3D2-B6BE70D3419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4C1716CD-682F-4B74-B1AF-1AEBF9D2D1B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5909322D-6233-4905-B688-D1BF761F3A6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9DD3D2C8-EFEE-4991-B996-171C44F24C0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D2247D89-A06E-4B9D-A2F9-E3F797D13FC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B67355B-118D-47D1-B9AD-2ED12FB6F45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122FEE63-D8B1-40E9-9666-F7D864A2D02E}"/>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D104F4C6-1E4C-42C0-810C-82FB0F6CA423}"/>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D9D9C06F-F6F4-4C53-A282-7DA50A3C4FD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6C52CCD0-FB40-4D2E-9F00-CC4608913C97}"/>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6F0501FB-E48A-4693-8D6C-BBB52454FD06}"/>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E75A5FB7-F9FB-473C-8E84-09978A3CA186}"/>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8528496A-E5B5-4135-B217-C4C049804900}"/>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85B71BBD-D376-4372-B3BD-0FA8CAA5C661}"/>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008A820A-2329-450D-9266-574C98BA59DE}"/>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CE66F008-7C36-469B-B006-1C45C27EA2CB}"/>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340F4AB0-16A5-47C3-A0B4-0932647DC7D3}"/>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594FB80-6679-4B22-B49F-941FD05DE2E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F610DB8-AAED-4263-A55D-419EADEEB0D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95E409B-F79B-4EEA-9A74-7266068D22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EF8CF79-BE0F-4F4B-BFAD-EFCC466FF5C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8F89709-9C9A-4C95-8C7C-3B3C765EAAB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138176</xdr:rowOff>
    </xdr:from>
    <xdr:to>
      <xdr:col>116</xdr:col>
      <xdr:colOff>114300</xdr:colOff>
      <xdr:row>81</xdr:row>
      <xdr:rowOff>68326</xdr:rowOff>
    </xdr:to>
    <xdr:sp macro="" textlink="">
      <xdr:nvSpPr>
        <xdr:cNvPr id="823" name="楕円 822">
          <a:extLst>
            <a:ext uri="{FF2B5EF4-FFF2-40B4-BE49-F238E27FC236}">
              <a16:creationId xmlns:a16="http://schemas.microsoft.com/office/drawing/2014/main" id="{3048FEF9-B0A5-4A1D-8DD5-E5C85F459E74}"/>
            </a:ext>
          </a:extLst>
        </xdr:cNvPr>
        <xdr:cNvSpPr/>
      </xdr:nvSpPr>
      <xdr:spPr>
        <a:xfrm>
          <a:off x="22110700" y="138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161053</xdr:rowOff>
    </xdr:from>
    <xdr:ext cx="469744" cy="259045"/>
    <xdr:sp macro="" textlink="">
      <xdr:nvSpPr>
        <xdr:cNvPr id="824" name="【消防施設】&#10;一人当たり面積該当値テキスト">
          <a:extLst>
            <a:ext uri="{FF2B5EF4-FFF2-40B4-BE49-F238E27FC236}">
              <a16:creationId xmlns:a16="http://schemas.microsoft.com/office/drawing/2014/main" id="{536550ED-5C33-4297-9ADF-251AFCB73F6C}"/>
            </a:ext>
          </a:extLst>
        </xdr:cNvPr>
        <xdr:cNvSpPr txBox="1"/>
      </xdr:nvSpPr>
      <xdr:spPr>
        <a:xfrm>
          <a:off x="22199600" y="13705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138176</xdr:rowOff>
    </xdr:from>
    <xdr:to>
      <xdr:col>112</xdr:col>
      <xdr:colOff>38100</xdr:colOff>
      <xdr:row>81</xdr:row>
      <xdr:rowOff>68326</xdr:rowOff>
    </xdr:to>
    <xdr:sp macro="" textlink="">
      <xdr:nvSpPr>
        <xdr:cNvPr id="825" name="楕円 824">
          <a:extLst>
            <a:ext uri="{FF2B5EF4-FFF2-40B4-BE49-F238E27FC236}">
              <a16:creationId xmlns:a16="http://schemas.microsoft.com/office/drawing/2014/main" id="{A4BAD0A1-EFD6-41A9-9437-78DD82084FAA}"/>
            </a:ext>
          </a:extLst>
        </xdr:cNvPr>
        <xdr:cNvSpPr/>
      </xdr:nvSpPr>
      <xdr:spPr>
        <a:xfrm>
          <a:off x="21272500" y="138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17526</xdr:rowOff>
    </xdr:from>
    <xdr:to>
      <xdr:col>116</xdr:col>
      <xdr:colOff>63500</xdr:colOff>
      <xdr:row>81</xdr:row>
      <xdr:rowOff>17526</xdr:rowOff>
    </xdr:to>
    <xdr:cxnSp macro="">
      <xdr:nvCxnSpPr>
        <xdr:cNvPr id="826" name="直線コネクタ 825">
          <a:extLst>
            <a:ext uri="{FF2B5EF4-FFF2-40B4-BE49-F238E27FC236}">
              <a16:creationId xmlns:a16="http://schemas.microsoft.com/office/drawing/2014/main" id="{8E6AE771-AAC7-4AD4-89DC-540C8997676A}"/>
            </a:ext>
          </a:extLst>
        </xdr:cNvPr>
        <xdr:cNvCxnSpPr/>
      </xdr:nvCxnSpPr>
      <xdr:spPr>
        <a:xfrm>
          <a:off x="21323300" y="13904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142748</xdr:rowOff>
    </xdr:from>
    <xdr:to>
      <xdr:col>107</xdr:col>
      <xdr:colOff>101600</xdr:colOff>
      <xdr:row>81</xdr:row>
      <xdr:rowOff>72898</xdr:rowOff>
    </xdr:to>
    <xdr:sp macro="" textlink="">
      <xdr:nvSpPr>
        <xdr:cNvPr id="827" name="楕円 826">
          <a:extLst>
            <a:ext uri="{FF2B5EF4-FFF2-40B4-BE49-F238E27FC236}">
              <a16:creationId xmlns:a16="http://schemas.microsoft.com/office/drawing/2014/main" id="{3D9E9E2E-BA49-462D-9750-4D4B6AAFFEB6}"/>
            </a:ext>
          </a:extLst>
        </xdr:cNvPr>
        <xdr:cNvSpPr/>
      </xdr:nvSpPr>
      <xdr:spPr>
        <a:xfrm>
          <a:off x="20383500" y="138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17526</xdr:rowOff>
    </xdr:from>
    <xdr:to>
      <xdr:col>111</xdr:col>
      <xdr:colOff>177800</xdr:colOff>
      <xdr:row>81</xdr:row>
      <xdr:rowOff>22098</xdr:rowOff>
    </xdr:to>
    <xdr:cxnSp macro="">
      <xdr:nvCxnSpPr>
        <xdr:cNvPr id="828" name="直線コネクタ 827">
          <a:extLst>
            <a:ext uri="{FF2B5EF4-FFF2-40B4-BE49-F238E27FC236}">
              <a16:creationId xmlns:a16="http://schemas.microsoft.com/office/drawing/2014/main" id="{74D3266A-B785-44FD-9133-F5CAA68F6144}"/>
            </a:ext>
          </a:extLst>
        </xdr:cNvPr>
        <xdr:cNvCxnSpPr/>
      </xdr:nvCxnSpPr>
      <xdr:spPr>
        <a:xfrm flipV="1">
          <a:off x="20434300" y="139049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142748</xdr:rowOff>
    </xdr:from>
    <xdr:to>
      <xdr:col>102</xdr:col>
      <xdr:colOff>165100</xdr:colOff>
      <xdr:row>81</xdr:row>
      <xdr:rowOff>72898</xdr:rowOff>
    </xdr:to>
    <xdr:sp macro="" textlink="">
      <xdr:nvSpPr>
        <xdr:cNvPr id="829" name="楕円 828">
          <a:extLst>
            <a:ext uri="{FF2B5EF4-FFF2-40B4-BE49-F238E27FC236}">
              <a16:creationId xmlns:a16="http://schemas.microsoft.com/office/drawing/2014/main" id="{54E0C6D4-53F5-48AF-96E5-27736E87CCFA}"/>
            </a:ext>
          </a:extLst>
        </xdr:cNvPr>
        <xdr:cNvSpPr/>
      </xdr:nvSpPr>
      <xdr:spPr>
        <a:xfrm>
          <a:off x="19494500" y="138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22098</xdr:rowOff>
    </xdr:from>
    <xdr:to>
      <xdr:col>107</xdr:col>
      <xdr:colOff>50800</xdr:colOff>
      <xdr:row>81</xdr:row>
      <xdr:rowOff>22098</xdr:rowOff>
    </xdr:to>
    <xdr:cxnSp macro="">
      <xdr:nvCxnSpPr>
        <xdr:cNvPr id="830" name="直線コネクタ 829">
          <a:extLst>
            <a:ext uri="{FF2B5EF4-FFF2-40B4-BE49-F238E27FC236}">
              <a16:creationId xmlns:a16="http://schemas.microsoft.com/office/drawing/2014/main" id="{A4D9922C-C954-4D7A-8F44-8A2ADBD1C99A}"/>
            </a:ext>
          </a:extLst>
        </xdr:cNvPr>
        <xdr:cNvCxnSpPr/>
      </xdr:nvCxnSpPr>
      <xdr:spPr>
        <a:xfrm>
          <a:off x="19545300" y="139095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151892</xdr:rowOff>
    </xdr:from>
    <xdr:to>
      <xdr:col>98</xdr:col>
      <xdr:colOff>38100</xdr:colOff>
      <xdr:row>81</xdr:row>
      <xdr:rowOff>82042</xdr:rowOff>
    </xdr:to>
    <xdr:sp macro="" textlink="">
      <xdr:nvSpPr>
        <xdr:cNvPr id="831" name="楕円 830">
          <a:extLst>
            <a:ext uri="{FF2B5EF4-FFF2-40B4-BE49-F238E27FC236}">
              <a16:creationId xmlns:a16="http://schemas.microsoft.com/office/drawing/2014/main" id="{2B765CF1-B2F6-4668-B6AE-2A1B549D7711}"/>
            </a:ext>
          </a:extLst>
        </xdr:cNvPr>
        <xdr:cNvSpPr/>
      </xdr:nvSpPr>
      <xdr:spPr>
        <a:xfrm>
          <a:off x="18605500" y="1386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22098</xdr:rowOff>
    </xdr:from>
    <xdr:to>
      <xdr:col>102</xdr:col>
      <xdr:colOff>114300</xdr:colOff>
      <xdr:row>81</xdr:row>
      <xdr:rowOff>31242</xdr:rowOff>
    </xdr:to>
    <xdr:cxnSp macro="">
      <xdr:nvCxnSpPr>
        <xdr:cNvPr id="832" name="直線コネクタ 831">
          <a:extLst>
            <a:ext uri="{FF2B5EF4-FFF2-40B4-BE49-F238E27FC236}">
              <a16:creationId xmlns:a16="http://schemas.microsoft.com/office/drawing/2014/main" id="{13D15A7A-729E-4C85-A882-E53E9E5F6008}"/>
            </a:ext>
          </a:extLst>
        </xdr:cNvPr>
        <xdr:cNvCxnSpPr/>
      </xdr:nvCxnSpPr>
      <xdr:spPr>
        <a:xfrm flipV="1">
          <a:off x="18656300" y="139095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A02F41E8-7FCD-42CA-8DBD-F33D9206F937}"/>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9966C723-883D-493E-A171-D16BEE4890DE}"/>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3534B8D3-9BD1-4C4D-9E14-7DF5E7923A05}"/>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AFAEA129-FE90-4C76-AAB1-E76932E8E449}"/>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84853</xdr:rowOff>
    </xdr:from>
    <xdr:ext cx="469744" cy="259045"/>
    <xdr:sp macro="" textlink="">
      <xdr:nvSpPr>
        <xdr:cNvPr id="837" name="n_1mainValue【消防施設】&#10;一人当たり面積">
          <a:extLst>
            <a:ext uri="{FF2B5EF4-FFF2-40B4-BE49-F238E27FC236}">
              <a16:creationId xmlns:a16="http://schemas.microsoft.com/office/drawing/2014/main" id="{39107F3C-C8C8-4F3F-8B8D-D8AF7F191EC3}"/>
            </a:ext>
          </a:extLst>
        </xdr:cNvPr>
        <xdr:cNvSpPr txBox="1"/>
      </xdr:nvSpPr>
      <xdr:spPr>
        <a:xfrm>
          <a:off x="21075727" y="1362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89425</xdr:rowOff>
    </xdr:from>
    <xdr:ext cx="469744" cy="259045"/>
    <xdr:sp macro="" textlink="">
      <xdr:nvSpPr>
        <xdr:cNvPr id="838" name="n_2mainValue【消防施設】&#10;一人当たり面積">
          <a:extLst>
            <a:ext uri="{FF2B5EF4-FFF2-40B4-BE49-F238E27FC236}">
              <a16:creationId xmlns:a16="http://schemas.microsoft.com/office/drawing/2014/main" id="{F96BBD77-C3FB-409E-BF00-EB7AA8D0607B}"/>
            </a:ext>
          </a:extLst>
        </xdr:cNvPr>
        <xdr:cNvSpPr txBox="1"/>
      </xdr:nvSpPr>
      <xdr:spPr>
        <a:xfrm>
          <a:off x="20199427" y="1363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89425</xdr:rowOff>
    </xdr:from>
    <xdr:ext cx="469744" cy="259045"/>
    <xdr:sp macro="" textlink="">
      <xdr:nvSpPr>
        <xdr:cNvPr id="839" name="n_3mainValue【消防施設】&#10;一人当たり面積">
          <a:extLst>
            <a:ext uri="{FF2B5EF4-FFF2-40B4-BE49-F238E27FC236}">
              <a16:creationId xmlns:a16="http://schemas.microsoft.com/office/drawing/2014/main" id="{AF79BC69-BC25-4586-A04B-83374256494C}"/>
            </a:ext>
          </a:extLst>
        </xdr:cNvPr>
        <xdr:cNvSpPr txBox="1"/>
      </xdr:nvSpPr>
      <xdr:spPr>
        <a:xfrm>
          <a:off x="19310427" y="1363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98569</xdr:rowOff>
    </xdr:from>
    <xdr:ext cx="469744" cy="259045"/>
    <xdr:sp macro="" textlink="">
      <xdr:nvSpPr>
        <xdr:cNvPr id="840" name="n_4mainValue【消防施設】&#10;一人当たり面積">
          <a:extLst>
            <a:ext uri="{FF2B5EF4-FFF2-40B4-BE49-F238E27FC236}">
              <a16:creationId xmlns:a16="http://schemas.microsoft.com/office/drawing/2014/main" id="{EF59C0E8-D5AD-4E1C-8454-61187A7BF812}"/>
            </a:ext>
          </a:extLst>
        </xdr:cNvPr>
        <xdr:cNvSpPr txBox="1"/>
      </xdr:nvSpPr>
      <xdr:spPr>
        <a:xfrm>
          <a:off x="18421427" y="1364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E287395D-23B4-4D3C-A578-3734B92EBAC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159CEAE8-D0CB-4B38-91A1-A294FA4D61F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5EDE866-DFAE-4638-8CD1-900B2D18CEE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5CB029D-582C-45F6-B7A3-B324CE5D312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7D3120CE-4174-4C0D-AC82-A4F06C83B9B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B3A4EF98-7165-4358-9AEA-880F45108AD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9EE96C7D-D2A9-4A9D-99CA-4174C179ADB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56E20F2-20C6-46C8-ADB5-859F63E270B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AF104344-C0C7-45C5-94A8-6DCDD16F4B9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EF5C0394-D324-4F74-9359-C82AF4EABBE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5B1B80B-0413-444B-92D3-163ED35509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72884A21-93C7-4E37-AC24-A44F7FB7D46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4179C3A0-9FE3-40EB-9C94-BCD731E1FD1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0138D4E-8206-4ADA-96B6-BF6FB61023B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C18C87F4-A8AC-4131-B4F2-1E4B41345DA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DCE8B7B1-5DF1-4ECA-B575-6EEE69BF92B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5051342A-982C-43DC-AF45-7DE14F0B1C5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48341D6-516B-4304-B33E-6AB9E089A91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E578DF34-4837-44C6-9EE1-B13D2DBA86B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4742D593-3686-40D8-AF14-855ABE06DB5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F3EF281-E160-4C6C-A622-9B321729D8F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93219027-0DB2-46D6-9987-D42D930EC39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AE549D7-2536-4935-A3F4-36AC5DAD639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BB6CEDDB-F20B-41F4-B524-33A2160B9F6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75E028E4-1AB8-4D4D-A96B-EA8B450C3F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7D6037E2-CC76-4EDE-8482-18C223BB2E3F}"/>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626A5AA1-5D4C-4C0C-B6DD-A2715E834214}"/>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B5D17362-A3C5-4C1D-A980-F095FB2A4B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21BFD93F-CE02-4B17-980D-C1797B4C7CBD}"/>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73A7CD5E-ED22-44E8-8193-FDDDCFAB9CD0}"/>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CDE2C2E4-4692-494F-88E9-E5FEA429866B}"/>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923C227F-5D9A-431E-82DE-8445FF6C9BB6}"/>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A014BF44-96E1-43D2-BCAB-F5B86F217ECA}"/>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8FA653AE-D081-46B7-9FDD-E6C6CF982FE1}"/>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A6220565-57E9-45AE-9D05-BE96EBDCDC0B}"/>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7CB68F3-4025-4C5D-921D-D2CA524E02F7}"/>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4C2E26B-00F5-49D6-A03A-4C785508B61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1245564-9CF7-4286-A0B0-C356EA931D9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4E669BE-C761-4E5E-A22F-94FB142FC13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72882127-228C-4BC9-9F58-A306AAC1FB5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74A6634-3BFE-4DF6-BAD4-DED241ECDF6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167458</xdr:rowOff>
    </xdr:from>
    <xdr:to>
      <xdr:col>85</xdr:col>
      <xdr:colOff>177800</xdr:colOff>
      <xdr:row>102</xdr:row>
      <xdr:rowOff>97608</xdr:rowOff>
    </xdr:to>
    <xdr:sp macro="" textlink="">
      <xdr:nvSpPr>
        <xdr:cNvPr id="882" name="楕円 881">
          <a:extLst>
            <a:ext uri="{FF2B5EF4-FFF2-40B4-BE49-F238E27FC236}">
              <a16:creationId xmlns:a16="http://schemas.microsoft.com/office/drawing/2014/main" id="{A8C6C45D-B990-4644-A964-74B97FB7AEC9}"/>
            </a:ext>
          </a:extLst>
        </xdr:cNvPr>
        <xdr:cNvSpPr/>
      </xdr:nvSpPr>
      <xdr:spPr>
        <a:xfrm>
          <a:off x="16268700" y="17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18885</xdr:rowOff>
    </xdr:from>
    <xdr:ext cx="405111" cy="259045"/>
    <xdr:sp macro="" textlink="">
      <xdr:nvSpPr>
        <xdr:cNvPr id="883" name="【庁舎】&#10;有形固定資産減価償却率該当値テキスト">
          <a:extLst>
            <a:ext uri="{FF2B5EF4-FFF2-40B4-BE49-F238E27FC236}">
              <a16:creationId xmlns:a16="http://schemas.microsoft.com/office/drawing/2014/main" id="{0AE0DDF0-7D9F-41A1-9472-323CF0670DDC}"/>
            </a:ext>
          </a:extLst>
        </xdr:cNvPr>
        <xdr:cNvSpPr txBox="1"/>
      </xdr:nvSpPr>
      <xdr:spPr>
        <a:xfrm>
          <a:off x="16357600" y="1733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118473</xdr:rowOff>
    </xdr:from>
    <xdr:to>
      <xdr:col>81</xdr:col>
      <xdr:colOff>101600</xdr:colOff>
      <xdr:row>102</xdr:row>
      <xdr:rowOff>48623</xdr:rowOff>
    </xdr:to>
    <xdr:sp macro="" textlink="">
      <xdr:nvSpPr>
        <xdr:cNvPr id="884" name="楕円 883">
          <a:extLst>
            <a:ext uri="{FF2B5EF4-FFF2-40B4-BE49-F238E27FC236}">
              <a16:creationId xmlns:a16="http://schemas.microsoft.com/office/drawing/2014/main" id="{6BA1E2AA-9950-419E-B47C-B91C6E17BC36}"/>
            </a:ext>
          </a:extLst>
        </xdr:cNvPr>
        <xdr:cNvSpPr/>
      </xdr:nvSpPr>
      <xdr:spPr>
        <a:xfrm>
          <a:off x="154305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169273</xdr:rowOff>
    </xdr:from>
    <xdr:to>
      <xdr:col>85</xdr:col>
      <xdr:colOff>127000</xdr:colOff>
      <xdr:row>102</xdr:row>
      <xdr:rowOff>46808</xdr:rowOff>
    </xdr:to>
    <xdr:cxnSp macro="">
      <xdr:nvCxnSpPr>
        <xdr:cNvPr id="885" name="直線コネクタ 884">
          <a:extLst>
            <a:ext uri="{FF2B5EF4-FFF2-40B4-BE49-F238E27FC236}">
              <a16:creationId xmlns:a16="http://schemas.microsoft.com/office/drawing/2014/main" id="{1131F3BE-63F5-43FB-B6C8-9DB593697167}"/>
            </a:ext>
          </a:extLst>
        </xdr:cNvPr>
        <xdr:cNvCxnSpPr/>
      </xdr:nvCxnSpPr>
      <xdr:spPr>
        <a:xfrm>
          <a:off x="15481300" y="1748572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69487</xdr:rowOff>
    </xdr:from>
    <xdr:to>
      <xdr:col>76</xdr:col>
      <xdr:colOff>165100</xdr:colOff>
      <xdr:row>101</xdr:row>
      <xdr:rowOff>171087</xdr:rowOff>
    </xdr:to>
    <xdr:sp macro="" textlink="">
      <xdr:nvSpPr>
        <xdr:cNvPr id="886" name="楕円 885">
          <a:extLst>
            <a:ext uri="{FF2B5EF4-FFF2-40B4-BE49-F238E27FC236}">
              <a16:creationId xmlns:a16="http://schemas.microsoft.com/office/drawing/2014/main" id="{34928D9E-A43A-4309-96B3-DB7DB60BA5D8}"/>
            </a:ext>
          </a:extLst>
        </xdr:cNvPr>
        <xdr:cNvSpPr/>
      </xdr:nvSpPr>
      <xdr:spPr>
        <a:xfrm>
          <a:off x="14541500" y="1738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120287</xdr:rowOff>
    </xdr:from>
    <xdr:to>
      <xdr:col>81</xdr:col>
      <xdr:colOff>50800</xdr:colOff>
      <xdr:row>101</xdr:row>
      <xdr:rowOff>169273</xdr:rowOff>
    </xdr:to>
    <xdr:cxnSp macro="">
      <xdr:nvCxnSpPr>
        <xdr:cNvPr id="887" name="直線コネクタ 886">
          <a:extLst>
            <a:ext uri="{FF2B5EF4-FFF2-40B4-BE49-F238E27FC236}">
              <a16:creationId xmlns:a16="http://schemas.microsoft.com/office/drawing/2014/main" id="{AF85CCB9-6592-459A-8D36-D70D5EF5F97D}"/>
            </a:ext>
          </a:extLst>
        </xdr:cNvPr>
        <xdr:cNvCxnSpPr/>
      </xdr:nvCxnSpPr>
      <xdr:spPr>
        <a:xfrm>
          <a:off x="14592300" y="1743673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22134</xdr:rowOff>
    </xdr:from>
    <xdr:to>
      <xdr:col>72</xdr:col>
      <xdr:colOff>38100</xdr:colOff>
      <xdr:row>101</xdr:row>
      <xdr:rowOff>123734</xdr:rowOff>
    </xdr:to>
    <xdr:sp macro="" textlink="">
      <xdr:nvSpPr>
        <xdr:cNvPr id="888" name="楕円 887">
          <a:extLst>
            <a:ext uri="{FF2B5EF4-FFF2-40B4-BE49-F238E27FC236}">
              <a16:creationId xmlns:a16="http://schemas.microsoft.com/office/drawing/2014/main" id="{33EE58BF-736B-4449-AB86-CD3C0BC69A28}"/>
            </a:ext>
          </a:extLst>
        </xdr:cNvPr>
        <xdr:cNvSpPr/>
      </xdr:nvSpPr>
      <xdr:spPr>
        <a:xfrm>
          <a:off x="13652500" y="1733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72934</xdr:rowOff>
    </xdr:from>
    <xdr:to>
      <xdr:col>76</xdr:col>
      <xdr:colOff>114300</xdr:colOff>
      <xdr:row>101</xdr:row>
      <xdr:rowOff>120287</xdr:rowOff>
    </xdr:to>
    <xdr:cxnSp macro="">
      <xdr:nvCxnSpPr>
        <xdr:cNvPr id="889" name="直線コネクタ 888">
          <a:extLst>
            <a:ext uri="{FF2B5EF4-FFF2-40B4-BE49-F238E27FC236}">
              <a16:creationId xmlns:a16="http://schemas.microsoft.com/office/drawing/2014/main" id="{9403536C-2FF1-4AF0-B0E3-0FAE62BCE349}"/>
            </a:ext>
          </a:extLst>
        </xdr:cNvPr>
        <xdr:cNvCxnSpPr/>
      </xdr:nvCxnSpPr>
      <xdr:spPr>
        <a:xfrm>
          <a:off x="13703300" y="1738938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89081</xdr:rowOff>
    </xdr:from>
    <xdr:to>
      <xdr:col>67</xdr:col>
      <xdr:colOff>101600</xdr:colOff>
      <xdr:row>109</xdr:row>
      <xdr:rowOff>19231</xdr:rowOff>
    </xdr:to>
    <xdr:sp macro="" textlink="">
      <xdr:nvSpPr>
        <xdr:cNvPr id="890" name="楕円 889">
          <a:extLst>
            <a:ext uri="{FF2B5EF4-FFF2-40B4-BE49-F238E27FC236}">
              <a16:creationId xmlns:a16="http://schemas.microsoft.com/office/drawing/2014/main" id="{3B6969B3-6576-4B1F-B222-76DDA5756F23}"/>
            </a:ext>
          </a:extLst>
        </xdr:cNvPr>
        <xdr:cNvSpPr/>
      </xdr:nvSpPr>
      <xdr:spPr>
        <a:xfrm>
          <a:off x="12763500" y="1860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72934</xdr:rowOff>
    </xdr:from>
    <xdr:to>
      <xdr:col>71</xdr:col>
      <xdr:colOff>177800</xdr:colOff>
      <xdr:row>108</xdr:row>
      <xdr:rowOff>139881</xdr:rowOff>
    </xdr:to>
    <xdr:cxnSp macro="">
      <xdr:nvCxnSpPr>
        <xdr:cNvPr id="891" name="直線コネクタ 890">
          <a:extLst>
            <a:ext uri="{FF2B5EF4-FFF2-40B4-BE49-F238E27FC236}">
              <a16:creationId xmlns:a16="http://schemas.microsoft.com/office/drawing/2014/main" id="{CE2B1969-D3C7-4E16-BE0B-53504B3318DE}"/>
            </a:ext>
          </a:extLst>
        </xdr:cNvPr>
        <xdr:cNvCxnSpPr/>
      </xdr:nvCxnSpPr>
      <xdr:spPr>
        <a:xfrm flipV="1">
          <a:off x="12814300" y="17389384"/>
          <a:ext cx="889000" cy="126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4522128F-CB7B-4608-AAD1-42D114B07199}"/>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18273D75-0737-4003-9D50-26B069E929AF}"/>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a:extLst>
            <a:ext uri="{FF2B5EF4-FFF2-40B4-BE49-F238E27FC236}">
              <a16:creationId xmlns:a16="http://schemas.microsoft.com/office/drawing/2014/main" id="{7F3742B6-2CB2-469D-949D-107165A84D37}"/>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8FD5038E-4E4E-43BB-B270-E29B58E2B936}"/>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65150</xdr:rowOff>
    </xdr:from>
    <xdr:ext cx="405111" cy="259045"/>
    <xdr:sp macro="" textlink="">
      <xdr:nvSpPr>
        <xdr:cNvPr id="896" name="n_1mainValue【庁舎】&#10;有形固定資産減価償却率">
          <a:extLst>
            <a:ext uri="{FF2B5EF4-FFF2-40B4-BE49-F238E27FC236}">
              <a16:creationId xmlns:a16="http://schemas.microsoft.com/office/drawing/2014/main" id="{489BD0F7-A349-42BC-B64F-1BBC0E0ED9B1}"/>
            </a:ext>
          </a:extLst>
        </xdr:cNvPr>
        <xdr:cNvSpPr txBox="1"/>
      </xdr:nvSpPr>
      <xdr:spPr>
        <a:xfrm>
          <a:off x="1526604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16164</xdr:rowOff>
    </xdr:from>
    <xdr:ext cx="405111" cy="259045"/>
    <xdr:sp macro="" textlink="">
      <xdr:nvSpPr>
        <xdr:cNvPr id="897" name="n_2mainValue【庁舎】&#10;有形固定資産減価償却率">
          <a:extLst>
            <a:ext uri="{FF2B5EF4-FFF2-40B4-BE49-F238E27FC236}">
              <a16:creationId xmlns:a16="http://schemas.microsoft.com/office/drawing/2014/main" id="{4092FA38-4BAF-4BF9-86C8-7F669E95F8AB}"/>
            </a:ext>
          </a:extLst>
        </xdr:cNvPr>
        <xdr:cNvSpPr txBox="1"/>
      </xdr:nvSpPr>
      <xdr:spPr>
        <a:xfrm>
          <a:off x="14389744" y="1716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140261</xdr:rowOff>
    </xdr:from>
    <xdr:ext cx="405111" cy="259045"/>
    <xdr:sp macro="" textlink="">
      <xdr:nvSpPr>
        <xdr:cNvPr id="898" name="n_3mainValue【庁舎】&#10;有形固定資産減価償却率">
          <a:extLst>
            <a:ext uri="{FF2B5EF4-FFF2-40B4-BE49-F238E27FC236}">
              <a16:creationId xmlns:a16="http://schemas.microsoft.com/office/drawing/2014/main" id="{11C4B608-5E9E-4F1C-9EDA-54F1CE0DD1A4}"/>
            </a:ext>
          </a:extLst>
        </xdr:cNvPr>
        <xdr:cNvSpPr txBox="1"/>
      </xdr:nvSpPr>
      <xdr:spPr>
        <a:xfrm>
          <a:off x="13500744" y="1711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10358</xdr:rowOff>
    </xdr:from>
    <xdr:ext cx="405111" cy="259045"/>
    <xdr:sp macro="" textlink="">
      <xdr:nvSpPr>
        <xdr:cNvPr id="899" name="n_4mainValue【庁舎】&#10;有形固定資産減価償却率">
          <a:extLst>
            <a:ext uri="{FF2B5EF4-FFF2-40B4-BE49-F238E27FC236}">
              <a16:creationId xmlns:a16="http://schemas.microsoft.com/office/drawing/2014/main" id="{D6FE724D-5FA8-4870-A259-0B1B9AC9E25A}"/>
            </a:ext>
          </a:extLst>
        </xdr:cNvPr>
        <xdr:cNvSpPr txBox="1"/>
      </xdr:nvSpPr>
      <xdr:spPr>
        <a:xfrm>
          <a:off x="12611744" y="1869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1C828BA-9CFB-4469-8B88-C15335B3EF8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C1FCB014-22FB-4B66-B486-73B9CC3067A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602910B-2F14-4CD6-9858-A701EC3490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B49A9E2-842D-474A-A216-EDEB95156AA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C33BFA43-55E0-4FFF-955B-C128705B2ED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647C3D11-2C16-4F9A-967F-95A1DE14E61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AD9032CC-F8AD-4515-A437-667175B24FF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2F1BC90-0B51-4E0E-983F-DBE1C0D2B76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125EA11-E4DB-4BE5-96B6-A6E0435E9A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C5CBEC7-D45A-4827-B5E2-209C3900C1C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DB86A249-DB30-4910-8F10-48592A26D75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68BB2284-B7D1-4743-B1DF-76328EC02C8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50665169-183A-47DE-B730-697F5CBF3FD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8FCB14C2-B7B4-448D-A703-714B919ACAD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63BDC1C2-2E8A-41BA-AC05-3FD9870896A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CE6446CF-5ACE-41D5-9BCD-4196C189D8A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D8365C1F-0B4B-4FD3-AF21-A6A7A0955A1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62EFC4B0-8D10-4C5A-8F45-139DBDD7D3E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15D82557-8450-4DF0-B2A8-B098F045D9A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1D51566E-12C8-46DB-A885-EF14B3301E0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C164C01B-2FD8-422D-A26F-128E15D5EE4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030056AC-52A4-4392-A44F-ADCEF5BA62C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7FC4E02A-3532-4129-9E46-9E2BDBAB55A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7D04B600-8246-4163-A298-C3CA3BE83CA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C369EC27-125F-4AD9-B163-166F0C56607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B645F322-F9B5-4E6B-9727-A425A6B93F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FF2A83D8-515D-4F92-A080-5745EC82DDE9}"/>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8F79354D-F3EE-4BE2-B90C-50E72AD9F42C}"/>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3E1D3C4E-B694-458E-B546-99DB5CD9925D}"/>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6FEA98C2-3655-4A8C-9AC2-AAAF7D5C3671}"/>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2D7CBC06-FE06-451D-91A4-86CA4902844B}"/>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8C321C43-6439-4B3A-A8BC-AB46DB07F7FF}"/>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6215807E-A747-4938-9D7F-E6413F9D0603}"/>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E966831D-C67C-4FB2-B1EA-477CBDF52D5D}"/>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BC8EBF94-1387-44E3-B08C-BA73D90FB8B6}"/>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DAADE65D-DDE0-4A50-A0EF-4E56B933413A}"/>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ED142D09-C4FB-4822-9DAD-B50418F2B1CD}"/>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8BC8E24-DD90-4658-BFD1-AB880104AA0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5C228AB-649E-4652-86DB-184F023DF54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57D1A14E-EF32-4A0B-B04E-99E86EB568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90476777-3061-48D2-8D94-983CFFE2F66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A42EE508-D2BC-4B75-8141-B507628B17A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160927</xdr:rowOff>
    </xdr:from>
    <xdr:to>
      <xdr:col>116</xdr:col>
      <xdr:colOff>114300</xdr:colOff>
      <xdr:row>106</xdr:row>
      <xdr:rowOff>91077</xdr:rowOff>
    </xdr:to>
    <xdr:sp macro="" textlink="">
      <xdr:nvSpPr>
        <xdr:cNvPr id="942" name="楕円 941">
          <a:extLst>
            <a:ext uri="{FF2B5EF4-FFF2-40B4-BE49-F238E27FC236}">
              <a16:creationId xmlns:a16="http://schemas.microsoft.com/office/drawing/2014/main" id="{264DAAC8-A38F-4A79-A884-88CF93716DE9}"/>
            </a:ext>
          </a:extLst>
        </xdr:cNvPr>
        <xdr:cNvSpPr/>
      </xdr:nvSpPr>
      <xdr:spPr>
        <a:xfrm>
          <a:off x="221107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12354</xdr:rowOff>
    </xdr:from>
    <xdr:ext cx="469744" cy="259045"/>
    <xdr:sp macro="" textlink="">
      <xdr:nvSpPr>
        <xdr:cNvPr id="943" name="【庁舎】&#10;一人当たり面積該当値テキスト">
          <a:extLst>
            <a:ext uri="{FF2B5EF4-FFF2-40B4-BE49-F238E27FC236}">
              <a16:creationId xmlns:a16="http://schemas.microsoft.com/office/drawing/2014/main" id="{DB90D8F5-52D4-4B9B-AD6C-EC51006DFE87}"/>
            </a:ext>
          </a:extLst>
        </xdr:cNvPr>
        <xdr:cNvSpPr txBox="1"/>
      </xdr:nvSpPr>
      <xdr:spPr>
        <a:xfrm>
          <a:off x="22199600" y="1801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164193</xdr:rowOff>
    </xdr:from>
    <xdr:to>
      <xdr:col>112</xdr:col>
      <xdr:colOff>38100</xdr:colOff>
      <xdr:row>106</xdr:row>
      <xdr:rowOff>94343</xdr:rowOff>
    </xdr:to>
    <xdr:sp macro="" textlink="">
      <xdr:nvSpPr>
        <xdr:cNvPr id="944" name="楕円 943">
          <a:extLst>
            <a:ext uri="{FF2B5EF4-FFF2-40B4-BE49-F238E27FC236}">
              <a16:creationId xmlns:a16="http://schemas.microsoft.com/office/drawing/2014/main" id="{486C20AD-EC33-45B9-AE80-B4FD459DC139}"/>
            </a:ext>
          </a:extLst>
        </xdr:cNvPr>
        <xdr:cNvSpPr/>
      </xdr:nvSpPr>
      <xdr:spPr>
        <a:xfrm>
          <a:off x="21272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40277</xdr:rowOff>
    </xdr:from>
    <xdr:to>
      <xdr:col>116</xdr:col>
      <xdr:colOff>63500</xdr:colOff>
      <xdr:row>106</xdr:row>
      <xdr:rowOff>43543</xdr:rowOff>
    </xdr:to>
    <xdr:cxnSp macro="">
      <xdr:nvCxnSpPr>
        <xdr:cNvPr id="945" name="直線コネクタ 944">
          <a:extLst>
            <a:ext uri="{FF2B5EF4-FFF2-40B4-BE49-F238E27FC236}">
              <a16:creationId xmlns:a16="http://schemas.microsoft.com/office/drawing/2014/main" id="{DD62A8F7-686B-4D0C-9A9C-56806D35D0D0}"/>
            </a:ext>
          </a:extLst>
        </xdr:cNvPr>
        <xdr:cNvCxnSpPr/>
      </xdr:nvCxnSpPr>
      <xdr:spPr>
        <a:xfrm flipV="1">
          <a:off x="21323300" y="182139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167458</xdr:rowOff>
    </xdr:from>
    <xdr:to>
      <xdr:col>107</xdr:col>
      <xdr:colOff>101600</xdr:colOff>
      <xdr:row>106</xdr:row>
      <xdr:rowOff>97608</xdr:rowOff>
    </xdr:to>
    <xdr:sp macro="" textlink="">
      <xdr:nvSpPr>
        <xdr:cNvPr id="946" name="楕円 945">
          <a:extLst>
            <a:ext uri="{FF2B5EF4-FFF2-40B4-BE49-F238E27FC236}">
              <a16:creationId xmlns:a16="http://schemas.microsoft.com/office/drawing/2014/main" id="{9E9FC435-D268-4929-81EC-8C556BD66D98}"/>
            </a:ext>
          </a:extLst>
        </xdr:cNvPr>
        <xdr:cNvSpPr/>
      </xdr:nvSpPr>
      <xdr:spPr>
        <a:xfrm>
          <a:off x="20383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43543</xdr:rowOff>
    </xdr:from>
    <xdr:to>
      <xdr:col>111</xdr:col>
      <xdr:colOff>177800</xdr:colOff>
      <xdr:row>106</xdr:row>
      <xdr:rowOff>46808</xdr:rowOff>
    </xdr:to>
    <xdr:cxnSp macro="">
      <xdr:nvCxnSpPr>
        <xdr:cNvPr id="947" name="直線コネクタ 946">
          <a:extLst>
            <a:ext uri="{FF2B5EF4-FFF2-40B4-BE49-F238E27FC236}">
              <a16:creationId xmlns:a16="http://schemas.microsoft.com/office/drawing/2014/main" id="{640E9022-7059-457E-B7D6-69A43B6AB1BB}"/>
            </a:ext>
          </a:extLst>
        </xdr:cNvPr>
        <xdr:cNvCxnSpPr/>
      </xdr:nvCxnSpPr>
      <xdr:spPr>
        <a:xfrm flipV="1">
          <a:off x="20434300" y="182172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160927</xdr:rowOff>
    </xdr:from>
    <xdr:to>
      <xdr:col>102</xdr:col>
      <xdr:colOff>165100</xdr:colOff>
      <xdr:row>106</xdr:row>
      <xdr:rowOff>91077</xdr:rowOff>
    </xdr:to>
    <xdr:sp macro="" textlink="">
      <xdr:nvSpPr>
        <xdr:cNvPr id="948" name="楕円 947">
          <a:extLst>
            <a:ext uri="{FF2B5EF4-FFF2-40B4-BE49-F238E27FC236}">
              <a16:creationId xmlns:a16="http://schemas.microsoft.com/office/drawing/2014/main" id="{05A32470-6CDE-4D76-BCE0-22CEED03291D}"/>
            </a:ext>
          </a:extLst>
        </xdr:cNvPr>
        <xdr:cNvSpPr/>
      </xdr:nvSpPr>
      <xdr:spPr>
        <a:xfrm>
          <a:off x="19494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40277</xdr:rowOff>
    </xdr:from>
    <xdr:to>
      <xdr:col>107</xdr:col>
      <xdr:colOff>50800</xdr:colOff>
      <xdr:row>106</xdr:row>
      <xdr:rowOff>46808</xdr:rowOff>
    </xdr:to>
    <xdr:cxnSp macro="">
      <xdr:nvCxnSpPr>
        <xdr:cNvPr id="949" name="直線コネクタ 948">
          <a:extLst>
            <a:ext uri="{FF2B5EF4-FFF2-40B4-BE49-F238E27FC236}">
              <a16:creationId xmlns:a16="http://schemas.microsoft.com/office/drawing/2014/main" id="{972FDC24-010C-47D7-82C2-619B843A70AF}"/>
            </a:ext>
          </a:extLst>
        </xdr:cNvPr>
        <xdr:cNvCxnSpPr/>
      </xdr:nvCxnSpPr>
      <xdr:spPr>
        <a:xfrm>
          <a:off x="19545300" y="1821397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126637</xdr:rowOff>
    </xdr:from>
    <xdr:to>
      <xdr:col>98</xdr:col>
      <xdr:colOff>38100</xdr:colOff>
      <xdr:row>109</xdr:row>
      <xdr:rowOff>56787</xdr:rowOff>
    </xdr:to>
    <xdr:sp macro="" textlink="">
      <xdr:nvSpPr>
        <xdr:cNvPr id="950" name="楕円 949">
          <a:extLst>
            <a:ext uri="{FF2B5EF4-FFF2-40B4-BE49-F238E27FC236}">
              <a16:creationId xmlns:a16="http://schemas.microsoft.com/office/drawing/2014/main" id="{E1AB3D40-7EA2-4D5C-9E44-0AA9399CCCDD}"/>
            </a:ext>
          </a:extLst>
        </xdr:cNvPr>
        <xdr:cNvSpPr/>
      </xdr:nvSpPr>
      <xdr:spPr>
        <a:xfrm>
          <a:off x="18605500" y="18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40277</xdr:rowOff>
    </xdr:from>
    <xdr:to>
      <xdr:col>102</xdr:col>
      <xdr:colOff>114300</xdr:colOff>
      <xdr:row>109</xdr:row>
      <xdr:rowOff>5987</xdr:rowOff>
    </xdr:to>
    <xdr:cxnSp macro="">
      <xdr:nvCxnSpPr>
        <xdr:cNvPr id="951" name="直線コネクタ 950">
          <a:extLst>
            <a:ext uri="{FF2B5EF4-FFF2-40B4-BE49-F238E27FC236}">
              <a16:creationId xmlns:a16="http://schemas.microsoft.com/office/drawing/2014/main" id="{52B316DC-158C-4AC5-A2DC-06BE508CC69E}"/>
            </a:ext>
          </a:extLst>
        </xdr:cNvPr>
        <xdr:cNvCxnSpPr/>
      </xdr:nvCxnSpPr>
      <xdr:spPr>
        <a:xfrm flipV="1">
          <a:off x="18656300" y="18213977"/>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EDF4C6C8-537F-45E5-A8F2-A99789D72B10}"/>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D22E79A4-17D1-45C3-9FA0-C921E4D3A563}"/>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4955B21F-0465-4D8E-9F61-700D24A58854}"/>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2E6D8656-32FC-4F2A-B59B-846DD4F2D243}"/>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110870</xdr:rowOff>
    </xdr:from>
    <xdr:ext cx="469744" cy="259045"/>
    <xdr:sp macro="" textlink="">
      <xdr:nvSpPr>
        <xdr:cNvPr id="956" name="n_1mainValue【庁舎】&#10;一人当たり面積">
          <a:extLst>
            <a:ext uri="{FF2B5EF4-FFF2-40B4-BE49-F238E27FC236}">
              <a16:creationId xmlns:a16="http://schemas.microsoft.com/office/drawing/2014/main" id="{C89D2618-EBBD-4571-B9B6-DA23B1612964}"/>
            </a:ext>
          </a:extLst>
        </xdr:cNvPr>
        <xdr:cNvSpPr txBox="1"/>
      </xdr:nvSpPr>
      <xdr:spPr>
        <a:xfrm>
          <a:off x="21075727" y="1794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114135</xdr:rowOff>
    </xdr:from>
    <xdr:ext cx="469744" cy="259045"/>
    <xdr:sp macro="" textlink="">
      <xdr:nvSpPr>
        <xdr:cNvPr id="957" name="n_2mainValue【庁舎】&#10;一人当たり面積">
          <a:extLst>
            <a:ext uri="{FF2B5EF4-FFF2-40B4-BE49-F238E27FC236}">
              <a16:creationId xmlns:a16="http://schemas.microsoft.com/office/drawing/2014/main" id="{A3721EB8-9D27-47B2-9090-5D14410BC837}"/>
            </a:ext>
          </a:extLst>
        </xdr:cNvPr>
        <xdr:cNvSpPr txBox="1"/>
      </xdr:nvSpPr>
      <xdr:spPr>
        <a:xfrm>
          <a:off x="20199427" y="1794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107604</xdr:rowOff>
    </xdr:from>
    <xdr:ext cx="469744" cy="259045"/>
    <xdr:sp macro="" textlink="">
      <xdr:nvSpPr>
        <xdr:cNvPr id="958" name="n_3mainValue【庁舎】&#10;一人当たり面積">
          <a:extLst>
            <a:ext uri="{FF2B5EF4-FFF2-40B4-BE49-F238E27FC236}">
              <a16:creationId xmlns:a16="http://schemas.microsoft.com/office/drawing/2014/main" id="{4967DE73-B59D-4971-B782-CED026191EF7}"/>
            </a:ext>
          </a:extLst>
        </xdr:cNvPr>
        <xdr:cNvSpPr txBox="1"/>
      </xdr:nvSpPr>
      <xdr:spPr>
        <a:xfrm>
          <a:off x="19310427" y="1793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47914</xdr:rowOff>
    </xdr:from>
    <xdr:ext cx="469744" cy="259045"/>
    <xdr:sp macro="" textlink="">
      <xdr:nvSpPr>
        <xdr:cNvPr id="959" name="n_4mainValue【庁舎】&#10;一人当たり面積">
          <a:extLst>
            <a:ext uri="{FF2B5EF4-FFF2-40B4-BE49-F238E27FC236}">
              <a16:creationId xmlns:a16="http://schemas.microsoft.com/office/drawing/2014/main" id="{BC88FF66-0E23-4716-81D0-85AEE5BE0D40}"/>
            </a:ext>
          </a:extLst>
        </xdr:cNvPr>
        <xdr:cNvSpPr txBox="1"/>
      </xdr:nvSpPr>
      <xdr:spPr>
        <a:xfrm>
          <a:off x="18421427" y="1873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22D0F8A2-188E-4E61-B8DD-D1567ABA9C6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90EFD367-B879-4D1E-B8E4-8ACAAE5C35E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E4F64DCE-C6B7-4397-83CA-E08F242251A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公共施設における有形固定資産減価償却率を類似団体と比較した結果、一般廃棄物処理施設、保健センター・保健所及び福祉施設において、相対的に高い水準となっている。このうち、一般廃棄物処理施設に該当するし尿処理施設「羽島市環境プラント」については、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年に建設された施設であり、耐用年数の経過に伴い、令和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300">
              <a:latin typeface="ＭＳ Ｐゴシック" panose="020B0600070205080204" pitchFamily="50" charset="-128"/>
              <a:ea typeface="ＭＳ Ｐゴシック" panose="020B0600070205080204" pitchFamily="50" charset="-128"/>
            </a:rPr>
            <a:t>93.5%</a:t>
          </a:r>
          <a:r>
            <a:rPr kumimoji="1" lang="ja-JP" altLang="en-US" sz="1300">
              <a:latin typeface="ＭＳ Ｐゴシック" panose="020B0600070205080204" pitchFamily="50" charset="-128"/>
              <a:ea typeface="ＭＳ Ｐゴシック" panose="020B0600070205080204" pitchFamily="50" charset="-128"/>
            </a:rPr>
            <a:t>となっている。長寿命化計画に基づき日常的な維持管理を適切に実施していることから、現時点において施設運用上の支障は生じていない。今後も、計画的な維持管理を継続していく必要がある。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一方、庁舎については、令和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年度に新庁舎建設工事が完了し、資産の更新が行われたことにより、類似団体内平均を大きく下回る水準となっている。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消防施設については、現時点では類似団体と比較して低い水準にあるが類似団体の増加幅が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ポイントであるのに対し、本市は</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ポイント上昇しており今後の老朽化の進行に留意する必要がある。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今後も、各施設の老朽化状況や修繕履歴を的確に把握しつつ、長寿命化対策を着実に推進するとともに、計画的な施設マネジメントを進めていく必要がある。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sv01\0200&#20225;&#30011;&#37096;\0208&#36001;&#21209;&#35506;\2026&#24180;&#24230;\02_&#36001;&#25919;&#20418;\04_&#36001;&#25919;\02_&#36001;&#25919;&#29366;&#27841;&#36039;&#26009;&#38598;\20260818&#12304;&#20381;&#38972;&#12305;&#20196;&#21644;&#65302;&#24180;&#24230;&#36001;&#25919;&#29366;&#27841;&#36039;&#26009;&#38598;&#12398;&#20316;&#25104;&#12395;&#12388;&#12356;&#12390;&#65288;2&#22238;&#30446;&#12539;&#22320;&#26041;&#20844;&#20250;&#35336;&#38306;&#20418;&#65289;\04&#12288;&#30476;&#12408;&#12398;&#22238;&#31572;\&#12304;&#36001;&#25919;&#29366;&#27841;&#36039;&#26009;&#38598;&#12305;_212091_&#32701;&#23798;&#24066;_2024(2&#22238;&#30446;).xlsx" TargetMode="External"/><Relationship Id="rId1" Type="http://schemas.openxmlformats.org/officeDocument/2006/relationships/externalLinkPath" Target="&#12304;&#36001;&#25919;&#29366;&#27841;&#36039;&#26009;&#38598;&#12305;_212091_&#32701;&#2379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36.9</v>
          </cell>
          <cell r="BX51">
            <v>26.2</v>
          </cell>
          <cell r="CF51">
            <v>8.6999999999999993</v>
          </cell>
        </row>
        <row r="53">
          <cell r="BP53">
            <v>67.7</v>
          </cell>
          <cell r="BX53">
            <v>67.5</v>
          </cell>
          <cell r="CF53">
            <v>69.099999999999994</v>
          </cell>
          <cell r="CN53">
            <v>70.8</v>
          </cell>
          <cell r="CV53">
            <v>72.599999999999994</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36.9</v>
          </cell>
          <cell r="BX73">
            <v>26.2</v>
          </cell>
          <cell r="CF73">
            <v>8.6999999999999993</v>
          </cell>
        </row>
        <row r="75">
          <cell r="BP75">
            <v>4.5</v>
          </cell>
          <cell r="BX75">
            <v>4.9000000000000004</v>
          </cell>
          <cell r="CF75">
            <v>5.9</v>
          </cell>
          <cell r="CN75">
            <v>7</v>
          </cell>
          <cell r="CV75">
            <v>7.7</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29475572</v>
      </c>
      <c r="BO4" s="436"/>
      <c r="BP4" s="436"/>
      <c r="BQ4" s="436"/>
      <c r="BR4" s="436"/>
      <c r="BS4" s="436"/>
      <c r="BT4" s="436"/>
      <c r="BU4" s="437"/>
      <c r="BV4" s="435">
        <v>26155397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8.9</v>
      </c>
      <c r="CU4" s="576"/>
      <c r="CV4" s="576"/>
      <c r="CW4" s="576"/>
      <c r="CX4" s="576"/>
      <c r="CY4" s="576"/>
      <c r="CZ4" s="576"/>
      <c r="DA4" s="577"/>
      <c r="DB4" s="575">
        <v>8</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28142780</v>
      </c>
      <c r="BO5" s="407"/>
      <c r="BP5" s="407"/>
      <c r="BQ5" s="407"/>
      <c r="BR5" s="407"/>
      <c r="BS5" s="407"/>
      <c r="BT5" s="407"/>
      <c r="BU5" s="408"/>
      <c r="BV5" s="406">
        <v>24994929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99.1</v>
      </c>
      <c r="CU5" s="404"/>
      <c r="CV5" s="404"/>
      <c r="CW5" s="404"/>
      <c r="CX5" s="404"/>
      <c r="CY5" s="404"/>
      <c r="CZ5" s="404"/>
      <c r="DA5" s="405"/>
      <c r="DB5" s="403">
        <v>95.2</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1332792</v>
      </c>
      <c r="BO6" s="407"/>
      <c r="BP6" s="407"/>
      <c r="BQ6" s="407"/>
      <c r="BR6" s="407"/>
      <c r="BS6" s="407"/>
      <c r="BT6" s="407"/>
      <c r="BU6" s="408"/>
      <c r="BV6" s="406">
        <v>1160468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99.5</v>
      </c>
      <c r="CU6" s="550"/>
      <c r="CV6" s="550"/>
      <c r="CW6" s="550"/>
      <c r="CX6" s="550"/>
      <c r="CY6" s="550"/>
      <c r="CZ6" s="550"/>
      <c r="DA6" s="551"/>
      <c r="DB6" s="549">
        <v>96.1</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30150</v>
      </c>
      <c r="BO7" s="407"/>
      <c r="BP7" s="407"/>
      <c r="BQ7" s="407"/>
      <c r="BR7" s="407"/>
      <c r="BS7" s="407"/>
      <c r="BT7" s="407"/>
      <c r="BU7" s="408"/>
      <c r="BV7" s="406">
        <v>13482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14672419</v>
      </c>
      <c r="CU7" s="407"/>
      <c r="CV7" s="407"/>
      <c r="CW7" s="407"/>
      <c r="CX7" s="407"/>
      <c r="CY7" s="407"/>
      <c r="CZ7" s="407"/>
      <c r="DA7" s="408"/>
      <c r="DB7" s="406">
        <v>14268409</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1302642</v>
      </c>
      <c r="BO8" s="407"/>
      <c r="BP8" s="407"/>
      <c r="BQ8" s="407"/>
      <c r="BR8" s="407"/>
      <c r="BS8" s="407"/>
      <c r="BT8" s="407"/>
      <c r="BU8" s="408"/>
      <c r="BV8" s="406">
        <v>1146986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0.73</v>
      </c>
      <c r="CU8" s="510"/>
      <c r="CV8" s="510"/>
      <c r="CW8" s="510"/>
      <c r="CX8" s="510"/>
      <c r="CY8" s="510"/>
      <c r="CZ8" s="510"/>
      <c r="DA8" s="511"/>
      <c r="DB8" s="509">
        <v>0.74</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65649</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110</v>
      </c>
      <c r="AV9" s="465"/>
      <c r="AW9" s="465"/>
      <c r="AX9" s="465"/>
      <c r="AY9" s="420" t="s">
        <v>111</v>
      </c>
      <c r="AZ9" s="421"/>
      <c r="BA9" s="421"/>
      <c r="BB9" s="421"/>
      <c r="BC9" s="421"/>
      <c r="BD9" s="421"/>
      <c r="BE9" s="421"/>
      <c r="BF9" s="421"/>
      <c r="BG9" s="421"/>
      <c r="BH9" s="421"/>
      <c r="BI9" s="421"/>
      <c r="BJ9" s="421"/>
      <c r="BK9" s="421"/>
      <c r="BL9" s="421"/>
      <c r="BM9" s="422"/>
      <c r="BN9" s="406">
        <v>155656</v>
      </c>
      <c r="BO9" s="407"/>
      <c r="BP9" s="407"/>
      <c r="BQ9" s="407"/>
      <c r="BR9" s="407"/>
      <c r="BS9" s="407"/>
      <c r="BT9" s="407"/>
      <c r="BU9" s="408"/>
      <c r="BV9" s="406">
        <v>-293338</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10.199999999999999</v>
      </c>
      <c r="CU9" s="404"/>
      <c r="CV9" s="404"/>
      <c r="CW9" s="404"/>
      <c r="CX9" s="404"/>
      <c r="CY9" s="404"/>
      <c r="CZ9" s="404"/>
      <c r="DA9" s="405"/>
      <c r="DB9" s="403">
        <v>11.6</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67337</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1346023</v>
      </c>
      <c r="BO10" s="407"/>
      <c r="BP10" s="407"/>
      <c r="BQ10" s="407"/>
      <c r="BR10" s="407"/>
      <c r="BS10" s="407"/>
      <c r="BT10" s="407"/>
      <c r="BU10" s="408"/>
      <c r="BV10" s="406">
        <v>1002924</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66517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2060000</v>
      </c>
      <c r="BO12" s="407"/>
      <c r="BP12" s="407"/>
      <c r="BQ12" s="407"/>
      <c r="BR12" s="407"/>
      <c r="BS12" s="407"/>
      <c r="BT12" s="407"/>
      <c r="BU12" s="408"/>
      <c r="BV12" s="406">
        <v>500000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64778</v>
      </c>
      <c r="S13" s="494"/>
      <c r="T13" s="494"/>
      <c r="U13" s="494"/>
      <c r="V13" s="495"/>
      <c r="W13" s="496" t="s">
        <v>131</v>
      </c>
      <c r="X13" s="392"/>
      <c r="Y13" s="392"/>
      <c r="Z13" s="392"/>
      <c r="AA13" s="392"/>
      <c r="AB13" s="393"/>
      <c r="AC13" s="359">
        <v>609</v>
      </c>
      <c r="AD13" s="360"/>
      <c r="AE13" s="360"/>
      <c r="AF13" s="360"/>
      <c r="AG13" s="361"/>
      <c r="AH13" s="359">
        <v>734</v>
      </c>
      <c r="AI13" s="360"/>
      <c r="AJ13" s="360"/>
      <c r="AK13" s="360"/>
      <c r="AL13" s="419"/>
      <c r="AM13" s="463" t="s">
        <v>132</v>
      </c>
      <c r="AN13" s="363"/>
      <c r="AO13" s="363"/>
      <c r="AP13" s="363"/>
      <c r="AQ13" s="363"/>
      <c r="AR13" s="363"/>
      <c r="AS13" s="363"/>
      <c r="AT13" s="364"/>
      <c r="AU13" s="464" t="s">
        <v>110</v>
      </c>
      <c r="AV13" s="465"/>
      <c r="AW13" s="465"/>
      <c r="AX13" s="465"/>
      <c r="AY13" s="420" t="s">
        <v>133</v>
      </c>
      <c r="AZ13" s="421"/>
      <c r="BA13" s="421"/>
      <c r="BB13" s="421"/>
      <c r="BC13" s="421"/>
      <c r="BD13" s="421"/>
      <c r="BE13" s="421"/>
      <c r="BF13" s="421"/>
      <c r="BG13" s="421"/>
      <c r="BH13" s="421"/>
      <c r="BI13" s="421"/>
      <c r="BJ13" s="421"/>
      <c r="BK13" s="421"/>
      <c r="BL13" s="421"/>
      <c r="BM13" s="422"/>
      <c r="BN13" s="406">
        <v>-558321</v>
      </c>
      <c r="BO13" s="407"/>
      <c r="BP13" s="407"/>
      <c r="BQ13" s="407"/>
      <c r="BR13" s="407"/>
      <c r="BS13" s="407"/>
      <c r="BT13" s="407"/>
      <c r="BU13" s="408"/>
      <c r="BV13" s="406">
        <v>209586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7.7</v>
      </c>
      <c r="CU13" s="404"/>
      <c r="CV13" s="404"/>
      <c r="CW13" s="404"/>
      <c r="CX13" s="404"/>
      <c r="CY13" s="404"/>
      <c r="CZ13" s="404"/>
      <c r="DA13" s="405"/>
      <c r="DB13" s="403">
        <v>7</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66775</v>
      </c>
      <c r="S14" s="494"/>
      <c r="T14" s="494"/>
      <c r="U14" s="494"/>
      <c r="V14" s="495"/>
      <c r="W14" s="497"/>
      <c r="X14" s="395"/>
      <c r="Y14" s="395"/>
      <c r="Z14" s="395"/>
      <c r="AA14" s="395"/>
      <c r="AB14" s="396"/>
      <c r="AC14" s="486">
        <v>2</v>
      </c>
      <c r="AD14" s="487"/>
      <c r="AE14" s="487"/>
      <c r="AF14" s="487"/>
      <c r="AG14" s="488"/>
      <c r="AH14" s="486">
        <v>2.2999999999999998</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65192</v>
      </c>
      <c r="S15" s="494"/>
      <c r="T15" s="494"/>
      <c r="U15" s="494"/>
      <c r="V15" s="495"/>
      <c r="W15" s="496" t="s">
        <v>137</v>
      </c>
      <c r="X15" s="392"/>
      <c r="Y15" s="392"/>
      <c r="Z15" s="392"/>
      <c r="AA15" s="392"/>
      <c r="AB15" s="393"/>
      <c r="AC15" s="359">
        <v>9619</v>
      </c>
      <c r="AD15" s="360"/>
      <c r="AE15" s="360"/>
      <c r="AF15" s="360"/>
      <c r="AG15" s="361"/>
      <c r="AH15" s="359">
        <v>10399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8868268</v>
      </c>
      <c r="BO15" s="436"/>
      <c r="BP15" s="436"/>
      <c r="BQ15" s="436"/>
      <c r="BR15" s="436"/>
      <c r="BS15" s="436"/>
      <c r="BT15" s="436"/>
      <c r="BU15" s="437"/>
      <c r="BV15" s="435">
        <v>8675266</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31.1</v>
      </c>
      <c r="AD16" s="487"/>
      <c r="AE16" s="487"/>
      <c r="AF16" s="487"/>
      <c r="AG16" s="488"/>
      <c r="AH16" s="486">
        <v>33.1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12232564</v>
      </c>
      <c r="BO16" s="407"/>
      <c r="BP16" s="407"/>
      <c r="BQ16" s="407"/>
      <c r="BR16" s="407"/>
      <c r="BS16" s="407"/>
      <c r="BT16" s="407"/>
      <c r="BU16" s="408"/>
      <c r="BV16" s="406">
        <v>11774841</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20684</v>
      </c>
      <c r="AD17" s="360"/>
      <c r="AE17" s="360"/>
      <c r="AF17" s="360"/>
      <c r="AG17" s="361"/>
      <c r="AH17" s="359">
        <v>20320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11236079</v>
      </c>
      <c r="BO17" s="407"/>
      <c r="BP17" s="407"/>
      <c r="BQ17" s="407"/>
      <c r="BR17" s="407"/>
      <c r="BS17" s="407"/>
      <c r="BT17" s="407"/>
      <c r="BU17" s="408"/>
      <c r="BV17" s="406">
        <v>10971268</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53.66</v>
      </c>
      <c r="M18" s="459"/>
      <c r="N18" s="459"/>
      <c r="O18" s="459"/>
      <c r="P18" s="459"/>
      <c r="Q18" s="459"/>
      <c r="R18" s="460"/>
      <c r="S18" s="460"/>
      <c r="T18" s="460"/>
      <c r="U18" s="460"/>
      <c r="V18" s="461"/>
      <c r="W18" s="477"/>
      <c r="X18" s="478"/>
      <c r="Y18" s="478"/>
      <c r="Z18" s="478"/>
      <c r="AA18" s="478"/>
      <c r="AB18" s="502"/>
      <c r="AC18" s="376">
        <v>66.900000000000006</v>
      </c>
      <c r="AD18" s="377"/>
      <c r="AE18" s="377"/>
      <c r="AF18" s="377"/>
      <c r="AG18" s="462"/>
      <c r="AH18" s="376">
        <v>64.599999999999994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14795770</v>
      </c>
      <c r="BO18" s="407"/>
      <c r="BP18" s="407"/>
      <c r="BQ18" s="407"/>
      <c r="BR18" s="407"/>
      <c r="BS18" s="407"/>
      <c r="BT18" s="407"/>
      <c r="BU18" s="408"/>
      <c r="BV18" s="406">
        <v>13809027</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1223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20988026</v>
      </c>
      <c r="BO19" s="407"/>
      <c r="BP19" s="407"/>
      <c r="BQ19" s="407"/>
      <c r="BR19" s="407"/>
      <c r="BS19" s="407"/>
      <c r="BT19" s="407"/>
      <c r="BU19" s="408"/>
      <c r="BV19" s="406">
        <v>18537751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24842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18697098</v>
      </c>
      <c r="BO22" s="436"/>
      <c r="BP22" s="436"/>
      <c r="BQ22" s="436"/>
      <c r="BR22" s="436"/>
      <c r="BS22" s="436"/>
      <c r="BT22" s="436"/>
      <c r="BU22" s="437"/>
      <c r="BV22" s="435">
        <v>19495821</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15015702</v>
      </c>
      <c r="BO23" s="407"/>
      <c r="BP23" s="407"/>
      <c r="BQ23" s="407"/>
      <c r="BR23" s="407"/>
      <c r="BS23" s="407"/>
      <c r="BT23" s="407"/>
      <c r="BU23" s="408"/>
      <c r="BV23" s="406">
        <v>16161209</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8800</v>
      </c>
      <c r="R24" s="360"/>
      <c r="S24" s="360"/>
      <c r="T24" s="360"/>
      <c r="U24" s="360"/>
      <c r="V24" s="361"/>
      <c r="W24" s="449"/>
      <c r="X24" s="386"/>
      <c r="Y24" s="387"/>
      <c r="Z24" s="362" t="s">
        <v>162</v>
      </c>
      <c r="AA24" s="363"/>
      <c r="AB24" s="363"/>
      <c r="AC24" s="363"/>
      <c r="AD24" s="363"/>
      <c r="AE24" s="363"/>
      <c r="AF24" s="363"/>
      <c r="AG24" s="364"/>
      <c r="AH24" s="359">
        <v>359</v>
      </c>
      <c r="AI24" s="360"/>
      <c r="AJ24" s="360"/>
      <c r="AK24" s="360"/>
      <c r="AL24" s="361"/>
      <c r="AM24" s="359">
        <v>1116849</v>
      </c>
      <c r="AN24" s="360"/>
      <c r="AO24" s="360"/>
      <c r="AP24" s="360"/>
      <c r="AQ24" s="360"/>
      <c r="AR24" s="361"/>
      <c r="AS24" s="359">
        <v>3111</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9764450</v>
      </c>
      <c r="BO24" s="407"/>
      <c r="BP24" s="407"/>
      <c r="BQ24" s="407"/>
      <c r="BR24" s="407"/>
      <c r="BS24" s="407"/>
      <c r="BT24" s="407"/>
      <c r="BU24" s="408"/>
      <c r="BV24" s="406">
        <v>9688401</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7254</v>
      </c>
      <c r="R25" s="360"/>
      <c r="S25" s="360"/>
      <c r="T25" s="360"/>
      <c r="U25" s="360"/>
      <c r="V25" s="361"/>
      <c r="W25" s="449"/>
      <c r="X25" s="386"/>
      <c r="Y25" s="387"/>
      <c r="Z25" s="362" t="s">
        <v>165</v>
      </c>
      <c r="AA25" s="363"/>
      <c r="AB25" s="363"/>
      <c r="AC25" s="363"/>
      <c r="AD25" s="363"/>
      <c r="AE25" s="363"/>
      <c r="AF25" s="363"/>
      <c r="AG25" s="364"/>
      <c r="AH25" s="359">
        <v>83</v>
      </c>
      <c r="AI25" s="360"/>
      <c r="AJ25" s="360"/>
      <c r="AK25" s="360"/>
      <c r="AL25" s="361"/>
      <c r="AM25" s="359">
        <v>260122</v>
      </c>
      <c r="AN25" s="360"/>
      <c r="AO25" s="360"/>
      <c r="AP25" s="360"/>
      <c r="AQ25" s="360"/>
      <c r="AR25" s="361"/>
      <c r="AS25" s="359">
        <v>3134</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2824512</v>
      </c>
      <c r="BO25" s="436"/>
      <c r="BP25" s="436"/>
      <c r="BQ25" s="436"/>
      <c r="BR25" s="436"/>
      <c r="BS25" s="436"/>
      <c r="BT25" s="436"/>
      <c r="BU25" s="437"/>
      <c r="BV25" s="435">
        <v>2514008</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6400</v>
      </c>
      <c r="R26" s="360"/>
      <c r="S26" s="360"/>
      <c r="T26" s="360"/>
      <c r="U26" s="360"/>
      <c r="V26" s="361"/>
      <c r="W26" s="449"/>
      <c r="X26" s="386"/>
      <c r="Y26" s="387"/>
      <c r="Z26" s="362" t="s">
        <v>168</v>
      </c>
      <c r="AA26" s="417"/>
      <c r="AB26" s="417"/>
      <c r="AC26" s="417"/>
      <c r="AD26" s="417"/>
      <c r="AE26" s="417"/>
      <c r="AF26" s="417"/>
      <c r="AG26" s="418"/>
      <c r="AH26" s="359">
        <v>2</v>
      </c>
      <c r="AI26" s="360"/>
      <c r="AJ26" s="360"/>
      <c r="AK26" s="360"/>
      <c r="AL26" s="361"/>
      <c r="AM26" s="359" t="s">
        <v>169</v>
      </c>
      <c r="AN26" s="360"/>
      <c r="AO26" s="360"/>
      <c r="AP26" s="360"/>
      <c r="AQ26" s="360"/>
      <c r="AR26" s="361"/>
      <c r="AS26" s="359" t="s">
        <v>169</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171</v>
      </c>
      <c r="F27" s="363"/>
      <c r="G27" s="363"/>
      <c r="H27" s="363"/>
      <c r="I27" s="363"/>
      <c r="J27" s="363"/>
      <c r="K27" s="364"/>
      <c r="L27" s="359">
        <v>1</v>
      </c>
      <c r="M27" s="360"/>
      <c r="N27" s="360"/>
      <c r="O27" s="360"/>
      <c r="P27" s="361"/>
      <c r="Q27" s="359">
        <v>4418</v>
      </c>
      <c r="R27" s="360"/>
      <c r="S27" s="360"/>
      <c r="T27" s="360"/>
      <c r="U27" s="360"/>
      <c r="V27" s="361"/>
      <c r="W27" s="449"/>
      <c r="X27" s="386"/>
      <c r="Y27" s="387"/>
      <c r="Z27" s="362" t="s">
        <v>172</v>
      </c>
      <c r="AA27" s="363"/>
      <c r="AB27" s="363"/>
      <c r="AC27" s="363"/>
      <c r="AD27" s="363"/>
      <c r="AE27" s="363"/>
      <c r="AF27" s="363"/>
      <c r="AG27" s="364"/>
      <c r="AH27" s="359">
        <v>10</v>
      </c>
      <c r="AI27" s="360"/>
      <c r="AJ27" s="360"/>
      <c r="AK27" s="360"/>
      <c r="AL27" s="361"/>
      <c r="AM27" s="359">
        <v>36136</v>
      </c>
      <c r="AN27" s="360"/>
      <c r="AO27" s="360"/>
      <c r="AP27" s="360"/>
      <c r="AQ27" s="360"/>
      <c r="AR27" s="361"/>
      <c r="AS27" s="359">
        <v>3614</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v>150000</v>
      </c>
      <c r="BO27" s="441"/>
      <c r="BP27" s="441"/>
      <c r="BQ27" s="441"/>
      <c r="BR27" s="441"/>
      <c r="BS27" s="441"/>
      <c r="BT27" s="441"/>
      <c r="BU27" s="442"/>
      <c r="BV27" s="440">
        <v>150000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174</v>
      </c>
      <c r="F28" s="363"/>
      <c r="G28" s="363"/>
      <c r="H28" s="363"/>
      <c r="I28" s="363"/>
      <c r="J28" s="363"/>
      <c r="K28" s="364"/>
      <c r="L28" s="359">
        <v>1</v>
      </c>
      <c r="M28" s="360"/>
      <c r="N28" s="360"/>
      <c r="O28" s="360"/>
      <c r="P28" s="361"/>
      <c r="Q28" s="359">
        <v>4133</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2574669</v>
      </c>
      <c r="BO28" s="436"/>
      <c r="BP28" s="436"/>
      <c r="BQ28" s="436"/>
      <c r="BR28" s="436"/>
      <c r="BS28" s="436"/>
      <c r="BT28" s="436"/>
      <c r="BU28" s="437"/>
      <c r="BV28" s="435">
        <v>3288646</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177</v>
      </c>
      <c r="F29" s="363"/>
      <c r="G29" s="363"/>
      <c r="H29" s="363"/>
      <c r="I29" s="363"/>
      <c r="J29" s="363"/>
      <c r="K29" s="364"/>
      <c r="L29" s="359">
        <v>16</v>
      </c>
      <c r="M29" s="360"/>
      <c r="N29" s="360"/>
      <c r="O29" s="360"/>
      <c r="P29" s="361"/>
      <c r="Q29" s="359">
        <v>3943</v>
      </c>
      <c r="R29" s="360"/>
      <c r="S29" s="360"/>
      <c r="T29" s="360"/>
      <c r="U29" s="360"/>
      <c r="V29" s="361"/>
      <c r="W29" s="450"/>
      <c r="X29" s="451"/>
      <c r="Y29" s="452"/>
      <c r="Z29" s="362" t="s">
        <v>178</v>
      </c>
      <c r="AA29" s="363"/>
      <c r="AB29" s="363"/>
      <c r="AC29" s="363"/>
      <c r="AD29" s="363"/>
      <c r="AE29" s="363"/>
      <c r="AF29" s="363"/>
      <c r="AG29" s="364"/>
      <c r="AH29" s="359">
        <v>369</v>
      </c>
      <c r="AI29" s="360"/>
      <c r="AJ29" s="360"/>
      <c r="AK29" s="360"/>
      <c r="AL29" s="361"/>
      <c r="AM29" s="359">
        <v>1152985</v>
      </c>
      <c r="AN29" s="360"/>
      <c r="AO29" s="360"/>
      <c r="AP29" s="360"/>
      <c r="AQ29" s="360"/>
      <c r="AR29" s="361"/>
      <c r="AS29" s="359">
        <v>3125</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1413440</v>
      </c>
      <c r="BO29" s="407"/>
      <c r="BP29" s="407"/>
      <c r="BQ29" s="407"/>
      <c r="BR29" s="407"/>
      <c r="BS29" s="407"/>
      <c r="BT29" s="407"/>
      <c r="BU29" s="408"/>
      <c r="BV29" s="406">
        <v>1555238</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96.4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1542387</v>
      </c>
      <c r="BO30" s="441"/>
      <c r="BP30" s="441"/>
      <c r="BQ30" s="441"/>
      <c r="BR30" s="441"/>
      <c r="BS30" s="441"/>
      <c r="BT30" s="441"/>
      <c r="BU30" s="442"/>
      <c r="BV30" s="440">
        <v>1667731</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岐阜羽島衛生施設組合（一般会計）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羽島市土地開発公社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岐阜羽島衛生施設組合（公共用地取得事業特別会計）</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羽島市地域振興公社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羽島市・羽島郡二町介護認定審査会事業特別会計</v>
      </c>
      <c r="X36" s="355"/>
      <c r="Y36" s="355"/>
      <c r="Z36" s="355"/>
      <c r="AA36" s="355"/>
      <c r="AB36" s="355"/>
      <c r="AC36" s="355"/>
      <c r="AD36" s="355"/>
      <c r="AE36" s="355"/>
      <c r="AF36" s="355"/>
      <c r="AG36" s="355"/>
      <c r="AH36" s="355"/>
      <c r="AI36" s="355"/>
      <c r="AJ36" s="355"/>
      <c r="AK36" s="355"/>
      <c r="AL36" s="163"/>
      <c r="AM36" s="354">
        <f t="shared" si="0"/>
        <v>8</v>
      </c>
      <c r="AN36" s="354"/>
      <c r="AO36" s="355" t="str">
        <f>IF('各会計、関係団体の財政状況及び健全化判断比率'!B34="","",'各会計、関係団体の財政状況及び健全化判断比率'!B34)</f>
        <v>病院事業会計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岐阜県市町村会館組合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後期高齢者医療特別会計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岐阜県市町村職員退職手当組合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岐阜地域児童発達支援センター組合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後期高齢者医療連合（一般会計分）</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後期高齢者医療連合（特別会計分）</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Wwz4IUQwmsKdOCm4z+l8h4gRmzjD13Mqir2X3xf5V/RTz+gWbUjUfDH91V6dweE0FUy9PVuhurAoaW4Y4FDDBA==" saltValue="ozakKyVKrwDfsavswdyJ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216</v>
      </c>
      <c r="C5" s="667"/>
      <c r="D5" s="667"/>
      <c r="E5" s="667"/>
      <c r="F5" s="667"/>
      <c r="G5" s="667"/>
      <c r="H5" s="667"/>
      <c r="I5" s="667"/>
      <c r="J5" s="667"/>
      <c r="K5" s="667"/>
      <c r="L5" s="667"/>
      <c r="M5" s="667"/>
      <c r="N5" s="667"/>
      <c r="O5" s="667"/>
      <c r="P5" s="667"/>
      <c r="Q5" s="668"/>
      <c r="R5" s="663">
        <v>9421554</v>
      </c>
      <c r="S5" s="664"/>
      <c r="T5" s="664"/>
      <c r="U5" s="664"/>
      <c r="V5" s="664"/>
      <c r="W5" s="664"/>
      <c r="X5" s="664"/>
      <c r="Y5" s="689"/>
      <c r="Z5" s="702">
        <v>32</v>
      </c>
      <c r="AA5" s="702"/>
      <c r="AB5" s="702"/>
      <c r="AC5" s="702"/>
      <c r="AD5" s="703">
        <v>8808657</v>
      </c>
      <c r="AE5" s="703"/>
      <c r="AF5" s="703"/>
      <c r="AG5" s="703"/>
      <c r="AH5" s="703"/>
      <c r="AI5" s="703"/>
      <c r="AJ5" s="703"/>
      <c r="AK5" s="703"/>
      <c r="AL5" s="690">
        <v>59.3</v>
      </c>
      <c r="AM5" s="672"/>
      <c r="AN5" s="672"/>
      <c r="AO5" s="691"/>
      <c r="AP5" s="666" t="s">
        <v>217</v>
      </c>
      <c r="AQ5" s="667"/>
      <c r="AR5" s="667"/>
      <c r="AS5" s="667"/>
      <c r="AT5" s="667"/>
      <c r="AU5" s="667"/>
      <c r="AV5" s="667"/>
      <c r="AW5" s="667"/>
      <c r="AX5" s="667"/>
      <c r="AY5" s="667"/>
      <c r="AZ5" s="667"/>
      <c r="BA5" s="667"/>
      <c r="BB5" s="667"/>
      <c r="BC5" s="667"/>
      <c r="BD5" s="667"/>
      <c r="BE5" s="667"/>
      <c r="BF5" s="668"/>
      <c r="BG5" s="608">
        <v>8782155</v>
      </c>
      <c r="BH5" s="609"/>
      <c r="BI5" s="609"/>
      <c r="BJ5" s="609"/>
      <c r="BK5" s="609"/>
      <c r="BL5" s="609"/>
      <c r="BM5" s="609"/>
      <c r="BN5" s="610"/>
      <c r="BO5" s="646">
        <v>93.2</v>
      </c>
      <c r="BP5" s="646"/>
      <c r="BQ5" s="646"/>
      <c r="BR5" s="646"/>
      <c r="BS5" s="647" t="s">
        <v>122</v>
      </c>
      <c r="BT5" s="647"/>
      <c r="BU5" s="647"/>
      <c r="BV5" s="647"/>
      <c r="BW5" s="647"/>
      <c r="BX5" s="647"/>
      <c r="BY5" s="647"/>
      <c r="BZ5" s="647"/>
      <c r="CA5" s="647"/>
      <c r="CB5" s="685"/>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15">
      <c r="B6" s="605" t="s">
        <v>221</v>
      </c>
      <c r="C6" s="606"/>
      <c r="D6" s="606"/>
      <c r="E6" s="606"/>
      <c r="F6" s="606"/>
      <c r="G6" s="606"/>
      <c r="H6" s="606"/>
      <c r="I6" s="606"/>
      <c r="J6" s="606"/>
      <c r="K6" s="606"/>
      <c r="L6" s="606"/>
      <c r="M6" s="606"/>
      <c r="N6" s="606"/>
      <c r="O6" s="606"/>
      <c r="P6" s="606"/>
      <c r="Q6" s="607"/>
      <c r="R6" s="608">
        <v>255020</v>
      </c>
      <c r="S6" s="609"/>
      <c r="T6" s="609"/>
      <c r="U6" s="609"/>
      <c r="V6" s="609"/>
      <c r="W6" s="609"/>
      <c r="X6" s="609"/>
      <c r="Y6" s="610"/>
      <c r="Z6" s="646">
        <v>0.9</v>
      </c>
      <c r="AA6" s="646"/>
      <c r="AB6" s="646"/>
      <c r="AC6" s="646"/>
      <c r="AD6" s="647">
        <v>255020</v>
      </c>
      <c r="AE6" s="647"/>
      <c r="AF6" s="647"/>
      <c r="AG6" s="647"/>
      <c r="AH6" s="647"/>
      <c r="AI6" s="647"/>
      <c r="AJ6" s="647"/>
      <c r="AK6" s="647"/>
      <c r="AL6" s="611">
        <v>1.7</v>
      </c>
      <c r="AM6" s="612"/>
      <c r="AN6" s="612"/>
      <c r="AO6" s="648"/>
      <c r="AP6" s="605" t="s">
        <v>222</v>
      </c>
      <c r="AQ6" s="606"/>
      <c r="AR6" s="606"/>
      <c r="AS6" s="606"/>
      <c r="AT6" s="606"/>
      <c r="AU6" s="606"/>
      <c r="AV6" s="606"/>
      <c r="AW6" s="606"/>
      <c r="AX6" s="606"/>
      <c r="AY6" s="606"/>
      <c r="AZ6" s="606"/>
      <c r="BA6" s="606"/>
      <c r="BB6" s="606"/>
      <c r="BC6" s="606"/>
      <c r="BD6" s="606"/>
      <c r="BE6" s="606"/>
      <c r="BF6" s="607"/>
      <c r="BG6" s="608">
        <v>8782155</v>
      </c>
      <c r="BH6" s="609"/>
      <c r="BI6" s="609"/>
      <c r="BJ6" s="609"/>
      <c r="BK6" s="609"/>
      <c r="BL6" s="609"/>
      <c r="BM6" s="609"/>
      <c r="BN6" s="610"/>
      <c r="BO6" s="646">
        <v>93.2</v>
      </c>
      <c r="BP6" s="646"/>
      <c r="BQ6" s="646"/>
      <c r="BR6" s="646"/>
      <c r="BS6" s="647" t="s">
        <v>122</v>
      </c>
      <c r="BT6" s="647"/>
      <c r="BU6" s="647"/>
      <c r="BV6" s="647"/>
      <c r="BW6" s="647"/>
      <c r="BX6" s="647"/>
      <c r="BY6" s="647"/>
      <c r="BZ6" s="647"/>
      <c r="CA6" s="647"/>
      <c r="CB6" s="685"/>
      <c r="CD6" s="666" t="s">
        <v>223</v>
      </c>
      <c r="CE6" s="667"/>
      <c r="CF6" s="667"/>
      <c r="CG6" s="667"/>
      <c r="CH6" s="667"/>
      <c r="CI6" s="667"/>
      <c r="CJ6" s="667"/>
      <c r="CK6" s="667"/>
      <c r="CL6" s="667"/>
      <c r="CM6" s="667"/>
      <c r="CN6" s="667"/>
      <c r="CO6" s="667"/>
      <c r="CP6" s="667"/>
      <c r="CQ6" s="668"/>
      <c r="CR6" s="608">
        <v>195621</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195611</v>
      </c>
      <c r="DR6" s="609"/>
      <c r="DS6" s="609"/>
      <c r="DT6" s="609"/>
      <c r="DU6" s="609"/>
      <c r="DV6" s="609"/>
      <c r="DW6" s="609"/>
      <c r="DX6" s="609"/>
      <c r="DY6" s="609"/>
      <c r="DZ6" s="609"/>
      <c r="EA6" s="609"/>
      <c r="EB6" s="609"/>
      <c r="EC6" s="645"/>
    </row>
    <row r="7" spans="2:143" ht="11.25" customHeight="1" x14ac:dyDescent="0.15">
      <c r="B7" s="605" t="s">
        <v>224</v>
      </c>
      <c r="C7" s="606"/>
      <c r="D7" s="606"/>
      <c r="E7" s="606"/>
      <c r="F7" s="606"/>
      <c r="G7" s="606"/>
      <c r="H7" s="606"/>
      <c r="I7" s="606"/>
      <c r="J7" s="606"/>
      <c r="K7" s="606"/>
      <c r="L7" s="606"/>
      <c r="M7" s="606"/>
      <c r="N7" s="606"/>
      <c r="O7" s="606"/>
      <c r="P7" s="606"/>
      <c r="Q7" s="607"/>
      <c r="R7" s="608">
        <v>4157</v>
      </c>
      <c r="S7" s="609"/>
      <c r="T7" s="609"/>
      <c r="U7" s="609"/>
      <c r="V7" s="609"/>
      <c r="W7" s="609"/>
      <c r="X7" s="609"/>
      <c r="Y7" s="610"/>
      <c r="Z7" s="646">
        <v>0</v>
      </c>
      <c r="AA7" s="646"/>
      <c r="AB7" s="646"/>
      <c r="AC7" s="646"/>
      <c r="AD7" s="647">
        <v>4157</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4026743</v>
      </c>
      <c r="BH7" s="609"/>
      <c r="BI7" s="609"/>
      <c r="BJ7" s="609"/>
      <c r="BK7" s="609"/>
      <c r="BL7" s="609"/>
      <c r="BM7" s="609"/>
      <c r="BN7" s="610"/>
      <c r="BO7" s="646">
        <v>42.7</v>
      </c>
      <c r="BP7" s="646"/>
      <c r="BQ7" s="646"/>
      <c r="BR7" s="646"/>
      <c r="BS7" s="647" t="s">
        <v>122</v>
      </c>
      <c r="BT7" s="647"/>
      <c r="BU7" s="647"/>
      <c r="BV7" s="647"/>
      <c r="BW7" s="647"/>
      <c r="BX7" s="647"/>
      <c r="BY7" s="647"/>
      <c r="BZ7" s="647"/>
      <c r="CA7" s="647"/>
      <c r="CB7" s="685"/>
      <c r="CD7" s="605" t="s">
        <v>226</v>
      </c>
      <c r="CE7" s="606"/>
      <c r="CF7" s="606"/>
      <c r="CG7" s="606"/>
      <c r="CH7" s="606"/>
      <c r="CI7" s="606"/>
      <c r="CJ7" s="606"/>
      <c r="CK7" s="606"/>
      <c r="CL7" s="606"/>
      <c r="CM7" s="606"/>
      <c r="CN7" s="606"/>
      <c r="CO7" s="606"/>
      <c r="CP7" s="606"/>
      <c r="CQ7" s="607"/>
      <c r="CR7" s="608">
        <v>4410793</v>
      </c>
      <c r="CS7" s="609"/>
      <c r="CT7" s="609"/>
      <c r="CU7" s="609"/>
      <c r="CV7" s="609"/>
      <c r="CW7" s="609"/>
      <c r="CX7" s="609"/>
      <c r="CY7" s="610"/>
      <c r="CZ7" s="646">
        <v>15.7</v>
      </c>
      <c r="DA7" s="646"/>
      <c r="DB7" s="646"/>
      <c r="DC7" s="646"/>
      <c r="DD7" s="614">
        <v>44379</v>
      </c>
      <c r="DE7" s="609"/>
      <c r="DF7" s="609"/>
      <c r="DG7" s="609"/>
      <c r="DH7" s="609"/>
      <c r="DI7" s="609"/>
      <c r="DJ7" s="609"/>
      <c r="DK7" s="609"/>
      <c r="DL7" s="609"/>
      <c r="DM7" s="609"/>
      <c r="DN7" s="609"/>
      <c r="DO7" s="609"/>
      <c r="DP7" s="610"/>
      <c r="DQ7" s="614">
        <v>3546550</v>
      </c>
      <c r="DR7" s="609"/>
      <c r="DS7" s="609"/>
      <c r="DT7" s="609"/>
      <c r="DU7" s="609"/>
      <c r="DV7" s="609"/>
      <c r="DW7" s="609"/>
      <c r="DX7" s="609"/>
      <c r="DY7" s="609"/>
      <c r="DZ7" s="609"/>
      <c r="EA7" s="609"/>
      <c r="EB7" s="609"/>
      <c r="EC7" s="645"/>
    </row>
    <row r="8" spans="2:143" ht="11.25" customHeight="1" x14ac:dyDescent="0.15">
      <c r="B8" s="605" t="s">
        <v>227</v>
      </c>
      <c r="C8" s="606"/>
      <c r="D8" s="606"/>
      <c r="E8" s="606"/>
      <c r="F8" s="606"/>
      <c r="G8" s="606"/>
      <c r="H8" s="606"/>
      <c r="I8" s="606"/>
      <c r="J8" s="606"/>
      <c r="K8" s="606"/>
      <c r="L8" s="606"/>
      <c r="M8" s="606"/>
      <c r="N8" s="606"/>
      <c r="O8" s="606"/>
      <c r="P8" s="606"/>
      <c r="Q8" s="607"/>
      <c r="R8" s="608">
        <v>88590</v>
      </c>
      <c r="S8" s="609"/>
      <c r="T8" s="609"/>
      <c r="U8" s="609"/>
      <c r="V8" s="609"/>
      <c r="W8" s="609"/>
      <c r="X8" s="609"/>
      <c r="Y8" s="610"/>
      <c r="Z8" s="646">
        <v>0.3</v>
      </c>
      <c r="AA8" s="646"/>
      <c r="AB8" s="646"/>
      <c r="AC8" s="646"/>
      <c r="AD8" s="647">
        <v>88590</v>
      </c>
      <c r="AE8" s="647"/>
      <c r="AF8" s="647"/>
      <c r="AG8" s="647"/>
      <c r="AH8" s="647"/>
      <c r="AI8" s="647"/>
      <c r="AJ8" s="647"/>
      <c r="AK8" s="647"/>
      <c r="AL8" s="611">
        <v>0.6</v>
      </c>
      <c r="AM8" s="612"/>
      <c r="AN8" s="612"/>
      <c r="AO8" s="648"/>
      <c r="AP8" s="605" t="s">
        <v>228</v>
      </c>
      <c r="AQ8" s="606"/>
      <c r="AR8" s="606"/>
      <c r="AS8" s="606"/>
      <c r="AT8" s="606"/>
      <c r="AU8" s="606"/>
      <c r="AV8" s="606"/>
      <c r="AW8" s="606"/>
      <c r="AX8" s="606"/>
      <c r="AY8" s="606"/>
      <c r="AZ8" s="606"/>
      <c r="BA8" s="606"/>
      <c r="BB8" s="606"/>
      <c r="BC8" s="606"/>
      <c r="BD8" s="606"/>
      <c r="BE8" s="606"/>
      <c r="BF8" s="607"/>
      <c r="BG8" s="608">
        <v>106101</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5"/>
      <c r="CD8" s="605" t="s">
        <v>229</v>
      </c>
      <c r="CE8" s="606"/>
      <c r="CF8" s="606"/>
      <c r="CG8" s="606"/>
      <c r="CH8" s="606"/>
      <c r="CI8" s="606"/>
      <c r="CJ8" s="606"/>
      <c r="CK8" s="606"/>
      <c r="CL8" s="606"/>
      <c r="CM8" s="606"/>
      <c r="CN8" s="606"/>
      <c r="CO8" s="606"/>
      <c r="CP8" s="606"/>
      <c r="CQ8" s="607"/>
      <c r="CR8" s="608">
        <v>10755435</v>
      </c>
      <c r="CS8" s="609"/>
      <c r="CT8" s="609"/>
      <c r="CU8" s="609"/>
      <c r="CV8" s="609"/>
      <c r="CW8" s="609"/>
      <c r="CX8" s="609"/>
      <c r="CY8" s="610"/>
      <c r="CZ8" s="646">
        <v>38.200000000000003</v>
      </c>
      <c r="DA8" s="646"/>
      <c r="DB8" s="646"/>
      <c r="DC8" s="646"/>
      <c r="DD8" s="614">
        <v>23217</v>
      </c>
      <c r="DE8" s="609"/>
      <c r="DF8" s="609"/>
      <c r="DG8" s="609"/>
      <c r="DH8" s="609"/>
      <c r="DI8" s="609"/>
      <c r="DJ8" s="609"/>
      <c r="DK8" s="609"/>
      <c r="DL8" s="609"/>
      <c r="DM8" s="609"/>
      <c r="DN8" s="609"/>
      <c r="DO8" s="609"/>
      <c r="DP8" s="610"/>
      <c r="DQ8" s="614">
        <v>5254486</v>
      </c>
      <c r="DR8" s="609"/>
      <c r="DS8" s="609"/>
      <c r="DT8" s="609"/>
      <c r="DU8" s="609"/>
      <c r="DV8" s="609"/>
      <c r="DW8" s="609"/>
      <c r="DX8" s="609"/>
      <c r="DY8" s="609"/>
      <c r="DZ8" s="609"/>
      <c r="EA8" s="609"/>
      <c r="EB8" s="609"/>
      <c r="EC8" s="645"/>
    </row>
    <row r="9" spans="2:143" ht="11.25" customHeight="1" x14ac:dyDescent="0.15">
      <c r="B9" s="605" t="s">
        <v>230</v>
      </c>
      <c r="C9" s="606"/>
      <c r="D9" s="606"/>
      <c r="E9" s="606"/>
      <c r="F9" s="606"/>
      <c r="G9" s="606"/>
      <c r="H9" s="606"/>
      <c r="I9" s="606"/>
      <c r="J9" s="606"/>
      <c r="K9" s="606"/>
      <c r="L9" s="606"/>
      <c r="M9" s="606"/>
      <c r="N9" s="606"/>
      <c r="O9" s="606"/>
      <c r="P9" s="606"/>
      <c r="Q9" s="607"/>
      <c r="R9" s="608">
        <v>113879</v>
      </c>
      <c r="S9" s="609"/>
      <c r="T9" s="609"/>
      <c r="U9" s="609"/>
      <c r="V9" s="609"/>
      <c r="W9" s="609"/>
      <c r="X9" s="609"/>
      <c r="Y9" s="610"/>
      <c r="Z9" s="646">
        <v>0.4</v>
      </c>
      <c r="AA9" s="646"/>
      <c r="AB9" s="646"/>
      <c r="AC9" s="646"/>
      <c r="AD9" s="647">
        <v>113879</v>
      </c>
      <c r="AE9" s="647"/>
      <c r="AF9" s="647"/>
      <c r="AG9" s="647"/>
      <c r="AH9" s="647"/>
      <c r="AI9" s="647"/>
      <c r="AJ9" s="647"/>
      <c r="AK9" s="647"/>
      <c r="AL9" s="611">
        <v>0.8</v>
      </c>
      <c r="AM9" s="612"/>
      <c r="AN9" s="612"/>
      <c r="AO9" s="648"/>
      <c r="AP9" s="605" t="s">
        <v>231</v>
      </c>
      <c r="AQ9" s="606"/>
      <c r="AR9" s="606"/>
      <c r="AS9" s="606"/>
      <c r="AT9" s="606"/>
      <c r="AU9" s="606"/>
      <c r="AV9" s="606"/>
      <c r="AW9" s="606"/>
      <c r="AX9" s="606"/>
      <c r="AY9" s="606"/>
      <c r="AZ9" s="606"/>
      <c r="BA9" s="606"/>
      <c r="BB9" s="606"/>
      <c r="BC9" s="606"/>
      <c r="BD9" s="606"/>
      <c r="BE9" s="606"/>
      <c r="BF9" s="607"/>
      <c r="BG9" s="608">
        <v>3404460</v>
      </c>
      <c r="BH9" s="609"/>
      <c r="BI9" s="609"/>
      <c r="BJ9" s="609"/>
      <c r="BK9" s="609"/>
      <c r="BL9" s="609"/>
      <c r="BM9" s="609"/>
      <c r="BN9" s="610"/>
      <c r="BO9" s="646">
        <v>36.1</v>
      </c>
      <c r="BP9" s="646"/>
      <c r="BQ9" s="646"/>
      <c r="BR9" s="646"/>
      <c r="BS9" s="647" t="s">
        <v>122</v>
      </c>
      <c r="BT9" s="647"/>
      <c r="BU9" s="647"/>
      <c r="BV9" s="647"/>
      <c r="BW9" s="647"/>
      <c r="BX9" s="647"/>
      <c r="BY9" s="647"/>
      <c r="BZ9" s="647"/>
      <c r="CA9" s="647"/>
      <c r="CB9" s="685"/>
      <c r="CD9" s="605" t="s">
        <v>232</v>
      </c>
      <c r="CE9" s="606"/>
      <c r="CF9" s="606"/>
      <c r="CG9" s="606"/>
      <c r="CH9" s="606"/>
      <c r="CI9" s="606"/>
      <c r="CJ9" s="606"/>
      <c r="CK9" s="606"/>
      <c r="CL9" s="606"/>
      <c r="CM9" s="606"/>
      <c r="CN9" s="606"/>
      <c r="CO9" s="606"/>
      <c r="CP9" s="606"/>
      <c r="CQ9" s="607"/>
      <c r="CR9" s="608">
        <v>4469762</v>
      </c>
      <c r="CS9" s="609"/>
      <c r="CT9" s="609"/>
      <c r="CU9" s="609"/>
      <c r="CV9" s="609"/>
      <c r="CW9" s="609"/>
      <c r="CX9" s="609"/>
      <c r="CY9" s="610"/>
      <c r="CZ9" s="646">
        <v>15.9</v>
      </c>
      <c r="DA9" s="646"/>
      <c r="DB9" s="646"/>
      <c r="DC9" s="646"/>
      <c r="DD9" s="614">
        <v>46714</v>
      </c>
      <c r="DE9" s="609"/>
      <c r="DF9" s="609"/>
      <c r="DG9" s="609"/>
      <c r="DH9" s="609"/>
      <c r="DI9" s="609"/>
      <c r="DJ9" s="609"/>
      <c r="DK9" s="609"/>
      <c r="DL9" s="609"/>
      <c r="DM9" s="609"/>
      <c r="DN9" s="609"/>
      <c r="DO9" s="609"/>
      <c r="DP9" s="610"/>
      <c r="DQ9" s="614">
        <v>4086372</v>
      </c>
      <c r="DR9" s="609"/>
      <c r="DS9" s="609"/>
      <c r="DT9" s="609"/>
      <c r="DU9" s="609"/>
      <c r="DV9" s="609"/>
      <c r="DW9" s="609"/>
      <c r="DX9" s="609"/>
      <c r="DY9" s="609"/>
      <c r="DZ9" s="609"/>
      <c r="EA9" s="609"/>
      <c r="EB9" s="609"/>
      <c r="EC9" s="645"/>
    </row>
    <row r="10" spans="2:143" ht="11.25" customHeight="1" x14ac:dyDescent="0.15">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192327</v>
      </c>
      <c r="BH10" s="609"/>
      <c r="BI10" s="609"/>
      <c r="BJ10" s="609"/>
      <c r="BK10" s="609"/>
      <c r="BL10" s="609"/>
      <c r="BM10" s="609"/>
      <c r="BN10" s="610"/>
      <c r="BO10" s="646">
        <v>2</v>
      </c>
      <c r="BP10" s="646"/>
      <c r="BQ10" s="646"/>
      <c r="BR10" s="646"/>
      <c r="BS10" s="647" t="s">
        <v>122</v>
      </c>
      <c r="BT10" s="647"/>
      <c r="BU10" s="647"/>
      <c r="BV10" s="647"/>
      <c r="BW10" s="647"/>
      <c r="BX10" s="647"/>
      <c r="BY10" s="647"/>
      <c r="BZ10" s="647"/>
      <c r="CA10" s="647"/>
      <c r="CB10" s="685"/>
      <c r="CD10" s="605" t="s">
        <v>235</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15">
      <c r="B11" s="605" t="s">
        <v>236</v>
      </c>
      <c r="C11" s="606"/>
      <c r="D11" s="606"/>
      <c r="E11" s="606"/>
      <c r="F11" s="606"/>
      <c r="G11" s="606"/>
      <c r="H11" s="606"/>
      <c r="I11" s="606"/>
      <c r="J11" s="606"/>
      <c r="K11" s="606"/>
      <c r="L11" s="606"/>
      <c r="M11" s="606"/>
      <c r="N11" s="606"/>
      <c r="O11" s="606"/>
      <c r="P11" s="606"/>
      <c r="Q11" s="607"/>
      <c r="R11" s="608">
        <v>1650944</v>
      </c>
      <c r="S11" s="609"/>
      <c r="T11" s="609"/>
      <c r="U11" s="609"/>
      <c r="V11" s="609"/>
      <c r="W11" s="609"/>
      <c r="X11" s="609"/>
      <c r="Y11" s="610"/>
      <c r="Z11" s="611">
        <v>5.6</v>
      </c>
      <c r="AA11" s="612"/>
      <c r="AB11" s="612"/>
      <c r="AC11" s="613"/>
      <c r="AD11" s="614">
        <v>1650944</v>
      </c>
      <c r="AE11" s="609"/>
      <c r="AF11" s="609"/>
      <c r="AG11" s="609"/>
      <c r="AH11" s="609"/>
      <c r="AI11" s="609"/>
      <c r="AJ11" s="609"/>
      <c r="AK11" s="610"/>
      <c r="AL11" s="611">
        <v>11.1</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323855</v>
      </c>
      <c r="BH11" s="609"/>
      <c r="BI11" s="609"/>
      <c r="BJ11" s="609"/>
      <c r="BK11" s="609"/>
      <c r="BL11" s="609"/>
      <c r="BM11" s="609"/>
      <c r="BN11" s="610"/>
      <c r="BO11" s="646">
        <v>3.4</v>
      </c>
      <c r="BP11" s="646"/>
      <c r="BQ11" s="646"/>
      <c r="BR11" s="646"/>
      <c r="BS11" s="647" t="s">
        <v>122</v>
      </c>
      <c r="BT11" s="647"/>
      <c r="BU11" s="647"/>
      <c r="BV11" s="647"/>
      <c r="BW11" s="647"/>
      <c r="BX11" s="647"/>
      <c r="BY11" s="647"/>
      <c r="BZ11" s="647"/>
      <c r="CA11" s="647"/>
      <c r="CB11" s="685"/>
      <c r="CD11" s="605" t="s">
        <v>238</v>
      </c>
      <c r="CE11" s="606"/>
      <c r="CF11" s="606"/>
      <c r="CG11" s="606"/>
      <c r="CH11" s="606"/>
      <c r="CI11" s="606"/>
      <c r="CJ11" s="606"/>
      <c r="CK11" s="606"/>
      <c r="CL11" s="606"/>
      <c r="CM11" s="606"/>
      <c r="CN11" s="606"/>
      <c r="CO11" s="606"/>
      <c r="CP11" s="606"/>
      <c r="CQ11" s="607"/>
      <c r="CR11" s="608">
        <v>384819</v>
      </c>
      <c r="CS11" s="609"/>
      <c r="CT11" s="609"/>
      <c r="CU11" s="609"/>
      <c r="CV11" s="609"/>
      <c r="CW11" s="609"/>
      <c r="CX11" s="609"/>
      <c r="CY11" s="610"/>
      <c r="CZ11" s="646">
        <v>1.4</v>
      </c>
      <c r="DA11" s="646"/>
      <c r="DB11" s="646"/>
      <c r="DC11" s="646"/>
      <c r="DD11" s="614">
        <v>57644</v>
      </c>
      <c r="DE11" s="609"/>
      <c r="DF11" s="609"/>
      <c r="DG11" s="609"/>
      <c r="DH11" s="609"/>
      <c r="DI11" s="609"/>
      <c r="DJ11" s="609"/>
      <c r="DK11" s="609"/>
      <c r="DL11" s="609"/>
      <c r="DM11" s="609"/>
      <c r="DN11" s="609"/>
      <c r="DO11" s="609"/>
      <c r="DP11" s="610"/>
      <c r="DQ11" s="614">
        <v>263688</v>
      </c>
      <c r="DR11" s="609"/>
      <c r="DS11" s="609"/>
      <c r="DT11" s="609"/>
      <c r="DU11" s="609"/>
      <c r="DV11" s="609"/>
      <c r="DW11" s="609"/>
      <c r="DX11" s="609"/>
      <c r="DY11" s="609"/>
      <c r="DZ11" s="609"/>
      <c r="EA11" s="609"/>
      <c r="EB11" s="609"/>
      <c r="EC11" s="645"/>
    </row>
    <row r="12" spans="2:143" ht="11.25" customHeight="1" x14ac:dyDescent="0.15">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4120518</v>
      </c>
      <c r="BH12" s="609"/>
      <c r="BI12" s="609"/>
      <c r="BJ12" s="609"/>
      <c r="BK12" s="609"/>
      <c r="BL12" s="609"/>
      <c r="BM12" s="609"/>
      <c r="BN12" s="610"/>
      <c r="BO12" s="646">
        <v>43.7</v>
      </c>
      <c r="BP12" s="646"/>
      <c r="BQ12" s="646"/>
      <c r="BR12" s="646"/>
      <c r="BS12" s="647" t="s">
        <v>122</v>
      </c>
      <c r="BT12" s="647"/>
      <c r="BU12" s="647"/>
      <c r="BV12" s="647"/>
      <c r="BW12" s="647"/>
      <c r="BX12" s="647"/>
      <c r="BY12" s="647"/>
      <c r="BZ12" s="647"/>
      <c r="CA12" s="647"/>
      <c r="CB12" s="685"/>
      <c r="CD12" s="605" t="s">
        <v>241</v>
      </c>
      <c r="CE12" s="606"/>
      <c r="CF12" s="606"/>
      <c r="CG12" s="606"/>
      <c r="CH12" s="606"/>
      <c r="CI12" s="606"/>
      <c r="CJ12" s="606"/>
      <c r="CK12" s="606"/>
      <c r="CL12" s="606"/>
      <c r="CM12" s="606"/>
      <c r="CN12" s="606"/>
      <c r="CO12" s="606"/>
      <c r="CP12" s="606"/>
      <c r="CQ12" s="607"/>
      <c r="CR12" s="608">
        <v>146563</v>
      </c>
      <c r="CS12" s="609"/>
      <c r="CT12" s="609"/>
      <c r="CU12" s="609"/>
      <c r="CV12" s="609"/>
      <c r="CW12" s="609"/>
      <c r="CX12" s="609"/>
      <c r="CY12" s="610"/>
      <c r="CZ12" s="646">
        <v>0.5</v>
      </c>
      <c r="DA12" s="646"/>
      <c r="DB12" s="646"/>
      <c r="DC12" s="646"/>
      <c r="DD12" s="614" t="s">
        <v>122</v>
      </c>
      <c r="DE12" s="609"/>
      <c r="DF12" s="609"/>
      <c r="DG12" s="609"/>
      <c r="DH12" s="609"/>
      <c r="DI12" s="609"/>
      <c r="DJ12" s="609"/>
      <c r="DK12" s="609"/>
      <c r="DL12" s="609"/>
      <c r="DM12" s="609"/>
      <c r="DN12" s="609"/>
      <c r="DO12" s="609"/>
      <c r="DP12" s="610"/>
      <c r="DQ12" s="614">
        <v>137261</v>
      </c>
      <c r="DR12" s="609"/>
      <c r="DS12" s="609"/>
      <c r="DT12" s="609"/>
      <c r="DU12" s="609"/>
      <c r="DV12" s="609"/>
      <c r="DW12" s="609"/>
      <c r="DX12" s="609"/>
      <c r="DY12" s="609"/>
      <c r="DZ12" s="609"/>
      <c r="EA12" s="609"/>
      <c r="EB12" s="609"/>
      <c r="EC12" s="645"/>
    </row>
    <row r="13" spans="2:143" ht="11.25" customHeight="1" x14ac:dyDescent="0.15">
      <c r="B13" s="605" t="s">
        <v>242</v>
      </c>
      <c r="C13" s="606"/>
      <c r="D13" s="606"/>
      <c r="E13" s="606"/>
      <c r="F13" s="606"/>
      <c r="G13" s="606"/>
      <c r="H13" s="606"/>
      <c r="I13" s="606"/>
      <c r="J13" s="606"/>
      <c r="K13" s="606"/>
      <c r="L13" s="606"/>
      <c r="M13" s="606"/>
      <c r="N13" s="606"/>
      <c r="O13" s="606"/>
      <c r="P13" s="606"/>
      <c r="Q13" s="607"/>
      <c r="R13" s="608">
        <v>2385</v>
      </c>
      <c r="S13" s="609"/>
      <c r="T13" s="609"/>
      <c r="U13" s="609"/>
      <c r="V13" s="609"/>
      <c r="W13" s="609"/>
      <c r="X13" s="609"/>
      <c r="Y13" s="610"/>
      <c r="Z13" s="646">
        <v>0</v>
      </c>
      <c r="AA13" s="646"/>
      <c r="AB13" s="646"/>
      <c r="AC13" s="646"/>
      <c r="AD13" s="647">
        <v>2385</v>
      </c>
      <c r="AE13" s="647"/>
      <c r="AF13" s="647"/>
      <c r="AG13" s="647"/>
      <c r="AH13" s="647"/>
      <c r="AI13" s="647"/>
      <c r="AJ13" s="647"/>
      <c r="AK13" s="647"/>
      <c r="AL13" s="611">
        <v>0</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4120024</v>
      </c>
      <c r="BH13" s="609"/>
      <c r="BI13" s="609"/>
      <c r="BJ13" s="609"/>
      <c r="BK13" s="609"/>
      <c r="BL13" s="609"/>
      <c r="BM13" s="609"/>
      <c r="BN13" s="610"/>
      <c r="BO13" s="646">
        <v>43.7</v>
      </c>
      <c r="BP13" s="646"/>
      <c r="BQ13" s="646"/>
      <c r="BR13" s="646"/>
      <c r="BS13" s="647" t="s">
        <v>122</v>
      </c>
      <c r="BT13" s="647"/>
      <c r="BU13" s="647"/>
      <c r="BV13" s="647"/>
      <c r="BW13" s="647"/>
      <c r="BX13" s="647"/>
      <c r="BY13" s="647"/>
      <c r="BZ13" s="647"/>
      <c r="CA13" s="647"/>
      <c r="CB13" s="685"/>
      <c r="CD13" s="605" t="s">
        <v>244</v>
      </c>
      <c r="CE13" s="606"/>
      <c r="CF13" s="606"/>
      <c r="CG13" s="606"/>
      <c r="CH13" s="606"/>
      <c r="CI13" s="606"/>
      <c r="CJ13" s="606"/>
      <c r="CK13" s="606"/>
      <c r="CL13" s="606"/>
      <c r="CM13" s="606"/>
      <c r="CN13" s="606"/>
      <c r="CO13" s="606"/>
      <c r="CP13" s="606"/>
      <c r="CQ13" s="607"/>
      <c r="CR13" s="608">
        <v>1913020</v>
      </c>
      <c r="CS13" s="609"/>
      <c r="CT13" s="609"/>
      <c r="CU13" s="609"/>
      <c r="CV13" s="609"/>
      <c r="CW13" s="609"/>
      <c r="CX13" s="609"/>
      <c r="CY13" s="610"/>
      <c r="CZ13" s="646">
        <v>6.8</v>
      </c>
      <c r="DA13" s="646"/>
      <c r="DB13" s="646"/>
      <c r="DC13" s="646"/>
      <c r="DD13" s="614">
        <v>604522</v>
      </c>
      <c r="DE13" s="609"/>
      <c r="DF13" s="609"/>
      <c r="DG13" s="609"/>
      <c r="DH13" s="609"/>
      <c r="DI13" s="609"/>
      <c r="DJ13" s="609"/>
      <c r="DK13" s="609"/>
      <c r="DL13" s="609"/>
      <c r="DM13" s="609"/>
      <c r="DN13" s="609"/>
      <c r="DO13" s="609"/>
      <c r="DP13" s="610"/>
      <c r="DQ13" s="614">
        <v>1384023</v>
      </c>
      <c r="DR13" s="609"/>
      <c r="DS13" s="609"/>
      <c r="DT13" s="609"/>
      <c r="DU13" s="609"/>
      <c r="DV13" s="609"/>
      <c r="DW13" s="609"/>
      <c r="DX13" s="609"/>
      <c r="DY13" s="609"/>
      <c r="DZ13" s="609"/>
      <c r="EA13" s="609"/>
      <c r="EB13" s="609"/>
      <c r="EC13" s="645"/>
    </row>
    <row r="14" spans="2:143" ht="11.25" customHeight="1" x14ac:dyDescent="0.15">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221838</v>
      </c>
      <c r="BH14" s="609"/>
      <c r="BI14" s="609"/>
      <c r="BJ14" s="609"/>
      <c r="BK14" s="609"/>
      <c r="BL14" s="609"/>
      <c r="BM14" s="609"/>
      <c r="BN14" s="610"/>
      <c r="BO14" s="646">
        <v>2.4</v>
      </c>
      <c r="BP14" s="646"/>
      <c r="BQ14" s="646"/>
      <c r="BR14" s="646"/>
      <c r="BS14" s="647" t="s">
        <v>122</v>
      </c>
      <c r="BT14" s="647"/>
      <c r="BU14" s="647"/>
      <c r="BV14" s="647"/>
      <c r="BW14" s="647"/>
      <c r="BX14" s="647"/>
      <c r="BY14" s="647"/>
      <c r="BZ14" s="647"/>
      <c r="CA14" s="647"/>
      <c r="CB14" s="685"/>
      <c r="CD14" s="605" t="s">
        <v>247</v>
      </c>
      <c r="CE14" s="606"/>
      <c r="CF14" s="606"/>
      <c r="CG14" s="606"/>
      <c r="CH14" s="606"/>
      <c r="CI14" s="606"/>
      <c r="CJ14" s="606"/>
      <c r="CK14" s="606"/>
      <c r="CL14" s="606"/>
      <c r="CM14" s="606"/>
      <c r="CN14" s="606"/>
      <c r="CO14" s="606"/>
      <c r="CP14" s="606"/>
      <c r="CQ14" s="607"/>
      <c r="CR14" s="608">
        <v>977845</v>
      </c>
      <c r="CS14" s="609"/>
      <c r="CT14" s="609"/>
      <c r="CU14" s="609"/>
      <c r="CV14" s="609"/>
      <c r="CW14" s="609"/>
      <c r="CX14" s="609"/>
      <c r="CY14" s="610"/>
      <c r="CZ14" s="646">
        <v>3.5</v>
      </c>
      <c r="DA14" s="646"/>
      <c r="DB14" s="646"/>
      <c r="DC14" s="646"/>
      <c r="DD14" s="614">
        <v>169649</v>
      </c>
      <c r="DE14" s="609"/>
      <c r="DF14" s="609"/>
      <c r="DG14" s="609"/>
      <c r="DH14" s="609"/>
      <c r="DI14" s="609"/>
      <c r="DJ14" s="609"/>
      <c r="DK14" s="609"/>
      <c r="DL14" s="609"/>
      <c r="DM14" s="609"/>
      <c r="DN14" s="609"/>
      <c r="DO14" s="609"/>
      <c r="DP14" s="610"/>
      <c r="DQ14" s="614">
        <v>788960</v>
      </c>
      <c r="DR14" s="609"/>
      <c r="DS14" s="609"/>
      <c r="DT14" s="609"/>
      <c r="DU14" s="609"/>
      <c r="DV14" s="609"/>
      <c r="DW14" s="609"/>
      <c r="DX14" s="609"/>
      <c r="DY14" s="609"/>
      <c r="DZ14" s="609"/>
      <c r="EA14" s="609"/>
      <c r="EB14" s="609"/>
      <c r="EC14" s="645"/>
    </row>
    <row r="15" spans="2:143" ht="11.25" customHeight="1" x14ac:dyDescent="0.15">
      <c r="B15" s="605" t="s">
        <v>248</v>
      </c>
      <c r="C15" s="606"/>
      <c r="D15" s="606"/>
      <c r="E15" s="606"/>
      <c r="F15" s="606"/>
      <c r="G15" s="606"/>
      <c r="H15" s="606"/>
      <c r="I15" s="606"/>
      <c r="J15" s="606"/>
      <c r="K15" s="606"/>
      <c r="L15" s="606"/>
      <c r="M15" s="606"/>
      <c r="N15" s="606"/>
      <c r="O15" s="606"/>
      <c r="P15" s="606"/>
      <c r="Q15" s="607"/>
      <c r="R15" s="608">
        <v>40510</v>
      </c>
      <c r="S15" s="609"/>
      <c r="T15" s="609"/>
      <c r="U15" s="609"/>
      <c r="V15" s="609"/>
      <c r="W15" s="609"/>
      <c r="X15" s="609"/>
      <c r="Y15" s="610"/>
      <c r="Z15" s="646">
        <v>0.1</v>
      </c>
      <c r="AA15" s="646"/>
      <c r="AB15" s="646"/>
      <c r="AC15" s="646"/>
      <c r="AD15" s="647">
        <v>40510</v>
      </c>
      <c r="AE15" s="647"/>
      <c r="AF15" s="647"/>
      <c r="AG15" s="647"/>
      <c r="AH15" s="647"/>
      <c r="AI15" s="647"/>
      <c r="AJ15" s="647"/>
      <c r="AK15" s="647"/>
      <c r="AL15" s="611">
        <v>0.3</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413056</v>
      </c>
      <c r="BH15" s="609"/>
      <c r="BI15" s="609"/>
      <c r="BJ15" s="609"/>
      <c r="BK15" s="609"/>
      <c r="BL15" s="609"/>
      <c r="BM15" s="609"/>
      <c r="BN15" s="610"/>
      <c r="BO15" s="646">
        <v>4.4000000000000004</v>
      </c>
      <c r="BP15" s="646"/>
      <c r="BQ15" s="646"/>
      <c r="BR15" s="646"/>
      <c r="BS15" s="647" t="s">
        <v>122</v>
      </c>
      <c r="BT15" s="647"/>
      <c r="BU15" s="647"/>
      <c r="BV15" s="647"/>
      <c r="BW15" s="647"/>
      <c r="BX15" s="647"/>
      <c r="BY15" s="647"/>
      <c r="BZ15" s="647"/>
      <c r="CA15" s="647"/>
      <c r="CB15" s="685"/>
      <c r="CD15" s="605" t="s">
        <v>250</v>
      </c>
      <c r="CE15" s="606"/>
      <c r="CF15" s="606"/>
      <c r="CG15" s="606"/>
      <c r="CH15" s="606"/>
      <c r="CI15" s="606"/>
      <c r="CJ15" s="606"/>
      <c r="CK15" s="606"/>
      <c r="CL15" s="606"/>
      <c r="CM15" s="606"/>
      <c r="CN15" s="606"/>
      <c r="CO15" s="606"/>
      <c r="CP15" s="606"/>
      <c r="CQ15" s="607"/>
      <c r="CR15" s="608">
        <v>2757386</v>
      </c>
      <c r="CS15" s="609"/>
      <c r="CT15" s="609"/>
      <c r="CU15" s="609"/>
      <c r="CV15" s="609"/>
      <c r="CW15" s="609"/>
      <c r="CX15" s="609"/>
      <c r="CY15" s="610"/>
      <c r="CZ15" s="646">
        <v>9.8000000000000007</v>
      </c>
      <c r="DA15" s="646"/>
      <c r="DB15" s="646"/>
      <c r="DC15" s="646"/>
      <c r="DD15" s="614">
        <v>320978</v>
      </c>
      <c r="DE15" s="609"/>
      <c r="DF15" s="609"/>
      <c r="DG15" s="609"/>
      <c r="DH15" s="609"/>
      <c r="DI15" s="609"/>
      <c r="DJ15" s="609"/>
      <c r="DK15" s="609"/>
      <c r="DL15" s="609"/>
      <c r="DM15" s="609"/>
      <c r="DN15" s="609"/>
      <c r="DO15" s="609"/>
      <c r="DP15" s="610"/>
      <c r="DQ15" s="614">
        <v>1866747</v>
      </c>
      <c r="DR15" s="609"/>
      <c r="DS15" s="609"/>
      <c r="DT15" s="609"/>
      <c r="DU15" s="609"/>
      <c r="DV15" s="609"/>
      <c r="DW15" s="609"/>
      <c r="DX15" s="609"/>
      <c r="DY15" s="609"/>
      <c r="DZ15" s="609"/>
      <c r="EA15" s="609"/>
      <c r="EB15" s="609"/>
      <c r="EC15" s="645"/>
    </row>
    <row r="16" spans="2:143" ht="11.25" customHeight="1" x14ac:dyDescent="0.15">
      <c r="B16" s="605" t="s">
        <v>251</v>
      </c>
      <c r="C16" s="606"/>
      <c r="D16" s="606"/>
      <c r="E16" s="606"/>
      <c r="F16" s="606"/>
      <c r="G16" s="606"/>
      <c r="H16" s="606"/>
      <c r="I16" s="606"/>
      <c r="J16" s="606"/>
      <c r="K16" s="606"/>
      <c r="L16" s="606"/>
      <c r="M16" s="606"/>
      <c r="N16" s="606"/>
      <c r="O16" s="606"/>
      <c r="P16" s="606"/>
      <c r="Q16" s="607"/>
      <c r="R16" s="608">
        <v>127844</v>
      </c>
      <c r="S16" s="609"/>
      <c r="T16" s="609"/>
      <c r="U16" s="609"/>
      <c r="V16" s="609"/>
      <c r="W16" s="609"/>
      <c r="X16" s="609"/>
      <c r="Y16" s="610"/>
      <c r="Z16" s="646">
        <v>0.4</v>
      </c>
      <c r="AA16" s="646"/>
      <c r="AB16" s="646"/>
      <c r="AC16" s="646"/>
      <c r="AD16" s="647">
        <v>127844</v>
      </c>
      <c r="AE16" s="647"/>
      <c r="AF16" s="647"/>
      <c r="AG16" s="647"/>
      <c r="AH16" s="647"/>
      <c r="AI16" s="647"/>
      <c r="AJ16" s="647"/>
      <c r="AK16" s="647"/>
      <c r="AL16" s="611">
        <v>0.9</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253</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254</v>
      </c>
      <c r="C17" s="606"/>
      <c r="D17" s="606"/>
      <c r="E17" s="606"/>
      <c r="F17" s="606"/>
      <c r="G17" s="606"/>
      <c r="H17" s="606"/>
      <c r="I17" s="606"/>
      <c r="J17" s="606"/>
      <c r="K17" s="606"/>
      <c r="L17" s="606"/>
      <c r="M17" s="606"/>
      <c r="N17" s="606"/>
      <c r="O17" s="606"/>
      <c r="P17" s="606"/>
      <c r="Q17" s="607"/>
      <c r="R17" s="608">
        <v>398290</v>
      </c>
      <c r="S17" s="609"/>
      <c r="T17" s="609"/>
      <c r="U17" s="609"/>
      <c r="V17" s="609"/>
      <c r="W17" s="609"/>
      <c r="X17" s="609"/>
      <c r="Y17" s="610"/>
      <c r="Z17" s="646">
        <v>1.4</v>
      </c>
      <c r="AA17" s="646"/>
      <c r="AB17" s="646"/>
      <c r="AC17" s="646"/>
      <c r="AD17" s="647">
        <v>398290</v>
      </c>
      <c r="AE17" s="647"/>
      <c r="AF17" s="647"/>
      <c r="AG17" s="647"/>
      <c r="AH17" s="647"/>
      <c r="AI17" s="647"/>
      <c r="AJ17" s="647"/>
      <c r="AK17" s="647"/>
      <c r="AL17" s="611">
        <v>2.7</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256</v>
      </c>
      <c r="CE17" s="606"/>
      <c r="CF17" s="606"/>
      <c r="CG17" s="606"/>
      <c r="CH17" s="606"/>
      <c r="CI17" s="606"/>
      <c r="CJ17" s="606"/>
      <c r="CK17" s="606"/>
      <c r="CL17" s="606"/>
      <c r="CM17" s="606"/>
      <c r="CN17" s="606"/>
      <c r="CO17" s="606"/>
      <c r="CP17" s="606"/>
      <c r="CQ17" s="607"/>
      <c r="CR17" s="608">
        <v>2131536</v>
      </c>
      <c r="CS17" s="609"/>
      <c r="CT17" s="609"/>
      <c r="CU17" s="609"/>
      <c r="CV17" s="609"/>
      <c r="CW17" s="609"/>
      <c r="CX17" s="609"/>
      <c r="CY17" s="610"/>
      <c r="CZ17" s="646">
        <v>7.6</v>
      </c>
      <c r="DA17" s="646"/>
      <c r="DB17" s="646"/>
      <c r="DC17" s="646"/>
      <c r="DD17" s="614" t="s">
        <v>122</v>
      </c>
      <c r="DE17" s="609"/>
      <c r="DF17" s="609"/>
      <c r="DG17" s="609"/>
      <c r="DH17" s="609"/>
      <c r="DI17" s="609"/>
      <c r="DJ17" s="609"/>
      <c r="DK17" s="609"/>
      <c r="DL17" s="609"/>
      <c r="DM17" s="609"/>
      <c r="DN17" s="609"/>
      <c r="DO17" s="609"/>
      <c r="DP17" s="610"/>
      <c r="DQ17" s="614">
        <v>2131536</v>
      </c>
      <c r="DR17" s="609"/>
      <c r="DS17" s="609"/>
      <c r="DT17" s="609"/>
      <c r="DU17" s="609"/>
      <c r="DV17" s="609"/>
      <c r="DW17" s="609"/>
      <c r="DX17" s="609"/>
      <c r="DY17" s="609"/>
      <c r="DZ17" s="609"/>
      <c r="EA17" s="609"/>
      <c r="EB17" s="609"/>
      <c r="EC17" s="645"/>
    </row>
    <row r="18" spans="2:133" ht="11.25" customHeight="1" x14ac:dyDescent="0.15">
      <c r="B18" s="605" t="s">
        <v>257</v>
      </c>
      <c r="C18" s="606"/>
      <c r="D18" s="606"/>
      <c r="E18" s="606"/>
      <c r="F18" s="606"/>
      <c r="G18" s="606"/>
      <c r="H18" s="606"/>
      <c r="I18" s="606"/>
      <c r="J18" s="606"/>
      <c r="K18" s="606"/>
      <c r="L18" s="606"/>
      <c r="M18" s="606"/>
      <c r="N18" s="606"/>
      <c r="O18" s="606"/>
      <c r="P18" s="606"/>
      <c r="Q18" s="607"/>
      <c r="R18" s="608">
        <v>81887</v>
      </c>
      <c r="S18" s="609"/>
      <c r="T18" s="609"/>
      <c r="U18" s="609"/>
      <c r="V18" s="609"/>
      <c r="W18" s="609"/>
      <c r="X18" s="609"/>
      <c r="Y18" s="610"/>
      <c r="Z18" s="646">
        <v>0.3</v>
      </c>
      <c r="AA18" s="646"/>
      <c r="AB18" s="646"/>
      <c r="AC18" s="646"/>
      <c r="AD18" s="647">
        <v>81887</v>
      </c>
      <c r="AE18" s="647"/>
      <c r="AF18" s="647"/>
      <c r="AG18" s="647"/>
      <c r="AH18" s="647"/>
      <c r="AI18" s="647"/>
      <c r="AJ18" s="647"/>
      <c r="AK18" s="647"/>
      <c r="AL18" s="611">
        <v>0.6</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260</v>
      </c>
      <c r="C19" s="606"/>
      <c r="D19" s="606"/>
      <c r="E19" s="606"/>
      <c r="F19" s="606"/>
      <c r="G19" s="606"/>
      <c r="H19" s="606"/>
      <c r="I19" s="606"/>
      <c r="J19" s="606"/>
      <c r="K19" s="606"/>
      <c r="L19" s="606"/>
      <c r="M19" s="606"/>
      <c r="N19" s="606"/>
      <c r="O19" s="606"/>
      <c r="P19" s="606"/>
      <c r="Q19" s="607"/>
      <c r="R19" s="608">
        <v>303926</v>
      </c>
      <c r="S19" s="609"/>
      <c r="T19" s="609"/>
      <c r="U19" s="609"/>
      <c r="V19" s="609"/>
      <c r="W19" s="609"/>
      <c r="X19" s="609"/>
      <c r="Y19" s="610"/>
      <c r="Z19" s="646">
        <v>1</v>
      </c>
      <c r="AA19" s="646"/>
      <c r="AB19" s="646"/>
      <c r="AC19" s="646"/>
      <c r="AD19" s="647">
        <v>303926</v>
      </c>
      <c r="AE19" s="647"/>
      <c r="AF19" s="647"/>
      <c r="AG19" s="647"/>
      <c r="AH19" s="647"/>
      <c r="AI19" s="647"/>
      <c r="AJ19" s="647"/>
      <c r="AK19" s="647"/>
      <c r="AL19" s="611">
        <v>2</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639399</v>
      </c>
      <c r="BH19" s="609"/>
      <c r="BI19" s="609"/>
      <c r="BJ19" s="609"/>
      <c r="BK19" s="609"/>
      <c r="BL19" s="609"/>
      <c r="BM19" s="609"/>
      <c r="BN19" s="610"/>
      <c r="BO19" s="646">
        <v>6.8</v>
      </c>
      <c r="BP19" s="646"/>
      <c r="BQ19" s="646"/>
      <c r="BR19" s="646"/>
      <c r="BS19" s="647" t="s">
        <v>122</v>
      </c>
      <c r="BT19" s="647"/>
      <c r="BU19" s="647"/>
      <c r="BV19" s="647"/>
      <c r="BW19" s="647"/>
      <c r="BX19" s="647"/>
      <c r="BY19" s="647"/>
      <c r="BZ19" s="647"/>
      <c r="CA19" s="647"/>
      <c r="CB19" s="685"/>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263</v>
      </c>
      <c r="C20" s="676"/>
      <c r="D20" s="676"/>
      <c r="E20" s="676"/>
      <c r="F20" s="676"/>
      <c r="G20" s="676"/>
      <c r="H20" s="676"/>
      <c r="I20" s="676"/>
      <c r="J20" s="676"/>
      <c r="K20" s="676"/>
      <c r="L20" s="676"/>
      <c r="M20" s="676"/>
      <c r="N20" s="676"/>
      <c r="O20" s="676"/>
      <c r="P20" s="676"/>
      <c r="Q20" s="677"/>
      <c r="R20" s="608">
        <v>12477</v>
      </c>
      <c r="S20" s="609"/>
      <c r="T20" s="609"/>
      <c r="U20" s="609"/>
      <c r="V20" s="609"/>
      <c r="W20" s="609"/>
      <c r="X20" s="609"/>
      <c r="Y20" s="610"/>
      <c r="Z20" s="646">
        <v>0</v>
      </c>
      <c r="AA20" s="646"/>
      <c r="AB20" s="646"/>
      <c r="AC20" s="646"/>
      <c r="AD20" s="647">
        <v>12477</v>
      </c>
      <c r="AE20" s="647"/>
      <c r="AF20" s="647"/>
      <c r="AG20" s="647"/>
      <c r="AH20" s="647"/>
      <c r="AI20" s="647"/>
      <c r="AJ20" s="647"/>
      <c r="AK20" s="647"/>
      <c r="AL20" s="611">
        <v>0.1</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639399</v>
      </c>
      <c r="BH20" s="609"/>
      <c r="BI20" s="609"/>
      <c r="BJ20" s="609"/>
      <c r="BK20" s="609"/>
      <c r="BL20" s="609"/>
      <c r="BM20" s="609"/>
      <c r="BN20" s="610"/>
      <c r="BO20" s="646">
        <v>6.8</v>
      </c>
      <c r="BP20" s="646"/>
      <c r="BQ20" s="646"/>
      <c r="BR20" s="646"/>
      <c r="BS20" s="647" t="s">
        <v>122</v>
      </c>
      <c r="BT20" s="647"/>
      <c r="BU20" s="647"/>
      <c r="BV20" s="647"/>
      <c r="BW20" s="647"/>
      <c r="BX20" s="647"/>
      <c r="BY20" s="647"/>
      <c r="BZ20" s="647"/>
      <c r="CA20" s="647"/>
      <c r="CB20" s="685"/>
      <c r="CD20" s="605" t="s">
        <v>265</v>
      </c>
      <c r="CE20" s="606"/>
      <c r="CF20" s="606"/>
      <c r="CG20" s="606"/>
      <c r="CH20" s="606"/>
      <c r="CI20" s="606"/>
      <c r="CJ20" s="606"/>
      <c r="CK20" s="606"/>
      <c r="CL20" s="606"/>
      <c r="CM20" s="606"/>
      <c r="CN20" s="606"/>
      <c r="CO20" s="606"/>
      <c r="CP20" s="606"/>
      <c r="CQ20" s="607"/>
      <c r="CR20" s="608">
        <v>28142780</v>
      </c>
      <c r="CS20" s="609"/>
      <c r="CT20" s="609"/>
      <c r="CU20" s="609"/>
      <c r="CV20" s="609"/>
      <c r="CW20" s="609"/>
      <c r="CX20" s="609"/>
      <c r="CY20" s="610"/>
      <c r="CZ20" s="646">
        <v>100</v>
      </c>
      <c r="DA20" s="646"/>
      <c r="DB20" s="646"/>
      <c r="DC20" s="646"/>
      <c r="DD20" s="614">
        <v>1267103</v>
      </c>
      <c r="DE20" s="609"/>
      <c r="DF20" s="609"/>
      <c r="DG20" s="609"/>
      <c r="DH20" s="609"/>
      <c r="DI20" s="609"/>
      <c r="DJ20" s="609"/>
      <c r="DK20" s="609"/>
      <c r="DL20" s="609"/>
      <c r="DM20" s="609"/>
      <c r="DN20" s="609"/>
      <c r="DO20" s="609"/>
      <c r="DP20" s="610"/>
      <c r="DQ20" s="614">
        <v>19655234</v>
      </c>
      <c r="DR20" s="609"/>
      <c r="DS20" s="609"/>
      <c r="DT20" s="609"/>
      <c r="DU20" s="609"/>
      <c r="DV20" s="609"/>
      <c r="DW20" s="609"/>
      <c r="DX20" s="609"/>
      <c r="DY20" s="609"/>
      <c r="DZ20" s="609"/>
      <c r="EA20" s="609"/>
      <c r="EB20" s="609"/>
      <c r="EC20" s="645"/>
    </row>
    <row r="21" spans="2:133" ht="11.25" customHeight="1" x14ac:dyDescent="0.15">
      <c r="B21" s="605" t="s">
        <v>266</v>
      </c>
      <c r="C21" s="606"/>
      <c r="D21" s="606"/>
      <c r="E21" s="606"/>
      <c r="F21" s="606"/>
      <c r="G21" s="606"/>
      <c r="H21" s="606"/>
      <c r="I21" s="606"/>
      <c r="J21" s="606"/>
      <c r="K21" s="606"/>
      <c r="L21" s="606"/>
      <c r="M21" s="606"/>
      <c r="N21" s="606"/>
      <c r="O21" s="606"/>
      <c r="P21" s="606"/>
      <c r="Q21" s="607"/>
      <c r="R21" s="608">
        <v>3834117</v>
      </c>
      <c r="S21" s="609"/>
      <c r="T21" s="609"/>
      <c r="U21" s="609"/>
      <c r="V21" s="609"/>
      <c r="W21" s="609"/>
      <c r="X21" s="609"/>
      <c r="Y21" s="610"/>
      <c r="Z21" s="646">
        <v>13</v>
      </c>
      <c r="AA21" s="646"/>
      <c r="AB21" s="646"/>
      <c r="AC21" s="646"/>
      <c r="AD21" s="647">
        <v>3364298</v>
      </c>
      <c r="AE21" s="647"/>
      <c r="AF21" s="647"/>
      <c r="AG21" s="647"/>
      <c r="AH21" s="647"/>
      <c r="AI21" s="647"/>
      <c r="AJ21" s="647"/>
      <c r="AK21" s="647"/>
      <c r="AL21" s="611">
        <v>22.6</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268</v>
      </c>
      <c r="C22" s="606"/>
      <c r="D22" s="606"/>
      <c r="E22" s="606"/>
      <c r="F22" s="606"/>
      <c r="G22" s="606"/>
      <c r="H22" s="606"/>
      <c r="I22" s="606"/>
      <c r="J22" s="606"/>
      <c r="K22" s="606"/>
      <c r="L22" s="606"/>
      <c r="M22" s="606"/>
      <c r="N22" s="606"/>
      <c r="O22" s="606"/>
      <c r="P22" s="606"/>
      <c r="Q22" s="607"/>
      <c r="R22" s="608">
        <v>3364298</v>
      </c>
      <c r="S22" s="609"/>
      <c r="T22" s="609"/>
      <c r="U22" s="609"/>
      <c r="V22" s="609"/>
      <c r="W22" s="609"/>
      <c r="X22" s="609"/>
      <c r="Y22" s="610"/>
      <c r="Z22" s="646">
        <v>11.4</v>
      </c>
      <c r="AA22" s="646"/>
      <c r="AB22" s="646"/>
      <c r="AC22" s="646"/>
      <c r="AD22" s="647">
        <v>3364298</v>
      </c>
      <c r="AE22" s="647"/>
      <c r="AF22" s="647"/>
      <c r="AG22" s="647"/>
      <c r="AH22" s="647"/>
      <c r="AI22" s="647"/>
      <c r="AJ22" s="647"/>
      <c r="AK22" s="647"/>
      <c r="AL22" s="611">
        <v>22.6</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271</v>
      </c>
      <c r="C23" s="606"/>
      <c r="D23" s="606"/>
      <c r="E23" s="606"/>
      <c r="F23" s="606"/>
      <c r="G23" s="606"/>
      <c r="H23" s="606"/>
      <c r="I23" s="606"/>
      <c r="J23" s="606"/>
      <c r="K23" s="606"/>
      <c r="L23" s="606"/>
      <c r="M23" s="606"/>
      <c r="N23" s="606"/>
      <c r="O23" s="606"/>
      <c r="P23" s="606"/>
      <c r="Q23" s="607"/>
      <c r="R23" s="608">
        <v>469819</v>
      </c>
      <c r="S23" s="609"/>
      <c r="T23" s="609"/>
      <c r="U23" s="609"/>
      <c r="V23" s="609"/>
      <c r="W23" s="609"/>
      <c r="X23" s="609"/>
      <c r="Y23" s="610"/>
      <c r="Z23" s="646">
        <v>1.6</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v>612897</v>
      </c>
      <c r="BH23" s="609"/>
      <c r="BI23" s="609"/>
      <c r="BJ23" s="609"/>
      <c r="BK23" s="609"/>
      <c r="BL23" s="609"/>
      <c r="BM23" s="609"/>
      <c r="BN23" s="610"/>
      <c r="BO23" s="646">
        <v>6.5</v>
      </c>
      <c r="BP23" s="646"/>
      <c r="BQ23" s="646"/>
      <c r="BR23" s="646"/>
      <c r="BS23" s="647" t="s">
        <v>122</v>
      </c>
      <c r="BT23" s="647"/>
      <c r="BU23" s="647"/>
      <c r="BV23" s="647"/>
      <c r="BW23" s="647"/>
      <c r="BX23" s="647"/>
      <c r="BY23" s="647"/>
      <c r="BZ23" s="647"/>
      <c r="CA23" s="647"/>
      <c r="CB23" s="685"/>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15">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v>26502</v>
      </c>
      <c r="BH24" s="609"/>
      <c r="BI24" s="609"/>
      <c r="BJ24" s="609"/>
      <c r="BK24" s="609"/>
      <c r="BL24" s="609"/>
      <c r="BM24" s="609"/>
      <c r="BN24" s="610"/>
      <c r="BO24" s="646">
        <v>0.3</v>
      </c>
      <c r="BP24" s="646"/>
      <c r="BQ24" s="646"/>
      <c r="BR24" s="646"/>
      <c r="BS24" s="647" t="s">
        <v>122</v>
      </c>
      <c r="BT24" s="647"/>
      <c r="BU24" s="647"/>
      <c r="BV24" s="647"/>
      <c r="BW24" s="647"/>
      <c r="BX24" s="647"/>
      <c r="BY24" s="647"/>
      <c r="BZ24" s="647"/>
      <c r="CA24" s="647"/>
      <c r="CB24" s="685"/>
      <c r="CD24" s="666" t="s">
        <v>280</v>
      </c>
      <c r="CE24" s="667"/>
      <c r="CF24" s="667"/>
      <c r="CG24" s="667"/>
      <c r="CH24" s="667"/>
      <c r="CI24" s="667"/>
      <c r="CJ24" s="667"/>
      <c r="CK24" s="667"/>
      <c r="CL24" s="667"/>
      <c r="CM24" s="667"/>
      <c r="CN24" s="667"/>
      <c r="CO24" s="667"/>
      <c r="CP24" s="667"/>
      <c r="CQ24" s="668"/>
      <c r="CR24" s="663">
        <v>13147544</v>
      </c>
      <c r="CS24" s="664"/>
      <c r="CT24" s="664"/>
      <c r="CU24" s="664"/>
      <c r="CV24" s="664"/>
      <c r="CW24" s="664"/>
      <c r="CX24" s="664"/>
      <c r="CY24" s="689"/>
      <c r="CZ24" s="690">
        <v>46.7</v>
      </c>
      <c r="DA24" s="672"/>
      <c r="DB24" s="672"/>
      <c r="DC24" s="692"/>
      <c r="DD24" s="688">
        <v>7812177</v>
      </c>
      <c r="DE24" s="664"/>
      <c r="DF24" s="664"/>
      <c r="DG24" s="664"/>
      <c r="DH24" s="664"/>
      <c r="DI24" s="664"/>
      <c r="DJ24" s="664"/>
      <c r="DK24" s="689"/>
      <c r="DL24" s="688">
        <v>7430123</v>
      </c>
      <c r="DM24" s="664"/>
      <c r="DN24" s="664"/>
      <c r="DO24" s="664"/>
      <c r="DP24" s="664"/>
      <c r="DQ24" s="664"/>
      <c r="DR24" s="664"/>
      <c r="DS24" s="664"/>
      <c r="DT24" s="664"/>
      <c r="DU24" s="664"/>
      <c r="DV24" s="689"/>
      <c r="DW24" s="690">
        <v>49.7</v>
      </c>
      <c r="DX24" s="672"/>
      <c r="DY24" s="672"/>
      <c r="DZ24" s="672"/>
      <c r="EA24" s="672"/>
      <c r="EB24" s="672"/>
      <c r="EC24" s="691"/>
    </row>
    <row r="25" spans="2:133" ht="11.25" customHeight="1" x14ac:dyDescent="0.15">
      <c r="B25" s="605" t="s">
        <v>281</v>
      </c>
      <c r="C25" s="606"/>
      <c r="D25" s="606"/>
      <c r="E25" s="606"/>
      <c r="F25" s="606"/>
      <c r="G25" s="606"/>
      <c r="H25" s="606"/>
      <c r="I25" s="606"/>
      <c r="J25" s="606"/>
      <c r="K25" s="606"/>
      <c r="L25" s="606"/>
      <c r="M25" s="606"/>
      <c r="N25" s="606"/>
      <c r="O25" s="606"/>
      <c r="P25" s="606"/>
      <c r="Q25" s="607"/>
      <c r="R25" s="608">
        <v>15937290</v>
      </c>
      <c r="S25" s="609"/>
      <c r="T25" s="609"/>
      <c r="U25" s="609"/>
      <c r="V25" s="609"/>
      <c r="W25" s="609"/>
      <c r="X25" s="609"/>
      <c r="Y25" s="610"/>
      <c r="Z25" s="646">
        <v>54.1</v>
      </c>
      <c r="AA25" s="646"/>
      <c r="AB25" s="646"/>
      <c r="AC25" s="646"/>
      <c r="AD25" s="647">
        <v>14854574</v>
      </c>
      <c r="AE25" s="647"/>
      <c r="AF25" s="647"/>
      <c r="AG25" s="647"/>
      <c r="AH25" s="647"/>
      <c r="AI25" s="647"/>
      <c r="AJ25" s="647"/>
      <c r="AK25" s="647"/>
      <c r="AL25" s="611">
        <v>99.9</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283</v>
      </c>
      <c r="CE25" s="606"/>
      <c r="CF25" s="606"/>
      <c r="CG25" s="606"/>
      <c r="CH25" s="606"/>
      <c r="CI25" s="606"/>
      <c r="CJ25" s="606"/>
      <c r="CK25" s="606"/>
      <c r="CL25" s="606"/>
      <c r="CM25" s="606"/>
      <c r="CN25" s="606"/>
      <c r="CO25" s="606"/>
      <c r="CP25" s="606"/>
      <c r="CQ25" s="607"/>
      <c r="CR25" s="608">
        <v>3717048</v>
      </c>
      <c r="CS25" s="621"/>
      <c r="CT25" s="621"/>
      <c r="CU25" s="621"/>
      <c r="CV25" s="621"/>
      <c r="CW25" s="621"/>
      <c r="CX25" s="621"/>
      <c r="CY25" s="622"/>
      <c r="CZ25" s="611">
        <v>13.2</v>
      </c>
      <c r="DA25" s="623"/>
      <c r="DB25" s="623"/>
      <c r="DC25" s="624"/>
      <c r="DD25" s="614">
        <v>3396504</v>
      </c>
      <c r="DE25" s="621"/>
      <c r="DF25" s="621"/>
      <c r="DG25" s="621"/>
      <c r="DH25" s="621"/>
      <c r="DI25" s="621"/>
      <c r="DJ25" s="621"/>
      <c r="DK25" s="622"/>
      <c r="DL25" s="614">
        <v>3363809</v>
      </c>
      <c r="DM25" s="621"/>
      <c r="DN25" s="621"/>
      <c r="DO25" s="621"/>
      <c r="DP25" s="621"/>
      <c r="DQ25" s="621"/>
      <c r="DR25" s="621"/>
      <c r="DS25" s="621"/>
      <c r="DT25" s="621"/>
      <c r="DU25" s="621"/>
      <c r="DV25" s="622"/>
      <c r="DW25" s="611">
        <v>22.5</v>
      </c>
      <c r="DX25" s="623"/>
      <c r="DY25" s="623"/>
      <c r="DZ25" s="623"/>
      <c r="EA25" s="623"/>
      <c r="EB25" s="623"/>
      <c r="EC25" s="635"/>
    </row>
    <row r="26" spans="2:133" ht="11.25" customHeight="1" x14ac:dyDescent="0.15">
      <c r="B26" s="605" t="s">
        <v>284</v>
      </c>
      <c r="C26" s="606"/>
      <c r="D26" s="606"/>
      <c r="E26" s="606"/>
      <c r="F26" s="606"/>
      <c r="G26" s="606"/>
      <c r="H26" s="606"/>
      <c r="I26" s="606"/>
      <c r="J26" s="606"/>
      <c r="K26" s="606"/>
      <c r="L26" s="606"/>
      <c r="M26" s="606"/>
      <c r="N26" s="606"/>
      <c r="O26" s="606"/>
      <c r="P26" s="606"/>
      <c r="Q26" s="607"/>
      <c r="R26" s="608">
        <v>5355</v>
      </c>
      <c r="S26" s="609"/>
      <c r="T26" s="609"/>
      <c r="U26" s="609"/>
      <c r="V26" s="609"/>
      <c r="W26" s="609"/>
      <c r="X26" s="609"/>
      <c r="Y26" s="610"/>
      <c r="Z26" s="646">
        <v>0</v>
      </c>
      <c r="AA26" s="646"/>
      <c r="AB26" s="646"/>
      <c r="AC26" s="646"/>
      <c r="AD26" s="647">
        <v>5355</v>
      </c>
      <c r="AE26" s="647"/>
      <c r="AF26" s="647"/>
      <c r="AG26" s="647"/>
      <c r="AH26" s="647"/>
      <c r="AI26" s="647"/>
      <c r="AJ26" s="647"/>
      <c r="AK26" s="647"/>
      <c r="AL26" s="611">
        <v>0</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286</v>
      </c>
      <c r="CE26" s="606"/>
      <c r="CF26" s="606"/>
      <c r="CG26" s="606"/>
      <c r="CH26" s="606"/>
      <c r="CI26" s="606"/>
      <c r="CJ26" s="606"/>
      <c r="CK26" s="606"/>
      <c r="CL26" s="606"/>
      <c r="CM26" s="606"/>
      <c r="CN26" s="606"/>
      <c r="CO26" s="606"/>
      <c r="CP26" s="606"/>
      <c r="CQ26" s="607"/>
      <c r="CR26" s="608">
        <v>2224458</v>
      </c>
      <c r="CS26" s="609"/>
      <c r="CT26" s="609"/>
      <c r="CU26" s="609"/>
      <c r="CV26" s="609"/>
      <c r="CW26" s="609"/>
      <c r="CX26" s="609"/>
      <c r="CY26" s="610"/>
      <c r="CZ26" s="611">
        <v>7.9</v>
      </c>
      <c r="DA26" s="623"/>
      <c r="DB26" s="623"/>
      <c r="DC26" s="624"/>
      <c r="DD26" s="614">
        <v>2018724</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287</v>
      </c>
      <c r="C27" s="606"/>
      <c r="D27" s="606"/>
      <c r="E27" s="606"/>
      <c r="F27" s="606"/>
      <c r="G27" s="606"/>
      <c r="H27" s="606"/>
      <c r="I27" s="606"/>
      <c r="J27" s="606"/>
      <c r="K27" s="606"/>
      <c r="L27" s="606"/>
      <c r="M27" s="606"/>
      <c r="N27" s="606"/>
      <c r="O27" s="606"/>
      <c r="P27" s="606"/>
      <c r="Q27" s="607"/>
      <c r="R27" s="608">
        <v>438428</v>
      </c>
      <c r="S27" s="609"/>
      <c r="T27" s="609"/>
      <c r="U27" s="609"/>
      <c r="V27" s="609"/>
      <c r="W27" s="609"/>
      <c r="X27" s="609"/>
      <c r="Y27" s="610"/>
      <c r="Z27" s="646">
        <v>1.5</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9421554</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5"/>
      <c r="CD27" s="605" t="s">
        <v>289</v>
      </c>
      <c r="CE27" s="606"/>
      <c r="CF27" s="606"/>
      <c r="CG27" s="606"/>
      <c r="CH27" s="606"/>
      <c r="CI27" s="606"/>
      <c r="CJ27" s="606"/>
      <c r="CK27" s="606"/>
      <c r="CL27" s="606"/>
      <c r="CM27" s="606"/>
      <c r="CN27" s="606"/>
      <c r="CO27" s="606"/>
      <c r="CP27" s="606"/>
      <c r="CQ27" s="607"/>
      <c r="CR27" s="608">
        <v>7298960</v>
      </c>
      <c r="CS27" s="621"/>
      <c r="CT27" s="621"/>
      <c r="CU27" s="621"/>
      <c r="CV27" s="621"/>
      <c r="CW27" s="621"/>
      <c r="CX27" s="621"/>
      <c r="CY27" s="622"/>
      <c r="CZ27" s="611">
        <v>25.9</v>
      </c>
      <c r="DA27" s="623"/>
      <c r="DB27" s="623"/>
      <c r="DC27" s="624"/>
      <c r="DD27" s="614">
        <v>2284137</v>
      </c>
      <c r="DE27" s="621"/>
      <c r="DF27" s="621"/>
      <c r="DG27" s="621"/>
      <c r="DH27" s="621"/>
      <c r="DI27" s="621"/>
      <c r="DJ27" s="621"/>
      <c r="DK27" s="622"/>
      <c r="DL27" s="614">
        <v>1934778</v>
      </c>
      <c r="DM27" s="621"/>
      <c r="DN27" s="621"/>
      <c r="DO27" s="621"/>
      <c r="DP27" s="621"/>
      <c r="DQ27" s="621"/>
      <c r="DR27" s="621"/>
      <c r="DS27" s="621"/>
      <c r="DT27" s="621"/>
      <c r="DU27" s="621"/>
      <c r="DV27" s="622"/>
      <c r="DW27" s="611">
        <v>13</v>
      </c>
      <c r="DX27" s="623"/>
      <c r="DY27" s="623"/>
      <c r="DZ27" s="623"/>
      <c r="EA27" s="623"/>
      <c r="EB27" s="623"/>
      <c r="EC27" s="635"/>
    </row>
    <row r="28" spans="2:133" ht="11.25" customHeight="1" x14ac:dyDescent="0.15">
      <c r="B28" s="605" t="s">
        <v>290</v>
      </c>
      <c r="C28" s="606"/>
      <c r="D28" s="606"/>
      <c r="E28" s="606"/>
      <c r="F28" s="606"/>
      <c r="G28" s="606"/>
      <c r="H28" s="606"/>
      <c r="I28" s="606"/>
      <c r="J28" s="606"/>
      <c r="K28" s="606"/>
      <c r="L28" s="606"/>
      <c r="M28" s="606"/>
      <c r="N28" s="606"/>
      <c r="O28" s="606"/>
      <c r="P28" s="606"/>
      <c r="Q28" s="607"/>
      <c r="R28" s="608">
        <v>102812</v>
      </c>
      <c r="S28" s="609"/>
      <c r="T28" s="609"/>
      <c r="U28" s="609"/>
      <c r="V28" s="609"/>
      <c r="W28" s="609"/>
      <c r="X28" s="609"/>
      <c r="Y28" s="610"/>
      <c r="Z28" s="646">
        <v>0.3</v>
      </c>
      <c r="AA28" s="646"/>
      <c r="AB28" s="646"/>
      <c r="AC28" s="646"/>
      <c r="AD28" s="647">
        <v>971</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2131536</v>
      </c>
      <c r="CS28" s="609"/>
      <c r="CT28" s="609"/>
      <c r="CU28" s="609"/>
      <c r="CV28" s="609"/>
      <c r="CW28" s="609"/>
      <c r="CX28" s="609"/>
      <c r="CY28" s="610"/>
      <c r="CZ28" s="611">
        <v>7.6</v>
      </c>
      <c r="DA28" s="623"/>
      <c r="DB28" s="623"/>
      <c r="DC28" s="624"/>
      <c r="DD28" s="614">
        <v>2131536</v>
      </c>
      <c r="DE28" s="609"/>
      <c r="DF28" s="609"/>
      <c r="DG28" s="609"/>
      <c r="DH28" s="609"/>
      <c r="DI28" s="609"/>
      <c r="DJ28" s="609"/>
      <c r="DK28" s="610"/>
      <c r="DL28" s="614">
        <v>2131536</v>
      </c>
      <c r="DM28" s="609"/>
      <c r="DN28" s="609"/>
      <c r="DO28" s="609"/>
      <c r="DP28" s="609"/>
      <c r="DQ28" s="609"/>
      <c r="DR28" s="609"/>
      <c r="DS28" s="609"/>
      <c r="DT28" s="609"/>
      <c r="DU28" s="609"/>
      <c r="DV28" s="610"/>
      <c r="DW28" s="611">
        <v>14.3</v>
      </c>
      <c r="DX28" s="623"/>
      <c r="DY28" s="623"/>
      <c r="DZ28" s="623"/>
      <c r="EA28" s="623"/>
      <c r="EB28" s="623"/>
      <c r="EC28" s="635"/>
    </row>
    <row r="29" spans="2:133" ht="11.25" customHeight="1" x14ac:dyDescent="0.15">
      <c r="B29" s="605" t="s">
        <v>292</v>
      </c>
      <c r="C29" s="606"/>
      <c r="D29" s="606"/>
      <c r="E29" s="606"/>
      <c r="F29" s="606"/>
      <c r="G29" s="606"/>
      <c r="H29" s="606"/>
      <c r="I29" s="606"/>
      <c r="J29" s="606"/>
      <c r="K29" s="606"/>
      <c r="L29" s="606"/>
      <c r="M29" s="606"/>
      <c r="N29" s="606"/>
      <c r="O29" s="606"/>
      <c r="P29" s="606"/>
      <c r="Q29" s="607"/>
      <c r="R29" s="608">
        <v>180064</v>
      </c>
      <c r="S29" s="609"/>
      <c r="T29" s="609"/>
      <c r="U29" s="609"/>
      <c r="V29" s="609"/>
      <c r="W29" s="609"/>
      <c r="X29" s="609"/>
      <c r="Y29" s="610"/>
      <c r="Z29" s="646">
        <v>0.6</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293</v>
      </c>
      <c r="CE29" s="628"/>
      <c r="CF29" s="605" t="s">
        <v>66</v>
      </c>
      <c r="CG29" s="606"/>
      <c r="CH29" s="606"/>
      <c r="CI29" s="606"/>
      <c r="CJ29" s="606"/>
      <c r="CK29" s="606"/>
      <c r="CL29" s="606"/>
      <c r="CM29" s="606"/>
      <c r="CN29" s="606"/>
      <c r="CO29" s="606"/>
      <c r="CP29" s="606"/>
      <c r="CQ29" s="607"/>
      <c r="CR29" s="608">
        <v>2131536</v>
      </c>
      <c r="CS29" s="621"/>
      <c r="CT29" s="621"/>
      <c r="CU29" s="621"/>
      <c r="CV29" s="621"/>
      <c r="CW29" s="621"/>
      <c r="CX29" s="621"/>
      <c r="CY29" s="622"/>
      <c r="CZ29" s="611">
        <v>7.6</v>
      </c>
      <c r="DA29" s="623"/>
      <c r="DB29" s="623"/>
      <c r="DC29" s="624"/>
      <c r="DD29" s="614">
        <v>2131536</v>
      </c>
      <c r="DE29" s="621"/>
      <c r="DF29" s="621"/>
      <c r="DG29" s="621"/>
      <c r="DH29" s="621"/>
      <c r="DI29" s="621"/>
      <c r="DJ29" s="621"/>
      <c r="DK29" s="622"/>
      <c r="DL29" s="614">
        <v>2131536</v>
      </c>
      <c r="DM29" s="621"/>
      <c r="DN29" s="621"/>
      <c r="DO29" s="621"/>
      <c r="DP29" s="621"/>
      <c r="DQ29" s="621"/>
      <c r="DR29" s="621"/>
      <c r="DS29" s="621"/>
      <c r="DT29" s="621"/>
      <c r="DU29" s="621"/>
      <c r="DV29" s="622"/>
      <c r="DW29" s="611">
        <v>14.3</v>
      </c>
      <c r="DX29" s="623"/>
      <c r="DY29" s="623"/>
      <c r="DZ29" s="623"/>
      <c r="EA29" s="623"/>
      <c r="EB29" s="623"/>
      <c r="EC29" s="635"/>
    </row>
    <row r="30" spans="2:133" ht="11.25" customHeight="1" x14ac:dyDescent="0.15">
      <c r="B30" s="605" t="s">
        <v>294</v>
      </c>
      <c r="C30" s="606"/>
      <c r="D30" s="606"/>
      <c r="E30" s="606"/>
      <c r="F30" s="606"/>
      <c r="G30" s="606"/>
      <c r="H30" s="606"/>
      <c r="I30" s="606"/>
      <c r="J30" s="606"/>
      <c r="K30" s="606"/>
      <c r="L30" s="606"/>
      <c r="M30" s="606"/>
      <c r="N30" s="606"/>
      <c r="O30" s="606"/>
      <c r="P30" s="606"/>
      <c r="Q30" s="607"/>
      <c r="R30" s="608">
        <v>5006721</v>
      </c>
      <c r="S30" s="609"/>
      <c r="T30" s="609"/>
      <c r="U30" s="609"/>
      <c r="V30" s="609"/>
      <c r="W30" s="609"/>
      <c r="X30" s="609"/>
      <c r="Y30" s="610"/>
      <c r="Z30" s="646">
        <v>17</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3"/>
      <c r="BI30" s="683"/>
      <c r="BJ30" s="683"/>
      <c r="BK30" s="683"/>
      <c r="BL30" s="683"/>
      <c r="BM30" s="683"/>
      <c r="BN30" s="683"/>
      <c r="BO30" s="683"/>
      <c r="BP30" s="683"/>
      <c r="BQ30" s="684"/>
      <c r="BR30" s="660" t="s">
        <v>296</v>
      </c>
      <c r="BS30" s="683"/>
      <c r="BT30" s="683"/>
      <c r="BU30" s="683"/>
      <c r="BV30" s="683"/>
      <c r="BW30" s="683"/>
      <c r="BX30" s="683"/>
      <c r="BY30" s="683"/>
      <c r="BZ30" s="683"/>
      <c r="CA30" s="683"/>
      <c r="CB30" s="684"/>
      <c r="CD30" s="629"/>
      <c r="CE30" s="630"/>
      <c r="CF30" s="605" t="s">
        <v>297</v>
      </c>
      <c r="CG30" s="606"/>
      <c r="CH30" s="606"/>
      <c r="CI30" s="606"/>
      <c r="CJ30" s="606"/>
      <c r="CK30" s="606"/>
      <c r="CL30" s="606"/>
      <c r="CM30" s="606"/>
      <c r="CN30" s="606"/>
      <c r="CO30" s="606"/>
      <c r="CP30" s="606"/>
      <c r="CQ30" s="607"/>
      <c r="CR30" s="608">
        <v>2089165</v>
      </c>
      <c r="CS30" s="609"/>
      <c r="CT30" s="609"/>
      <c r="CU30" s="609"/>
      <c r="CV30" s="609"/>
      <c r="CW30" s="609"/>
      <c r="CX30" s="609"/>
      <c r="CY30" s="610"/>
      <c r="CZ30" s="611">
        <v>7.4</v>
      </c>
      <c r="DA30" s="623"/>
      <c r="DB30" s="623"/>
      <c r="DC30" s="624"/>
      <c r="DD30" s="614">
        <v>2089165</v>
      </c>
      <c r="DE30" s="609"/>
      <c r="DF30" s="609"/>
      <c r="DG30" s="609"/>
      <c r="DH30" s="609"/>
      <c r="DI30" s="609"/>
      <c r="DJ30" s="609"/>
      <c r="DK30" s="610"/>
      <c r="DL30" s="614">
        <v>2089165</v>
      </c>
      <c r="DM30" s="609"/>
      <c r="DN30" s="609"/>
      <c r="DO30" s="609"/>
      <c r="DP30" s="609"/>
      <c r="DQ30" s="609"/>
      <c r="DR30" s="609"/>
      <c r="DS30" s="609"/>
      <c r="DT30" s="609"/>
      <c r="DU30" s="609"/>
      <c r="DV30" s="610"/>
      <c r="DW30" s="611">
        <v>14</v>
      </c>
      <c r="DX30" s="623"/>
      <c r="DY30" s="623"/>
      <c r="DZ30" s="623"/>
      <c r="EA30" s="623"/>
      <c r="EB30" s="623"/>
      <c r="EC30" s="635"/>
    </row>
    <row r="31" spans="2:133" ht="11.25" customHeight="1" x14ac:dyDescent="0.15">
      <c r="B31" s="675" t="s">
        <v>298</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299</v>
      </c>
      <c r="AQ31" s="679"/>
      <c r="AR31" s="679"/>
      <c r="AS31" s="679"/>
      <c r="AT31" s="680" t="s">
        <v>300</v>
      </c>
      <c r="AU31" s="200"/>
      <c r="AV31" s="200"/>
      <c r="AW31" s="200"/>
      <c r="AX31" s="666" t="s">
        <v>178</v>
      </c>
      <c r="AY31" s="667"/>
      <c r="AZ31" s="667"/>
      <c r="BA31" s="667"/>
      <c r="BB31" s="667"/>
      <c r="BC31" s="667"/>
      <c r="BD31" s="667"/>
      <c r="BE31" s="667"/>
      <c r="BF31" s="668"/>
      <c r="BG31" s="670">
        <v>98.7</v>
      </c>
      <c r="BH31" s="671"/>
      <c r="BI31" s="671"/>
      <c r="BJ31" s="671"/>
      <c r="BK31" s="671"/>
      <c r="BL31" s="671"/>
      <c r="BM31" s="672">
        <v>95.7</v>
      </c>
      <c r="BN31" s="671"/>
      <c r="BO31" s="671"/>
      <c r="BP31" s="671"/>
      <c r="BQ31" s="673"/>
      <c r="BR31" s="670">
        <v>98.8</v>
      </c>
      <c r="BS31" s="671"/>
      <c r="BT31" s="671"/>
      <c r="BU31" s="671"/>
      <c r="BV31" s="671"/>
      <c r="BW31" s="671"/>
      <c r="BX31" s="672">
        <v>95.6</v>
      </c>
      <c r="BY31" s="671"/>
      <c r="BZ31" s="671"/>
      <c r="CA31" s="671"/>
      <c r="CB31" s="673"/>
      <c r="CD31" s="629"/>
      <c r="CE31" s="630"/>
      <c r="CF31" s="605" t="s">
        <v>301</v>
      </c>
      <c r="CG31" s="606"/>
      <c r="CH31" s="606"/>
      <c r="CI31" s="606"/>
      <c r="CJ31" s="606"/>
      <c r="CK31" s="606"/>
      <c r="CL31" s="606"/>
      <c r="CM31" s="606"/>
      <c r="CN31" s="606"/>
      <c r="CO31" s="606"/>
      <c r="CP31" s="606"/>
      <c r="CQ31" s="607"/>
      <c r="CR31" s="608">
        <v>42371</v>
      </c>
      <c r="CS31" s="621"/>
      <c r="CT31" s="621"/>
      <c r="CU31" s="621"/>
      <c r="CV31" s="621"/>
      <c r="CW31" s="621"/>
      <c r="CX31" s="621"/>
      <c r="CY31" s="622"/>
      <c r="CZ31" s="611">
        <v>0.2</v>
      </c>
      <c r="DA31" s="623"/>
      <c r="DB31" s="623"/>
      <c r="DC31" s="624"/>
      <c r="DD31" s="614">
        <v>42371</v>
      </c>
      <c r="DE31" s="621"/>
      <c r="DF31" s="621"/>
      <c r="DG31" s="621"/>
      <c r="DH31" s="621"/>
      <c r="DI31" s="621"/>
      <c r="DJ31" s="621"/>
      <c r="DK31" s="622"/>
      <c r="DL31" s="614">
        <v>42371</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15">
      <c r="B32" s="605" t="s">
        <v>302</v>
      </c>
      <c r="C32" s="606"/>
      <c r="D32" s="606"/>
      <c r="E32" s="606"/>
      <c r="F32" s="606"/>
      <c r="G32" s="606"/>
      <c r="H32" s="606"/>
      <c r="I32" s="606"/>
      <c r="J32" s="606"/>
      <c r="K32" s="606"/>
      <c r="L32" s="606"/>
      <c r="M32" s="606"/>
      <c r="N32" s="606"/>
      <c r="O32" s="606"/>
      <c r="P32" s="606"/>
      <c r="Q32" s="607"/>
      <c r="R32" s="608">
        <v>2143287</v>
      </c>
      <c r="S32" s="609"/>
      <c r="T32" s="609"/>
      <c r="U32" s="609"/>
      <c r="V32" s="609"/>
      <c r="W32" s="609"/>
      <c r="X32" s="609"/>
      <c r="Y32" s="610"/>
      <c r="Z32" s="646">
        <v>7.3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303</v>
      </c>
      <c r="AX32" s="605" t="s">
        <v>304</v>
      </c>
      <c r="AY32" s="606"/>
      <c r="AZ32" s="606"/>
      <c r="BA32" s="606"/>
      <c r="BB32" s="606"/>
      <c r="BC32" s="606"/>
      <c r="BD32" s="606"/>
      <c r="BE32" s="606"/>
      <c r="BF32" s="607"/>
      <c r="BG32" s="674">
        <v>98.5</v>
      </c>
      <c r="BH32" s="621"/>
      <c r="BI32" s="621"/>
      <c r="BJ32" s="621"/>
      <c r="BK32" s="621"/>
      <c r="BL32" s="621"/>
      <c r="BM32" s="612">
        <v>95.6</v>
      </c>
      <c r="BN32" s="621"/>
      <c r="BO32" s="621"/>
      <c r="BP32" s="621"/>
      <c r="BQ32" s="644"/>
      <c r="BR32" s="674">
        <v>98.8</v>
      </c>
      <c r="BS32" s="621"/>
      <c r="BT32" s="621"/>
      <c r="BU32" s="621"/>
      <c r="BV32" s="621"/>
      <c r="BW32" s="621"/>
      <c r="BX32" s="612">
        <v>95.9</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306</v>
      </c>
      <c r="C33" s="606"/>
      <c r="D33" s="606"/>
      <c r="E33" s="606"/>
      <c r="F33" s="606"/>
      <c r="G33" s="606"/>
      <c r="H33" s="606"/>
      <c r="I33" s="606"/>
      <c r="J33" s="606"/>
      <c r="K33" s="606"/>
      <c r="L33" s="606"/>
      <c r="M33" s="606"/>
      <c r="N33" s="606"/>
      <c r="O33" s="606"/>
      <c r="P33" s="606"/>
      <c r="Q33" s="607"/>
      <c r="R33" s="608">
        <v>72288</v>
      </c>
      <c r="S33" s="609"/>
      <c r="T33" s="609"/>
      <c r="U33" s="609"/>
      <c r="V33" s="609"/>
      <c r="W33" s="609"/>
      <c r="X33" s="609"/>
      <c r="Y33" s="610"/>
      <c r="Z33" s="646">
        <v>0.2</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307</v>
      </c>
      <c r="AY33" s="590"/>
      <c r="AZ33" s="590"/>
      <c r="BA33" s="590"/>
      <c r="BB33" s="590"/>
      <c r="BC33" s="590"/>
      <c r="BD33" s="590"/>
      <c r="BE33" s="590"/>
      <c r="BF33" s="591"/>
      <c r="BG33" s="669">
        <v>98.8</v>
      </c>
      <c r="BH33" s="593"/>
      <c r="BI33" s="593"/>
      <c r="BJ33" s="593"/>
      <c r="BK33" s="593"/>
      <c r="BL33" s="593"/>
      <c r="BM33" s="639">
        <v>95.4</v>
      </c>
      <c r="BN33" s="593"/>
      <c r="BO33" s="593"/>
      <c r="BP33" s="593"/>
      <c r="BQ33" s="656"/>
      <c r="BR33" s="669">
        <v>98.8</v>
      </c>
      <c r="BS33" s="593"/>
      <c r="BT33" s="593"/>
      <c r="BU33" s="593"/>
      <c r="BV33" s="593"/>
      <c r="BW33" s="593"/>
      <c r="BX33" s="639">
        <v>94.9</v>
      </c>
      <c r="BY33" s="593"/>
      <c r="BZ33" s="593"/>
      <c r="CA33" s="593"/>
      <c r="CB33" s="656"/>
      <c r="CD33" s="605" t="s">
        <v>308</v>
      </c>
      <c r="CE33" s="606"/>
      <c r="CF33" s="606"/>
      <c r="CG33" s="606"/>
      <c r="CH33" s="606"/>
      <c r="CI33" s="606"/>
      <c r="CJ33" s="606"/>
      <c r="CK33" s="606"/>
      <c r="CL33" s="606"/>
      <c r="CM33" s="606"/>
      <c r="CN33" s="606"/>
      <c r="CO33" s="606"/>
      <c r="CP33" s="606"/>
      <c r="CQ33" s="607"/>
      <c r="CR33" s="608">
        <v>13728133</v>
      </c>
      <c r="CS33" s="621"/>
      <c r="CT33" s="621"/>
      <c r="CU33" s="621"/>
      <c r="CV33" s="621"/>
      <c r="CW33" s="621"/>
      <c r="CX33" s="621"/>
      <c r="CY33" s="622"/>
      <c r="CZ33" s="611">
        <v>48.8</v>
      </c>
      <c r="DA33" s="623"/>
      <c r="DB33" s="623"/>
      <c r="DC33" s="624"/>
      <c r="DD33" s="614">
        <v>11536584</v>
      </c>
      <c r="DE33" s="621"/>
      <c r="DF33" s="621"/>
      <c r="DG33" s="621"/>
      <c r="DH33" s="621"/>
      <c r="DI33" s="621"/>
      <c r="DJ33" s="621"/>
      <c r="DK33" s="622"/>
      <c r="DL33" s="614">
        <v>7365647</v>
      </c>
      <c r="DM33" s="621"/>
      <c r="DN33" s="621"/>
      <c r="DO33" s="621"/>
      <c r="DP33" s="621"/>
      <c r="DQ33" s="621"/>
      <c r="DR33" s="621"/>
      <c r="DS33" s="621"/>
      <c r="DT33" s="621"/>
      <c r="DU33" s="621"/>
      <c r="DV33" s="622"/>
      <c r="DW33" s="611">
        <v>49.3</v>
      </c>
      <c r="DX33" s="623"/>
      <c r="DY33" s="623"/>
      <c r="DZ33" s="623"/>
      <c r="EA33" s="623"/>
      <c r="EB33" s="623"/>
      <c r="EC33" s="635"/>
    </row>
    <row r="34" spans="2:133" ht="11.25" customHeight="1" x14ac:dyDescent="0.15">
      <c r="B34" s="605" t="s">
        <v>309</v>
      </c>
      <c r="C34" s="606"/>
      <c r="D34" s="606"/>
      <c r="E34" s="606"/>
      <c r="F34" s="606"/>
      <c r="G34" s="606"/>
      <c r="H34" s="606"/>
      <c r="I34" s="606"/>
      <c r="J34" s="606"/>
      <c r="K34" s="606"/>
      <c r="L34" s="606"/>
      <c r="M34" s="606"/>
      <c r="N34" s="606"/>
      <c r="O34" s="606"/>
      <c r="P34" s="606"/>
      <c r="Q34" s="607"/>
      <c r="R34" s="608">
        <v>372080</v>
      </c>
      <c r="S34" s="609"/>
      <c r="T34" s="609"/>
      <c r="U34" s="609"/>
      <c r="V34" s="609"/>
      <c r="W34" s="609"/>
      <c r="X34" s="609"/>
      <c r="Y34" s="610"/>
      <c r="Z34" s="646">
        <v>1.3</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5206683</v>
      </c>
      <c r="CS34" s="609"/>
      <c r="CT34" s="609"/>
      <c r="CU34" s="609"/>
      <c r="CV34" s="609"/>
      <c r="CW34" s="609"/>
      <c r="CX34" s="609"/>
      <c r="CY34" s="610"/>
      <c r="CZ34" s="611">
        <v>18.5</v>
      </c>
      <c r="DA34" s="623"/>
      <c r="DB34" s="623"/>
      <c r="DC34" s="624"/>
      <c r="DD34" s="614">
        <v>3769923</v>
      </c>
      <c r="DE34" s="609"/>
      <c r="DF34" s="609"/>
      <c r="DG34" s="609"/>
      <c r="DH34" s="609"/>
      <c r="DI34" s="609"/>
      <c r="DJ34" s="609"/>
      <c r="DK34" s="610"/>
      <c r="DL34" s="614">
        <v>3500798</v>
      </c>
      <c r="DM34" s="609"/>
      <c r="DN34" s="609"/>
      <c r="DO34" s="609"/>
      <c r="DP34" s="609"/>
      <c r="DQ34" s="609"/>
      <c r="DR34" s="609"/>
      <c r="DS34" s="609"/>
      <c r="DT34" s="609"/>
      <c r="DU34" s="609"/>
      <c r="DV34" s="610"/>
      <c r="DW34" s="611">
        <v>23.4</v>
      </c>
      <c r="DX34" s="623"/>
      <c r="DY34" s="623"/>
      <c r="DZ34" s="623"/>
      <c r="EA34" s="623"/>
      <c r="EB34" s="623"/>
      <c r="EC34" s="635"/>
    </row>
    <row r="35" spans="2:133" ht="11.25" customHeight="1" x14ac:dyDescent="0.15">
      <c r="B35" s="605" t="s">
        <v>311</v>
      </c>
      <c r="C35" s="606"/>
      <c r="D35" s="606"/>
      <c r="E35" s="606"/>
      <c r="F35" s="606"/>
      <c r="G35" s="606"/>
      <c r="H35" s="606"/>
      <c r="I35" s="606"/>
      <c r="J35" s="606"/>
      <c r="K35" s="606"/>
      <c r="L35" s="606"/>
      <c r="M35" s="606"/>
      <c r="N35" s="606"/>
      <c r="O35" s="606"/>
      <c r="P35" s="606"/>
      <c r="Q35" s="607"/>
      <c r="R35" s="608">
        <v>2443790</v>
      </c>
      <c r="S35" s="609"/>
      <c r="T35" s="609"/>
      <c r="U35" s="609"/>
      <c r="V35" s="609"/>
      <c r="W35" s="609"/>
      <c r="X35" s="609"/>
      <c r="Y35" s="610"/>
      <c r="Z35" s="646">
        <v>8.3000000000000007</v>
      </c>
      <c r="AA35" s="646"/>
      <c r="AB35" s="646"/>
      <c r="AC35" s="646"/>
      <c r="AD35" s="647" t="s">
        <v>122</v>
      </c>
      <c r="AE35" s="647"/>
      <c r="AF35" s="647"/>
      <c r="AG35" s="647"/>
      <c r="AH35" s="647"/>
      <c r="AI35" s="647"/>
      <c r="AJ35" s="647"/>
      <c r="AK35" s="647"/>
      <c r="AL35" s="611" t="s">
        <v>122</v>
      </c>
      <c r="AM35" s="612"/>
      <c r="AN35" s="612"/>
      <c r="AO35" s="648"/>
      <c r="AP35" s="206"/>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108028</v>
      </c>
      <c r="CS35" s="621"/>
      <c r="CT35" s="621"/>
      <c r="CU35" s="621"/>
      <c r="CV35" s="621"/>
      <c r="CW35" s="621"/>
      <c r="CX35" s="621"/>
      <c r="CY35" s="622"/>
      <c r="CZ35" s="611">
        <v>0.4</v>
      </c>
      <c r="DA35" s="623"/>
      <c r="DB35" s="623"/>
      <c r="DC35" s="624"/>
      <c r="DD35" s="614">
        <v>105025</v>
      </c>
      <c r="DE35" s="621"/>
      <c r="DF35" s="621"/>
      <c r="DG35" s="621"/>
      <c r="DH35" s="621"/>
      <c r="DI35" s="621"/>
      <c r="DJ35" s="621"/>
      <c r="DK35" s="622"/>
      <c r="DL35" s="614">
        <v>105025</v>
      </c>
      <c r="DM35" s="621"/>
      <c r="DN35" s="621"/>
      <c r="DO35" s="621"/>
      <c r="DP35" s="621"/>
      <c r="DQ35" s="621"/>
      <c r="DR35" s="621"/>
      <c r="DS35" s="621"/>
      <c r="DT35" s="621"/>
      <c r="DU35" s="621"/>
      <c r="DV35" s="622"/>
      <c r="DW35" s="611">
        <v>0.7</v>
      </c>
      <c r="DX35" s="623"/>
      <c r="DY35" s="623"/>
      <c r="DZ35" s="623"/>
      <c r="EA35" s="623"/>
      <c r="EB35" s="623"/>
      <c r="EC35" s="635"/>
    </row>
    <row r="36" spans="2:133" ht="11.25" customHeight="1" x14ac:dyDescent="0.15">
      <c r="B36" s="605" t="s">
        <v>315</v>
      </c>
      <c r="C36" s="606"/>
      <c r="D36" s="606"/>
      <c r="E36" s="606"/>
      <c r="F36" s="606"/>
      <c r="G36" s="606"/>
      <c r="H36" s="606"/>
      <c r="I36" s="606"/>
      <c r="J36" s="606"/>
      <c r="K36" s="606"/>
      <c r="L36" s="606"/>
      <c r="M36" s="606"/>
      <c r="N36" s="606"/>
      <c r="O36" s="606"/>
      <c r="P36" s="606"/>
      <c r="Q36" s="607"/>
      <c r="R36" s="608">
        <v>1160468</v>
      </c>
      <c r="S36" s="609"/>
      <c r="T36" s="609"/>
      <c r="U36" s="609"/>
      <c r="V36" s="609"/>
      <c r="W36" s="609"/>
      <c r="X36" s="609"/>
      <c r="Y36" s="610"/>
      <c r="Z36" s="646">
        <v>3.9</v>
      </c>
      <c r="AA36" s="646"/>
      <c r="AB36" s="646"/>
      <c r="AC36" s="646"/>
      <c r="AD36" s="647" t="s">
        <v>122</v>
      </c>
      <c r="AE36" s="647"/>
      <c r="AF36" s="647"/>
      <c r="AG36" s="647"/>
      <c r="AH36" s="647"/>
      <c r="AI36" s="647"/>
      <c r="AJ36" s="647"/>
      <c r="AK36" s="647"/>
      <c r="AL36" s="611" t="s">
        <v>122</v>
      </c>
      <c r="AM36" s="612"/>
      <c r="AN36" s="612"/>
      <c r="AO36" s="648"/>
      <c r="AP36" s="206"/>
      <c r="AQ36" s="657" t="s">
        <v>316</v>
      </c>
      <c r="AR36" s="658"/>
      <c r="AS36" s="658"/>
      <c r="AT36" s="658"/>
      <c r="AU36" s="658"/>
      <c r="AV36" s="658"/>
      <c r="AW36" s="658"/>
      <c r="AX36" s="658"/>
      <c r="AY36" s="659"/>
      <c r="AZ36" s="663">
        <v>5302620</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823176</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3289778</v>
      </c>
      <c r="CS36" s="609"/>
      <c r="CT36" s="609"/>
      <c r="CU36" s="609"/>
      <c r="CV36" s="609"/>
      <c r="CW36" s="609"/>
      <c r="CX36" s="609"/>
      <c r="CY36" s="610"/>
      <c r="CZ36" s="611">
        <v>11.7</v>
      </c>
      <c r="DA36" s="623"/>
      <c r="DB36" s="623"/>
      <c r="DC36" s="624"/>
      <c r="DD36" s="614">
        <v>3011702</v>
      </c>
      <c r="DE36" s="609"/>
      <c r="DF36" s="609"/>
      <c r="DG36" s="609"/>
      <c r="DH36" s="609"/>
      <c r="DI36" s="609"/>
      <c r="DJ36" s="609"/>
      <c r="DK36" s="610"/>
      <c r="DL36" s="614">
        <v>1835851</v>
      </c>
      <c r="DM36" s="609"/>
      <c r="DN36" s="609"/>
      <c r="DO36" s="609"/>
      <c r="DP36" s="609"/>
      <c r="DQ36" s="609"/>
      <c r="DR36" s="609"/>
      <c r="DS36" s="609"/>
      <c r="DT36" s="609"/>
      <c r="DU36" s="609"/>
      <c r="DV36" s="610"/>
      <c r="DW36" s="611">
        <v>12.3</v>
      </c>
      <c r="DX36" s="623"/>
      <c r="DY36" s="623"/>
      <c r="DZ36" s="623"/>
      <c r="EA36" s="623"/>
      <c r="EB36" s="623"/>
      <c r="EC36" s="635"/>
    </row>
    <row r="37" spans="2:133" ht="11.25" customHeight="1" x14ac:dyDescent="0.15">
      <c r="B37" s="605" t="s">
        <v>319</v>
      </c>
      <c r="C37" s="606"/>
      <c r="D37" s="606"/>
      <c r="E37" s="606"/>
      <c r="F37" s="606"/>
      <c r="G37" s="606"/>
      <c r="H37" s="606"/>
      <c r="I37" s="606"/>
      <c r="J37" s="606"/>
      <c r="K37" s="606"/>
      <c r="L37" s="606"/>
      <c r="M37" s="606"/>
      <c r="N37" s="606"/>
      <c r="O37" s="606"/>
      <c r="P37" s="606"/>
      <c r="Q37" s="607"/>
      <c r="R37" s="608">
        <v>322547</v>
      </c>
      <c r="S37" s="609"/>
      <c r="T37" s="609"/>
      <c r="U37" s="609"/>
      <c r="V37" s="609"/>
      <c r="W37" s="609"/>
      <c r="X37" s="609"/>
      <c r="Y37" s="610"/>
      <c r="Z37" s="646">
        <v>1.1000000000000001</v>
      </c>
      <c r="AA37" s="646"/>
      <c r="AB37" s="646"/>
      <c r="AC37" s="646"/>
      <c r="AD37" s="647">
        <v>2400</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1947822</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765162</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172375</v>
      </c>
      <c r="CS37" s="621"/>
      <c r="CT37" s="621"/>
      <c r="CU37" s="621"/>
      <c r="CV37" s="621"/>
      <c r="CW37" s="621"/>
      <c r="CX37" s="621"/>
      <c r="CY37" s="622"/>
      <c r="CZ37" s="611">
        <v>0.6</v>
      </c>
      <c r="DA37" s="623"/>
      <c r="DB37" s="623"/>
      <c r="DC37" s="624"/>
      <c r="DD37" s="614">
        <v>96402</v>
      </c>
      <c r="DE37" s="621"/>
      <c r="DF37" s="621"/>
      <c r="DG37" s="621"/>
      <c r="DH37" s="621"/>
      <c r="DI37" s="621"/>
      <c r="DJ37" s="621"/>
      <c r="DK37" s="622"/>
      <c r="DL37" s="614">
        <v>96321</v>
      </c>
      <c r="DM37" s="621"/>
      <c r="DN37" s="621"/>
      <c r="DO37" s="621"/>
      <c r="DP37" s="621"/>
      <c r="DQ37" s="621"/>
      <c r="DR37" s="621"/>
      <c r="DS37" s="621"/>
      <c r="DT37" s="621"/>
      <c r="DU37" s="621"/>
      <c r="DV37" s="622"/>
      <c r="DW37" s="611">
        <v>0.6</v>
      </c>
      <c r="DX37" s="623"/>
      <c r="DY37" s="623"/>
      <c r="DZ37" s="623"/>
      <c r="EA37" s="623"/>
      <c r="EB37" s="623"/>
      <c r="EC37" s="635"/>
    </row>
    <row r="38" spans="2:133" ht="11.25" customHeight="1" x14ac:dyDescent="0.15">
      <c r="B38" s="605" t="s">
        <v>323</v>
      </c>
      <c r="C38" s="606"/>
      <c r="D38" s="606"/>
      <c r="E38" s="606"/>
      <c r="F38" s="606"/>
      <c r="G38" s="606"/>
      <c r="H38" s="606"/>
      <c r="I38" s="606"/>
      <c r="J38" s="606"/>
      <c r="K38" s="606"/>
      <c r="L38" s="606"/>
      <c r="M38" s="606"/>
      <c r="N38" s="606"/>
      <c r="O38" s="606"/>
      <c r="P38" s="606"/>
      <c r="Q38" s="607"/>
      <c r="R38" s="608">
        <v>1290442</v>
      </c>
      <c r="S38" s="609"/>
      <c r="T38" s="609"/>
      <c r="U38" s="609"/>
      <c r="V38" s="609"/>
      <c r="W38" s="609"/>
      <c r="X38" s="609"/>
      <c r="Y38" s="610"/>
      <c r="Z38" s="646">
        <v>4.4000000000000004</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900515</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7760</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2405423</v>
      </c>
      <c r="CS38" s="609"/>
      <c r="CT38" s="609"/>
      <c r="CU38" s="609"/>
      <c r="CV38" s="609"/>
      <c r="CW38" s="609"/>
      <c r="CX38" s="609"/>
      <c r="CY38" s="610"/>
      <c r="CZ38" s="611">
        <v>8.5</v>
      </c>
      <c r="DA38" s="623"/>
      <c r="DB38" s="623"/>
      <c r="DC38" s="624"/>
      <c r="DD38" s="614">
        <v>1973190</v>
      </c>
      <c r="DE38" s="609"/>
      <c r="DF38" s="609"/>
      <c r="DG38" s="609"/>
      <c r="DH38" s="609"/>
      <c r="DI38" s="609"/>
      <c r="DJ38" s="609"/>
      <c r="DK38" s="610"/>
      <c r="DL38" s="614">
        <v>1923973</v>
      </c>
      <c r="DM38" s="609"/>
      <c r="DN38" s="609"/>
      <c r="DO38" s="609"/>
      <c r="DP38" s="609"/>
      <c r="DQ38" s="609"/>
      <c r="DR38" s="609"/>
      <c r="DS38" s="609"/>
      <c r="DT38" s="609"/>
      <c r="DU38" s="609"/>
      <c r="DV38" s="610"/>
      <c r="DW38" s="611">
        <v>12.9</v>
      </c>
      <c r="DX38" s="623"/>
      <c r="DY38" s="623"/>
      <c r="DZ38" s="623"/>
      <c r="EA38" s="623"/>
      <c r="EB38" s="623"/>
      <c r="EC38" s="635"/>
    </row>
    <row r="39" spans="2:133" ht="11.25" customHeight="1" x14ac:dyDescent="0.15">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v>48860</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11737</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1462670</v>
      </c>
      <c r="CS39" s="621"/>
      <c r="CT39" s="621"/>
      <c r="CU39" s="621"/>
      <c r="CV39" s="621"/>
      <c r="CW39" s="621"/>
      <c r="CX39" s="621"/>
      <c r="CY39" s="622"/>
      <c r="CZ39" s="611">
        <v>5.2</v>
      </c>
      <c r="DA39" s="623"/>
      <c r="DB39" s="623"/>
      <c r="DC39" s="624"/>
      <c r="DD39" s="614">
        <v>1429773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331</v>
      </c>
      <c r="C40" s="606"/>
      <c r="D40" s="606"/>
      <c r="E40" s="606"/>
      <c r="F40" s="606"/>
      <c r="G40" s="606"/>
      <c r="H40" s="606"/>
      <c r="I40" s="606"/>
      <c r="J40" s="606"/>
      <c r="K40" s="606"/>
      <c r="L40" s="606"/>
      <c r="M40" s="606"/>
      <c r="N40" s="606"/>
      <c r="O40" s="606"/>
      <c r="P40" s="606"/>
      <c r="Q40" s="607"/>
      <c r="R40" s="608">
        <v>72042</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113</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1255551</v>
      </c>
      <c r="CS40" s="609"/>
      <c r="CT40" s="609"/>
      <c r="CU40" s="609"/>
      <c r="CV40" s="609"/>
      <c r="CW40" s="609"/>
      <c r="CX40" s="609"/>
      <c r="CY40" s="610"/>
      <c r="CZ40" s="611">
        <v>4.5</v>
      </c>
      <c r="DA40" s="623"/>
      <c r="DB40" s="623"/>
      <c r="DC40" s="624"/>
      <c r="DD40" s="614">
        <v>1246971</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336</v>
      </c>
      <c r="C41" s="590"/>
      <c r="D41" s="590"/>
      <c r="E41" s="590"/>
      <c r="F41" s="590"/>
      <c r="G41" s="590"/>
      <c r="H41" s="590"/>
      <c r="I41" s="590"/>
      <c r="J41" s="590"/>
      <c r="K41" s="590"/>
      <c r="L41" s="590"/>
      <c r="M41" s="590"/>
      <c r="N41" s="590"/>
      <c r="O41" s="590"/>
      <c r="P41" s="590"/>
      <c r="Q41" s="591"/>
      <c r="R41" s="592">
        <v>29475572</v>
      </c>
      <c r="S41" s="633"/>
      <c r="T41" s="633"/>
      <c r="U41" s="633"/>
      <c r="V41" s="633"/>
      <c r="W41" s="633"/>
      <c r="X41" s="633"/>
      <c r="Y41" s="636"/>
      <c r="Z41" s="637">
        <v>100</v>
      </c>
      <c r="AA41" s="637"/>
      <c r="AB41" s="637"/>
      <c r="AC41" s="637"/>
      <c r="AD41" s="638">
        <v>14863300</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454248</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t="s">
        <v>122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340</v>
      </c>
      <c r="AR42" s="654"/>
      <c r="AS42" s="654"/>
      <c r="AT42" s="654"/>
      <c r="AU42" s="654"/>
      <c r="AV42" s="654"/>
      <c r="AW42" s="654"/>
      <c r="AX42" s="654"/>
      <c r="AY42" s="655"/>
      <c r="AZ42" s="592">
        <v>1951175</v>
      </c>
      <c r="BA42" s="633"/>
      <c r="BB42" s="633"/>
      <c r="BC42" s="633"/>
      <c r="BD42" s="593"/>
      <c r="BE42" s="593"/>
      <c r="BF42" s="656"/>
      <c r="BG42" s="651"/>
      <c r="BH42" s="652"/>
      <c r="BI42" s="652"/>
      <c r="BJ42" s="652"/>
      <c r="BK42" s="652"/>
      <c r="BL42" s="203"/>
      <c r="BM42" s="590" t="s">
        <v>341</v>
      </c>
      <c r="BN42" s="590"/>
      <c r="BO42" s="590"/>
      <c r="BP42" s="590"/>
      <c r="BQ42" s="590"/>
      <c r="BR42" s="590"/>
      <c r="BS42" s="590"/>
      <c r="BT42" s="590"/>
      <c r="BU42" s="591"/>
      <c r="BV42" s="592">
        <v>383</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1267103</v>
      </c>
      <c r="CS42" s="621"/>
      <c r="CT42" s="621"/>
      <c r="CU42" s="621"/>
      <c r="CV42" s="621"/>
      <c r="CW42" s="621"/>
      <c r="CX42" s="621"/>
      <c r="CY42" s="622"/>
      <c r="CZ42" s="611">
        <v>4.5</v>
      </c>
      <c r="DA42" s="623"/>
      <c r="DB42" s="623"/>
      <c r="DC42" s="624"/>
      <c r="DD42" s="614">
        <v>306473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343</v>
      </c>
      <c r="CD43" s="605" t="s">
        <v>344</v>
      </c>
      <c r="CE43" s="606"/>
      <c r="CF43" s="606"/>
      <c r="CG43" s="606"/>
      <c r="CH43" s="606"/>
      <c r="CI43" s="606"/>
      <c r="CJ43" s="606"/>
      <c r="CK43" s="606"/>
      <c r="CL43" s="606"/>
      <c r="CM43" s="606"/>
      <c r="CN43" s="606"/>
      <c r="CO43" s="606"/>
      <c r="CP43" s="606"/>
      <c r="CQ43" s="607"/>
      <c r="CR43" s="608">
        <v>9462</v>
      </c>
      <c r="CS43" s="621"/>
      <c r="CT43" s="621"/>
      <c r="CU43" s="621"/>
      <c r="CV43" s="621"/>
      <c r="CW43" s="621"/>
      <c r="CX43" s="621"/>
      <c r="CY43" s="622"/>
      <c r="CZ43" s="611">
        <v>0</v>
      </c>
      <c r="DA43" s="623"/>
      <c r="DB43" s="623"/>
      <c r="DC43" s="624"/>
      <c r="DD43" s="614">
        <v>9462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1267103</v>
      </c>
      <c r="CS44" s="609"/>
      <c r="CT44" s="609"/>
      <c r="CU44" s="609"/>
      <c r="CV44" s="609"/>
      <c r="CW44" s="609"/>
      <c r="CX44" s="609"/>
      <c r="CY44" s="610"/>
      <c r="CZ44" s="611">
        <v>4.5</v>
      </c>
      <c r="DA44" s="612"/>
      <c r="DB44" s="612"/>
      <c r="DC44" s="613"/>
      <c r="DD44" s="614">
        <v>306473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365049</v>
      </c>
      <c r="CS45" s="621"/>
      <c r="CT45" s="621"/>
      <c r="CU45" s="621"/>
      <c r="CV45" s="621"/>
      <c r="CW45" s="621"/>
      <c r="CX45" s="621"/>
      <c r="CY45" s="622"/>
      <c r="CZ45" s="611">
        <v>1.3</v>
      </c>
      <c r="DA45" s="623"/>
      <c r="DB45" s="623"/>
      <c r="DC45" s="624"/>
      <c r="DD45" s="614">
        <v>95389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349</v>
      </c>
      <c r="CG46" s="606"/>
      <c r="CH46" s="606"/>
      <c r="CI46" s="606"/>
      <c r="CJ46" s="606"/>
      <c r="CK46" s="606"/>
      <c r="CL46" s="606"/>
      <c r="CM46" s="606"/>
      <c r="CN46" s="606"/>
      <c r="CO46" s="606"/>
      <c r="CP46" s="606"/>
      <c r="CQ46" s="607"/>
      <c r="CR46" s="608">
        <v>874464</v>
      </c>
      <c r="CS46" s="609"/>
      <c r="CT46" s="609"/>
      <c r="CU46" s="609"/>
      <c r="CV46" s="609"/>
      <c r="CW46" s="609"/>
      <c r="CX46" s="609"/>
      <c r="CY46" s="610"/>
      <c r="CZ46" s="611">
        <v>3.1</v>
      </c>
      <c r="DA46" s="612"/>
      <c r="DB46" s="612"/>
      <c r="DC46" s="613"/>
      <c r="DD46" s="614">
        <v>208072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350</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352</v>
      </c>
      <c r="CE49" s="590"/>
      <c r="CF49" s="590"/>
      <c r="CG49" s="590"/>
      <c r="CH49" s="590"/>
      <c r="CI49" s="590"/>
      <c r="CJ49" s="590"/>
      <c r="CK49" s="590"/>
      <c r="CL49" s="590"/>
      <c r="CM49" s="590"/>
      <c r="CN49" s="590"/>
      <c r="CO49" s="590"/>
      <c r="CP49" s="590"/>
      <c r="CQ49" s="591"/>
      <c r="CR49" s="592">
        <v>28142780</v>
      </c>
      <c r="CS49" s="593"/>
      <c r="CT49" s="593"/>
      <c r="CU49" s="593"/>
      <c r="CV49" s="593"/>
      <c r="CW49" s="593"/>
      <c r="CX49" s="593"/>
      <c r="CY49" s="594"/>
      <c r="CZ49" s="595">
        <v>100</v>
      </c>
      <c r="DA49" s="596"/>
      <c r="DB49" s="596"/>
      <c r="DC49" s="597"/>
      <c r="DD49" s="598">
        <v>19655234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vWneEfhhpFrxk64uShFEnP8E3u+jKHpYvL6sgdJW93/METAsza2EJbHXOA1EtZWBMTNzoSJ0NS5BnPYWW1LsBQ==" saltValue="TRo1PJ24pPYAGTCdsoIf/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81" t="s">
        <v>353</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2" t="s">
        <v>354</v>
      </c>
      <c r="DK2" s="1083"/>
      <c r="DL2" s="1083"/>
      <c r="DM2" s="1083"/>
      <c r="DN2" s="1083"/>
      <c r="DO2" s="1084"/>
      <c r="DP2" s="210"/>
      <c r="DQ2" s="1082" t="s">
        <v>355</v>
      </c>
      <c r="DR2" s="1083"/>
      <c r="DS2" s="1083"/>
      <c r="DT2" s="1083"/>
      <c r="DU2" s="1083"/>
      <c r="DV2" s="1083"/>
      <c r="DW2" s="1083"/>
      <c r="DX2" s="1083"/>
      <c r="DY2" s="1083"/>
      <c r="DZ2" s="1084"/>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5"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94" t="s">
        <v>372</v>
      </c>
      <c r="DH5" s="1095"/>
      <c r="DI5" s="1095"/>
      <c r="DJ5" s="1095"/>
      <c r="DK5" s="1096"/>
      <c r="DL5" s="1094" t="s">
        <v>373</v>
      </c>
      <c r="DM5" s="1095"/>
      <c r="DN5" s="1095"/>
      <c r="DO5" s="1095"/>
      <c r="DP5" s="1096"/>
      <c r="DQ5" s="988" t="s">
        <v>374</v>
      </c>
      <c r="DR5" s="989"/>
      <c r="DS5" s="989"/>
      <c r="DT5" s="989"/>
      <c r="DU5" s="990"/>
      <c r="DV5" s="988" t="s">
        <v>365</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6"/>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97"/>
      <c r="DH6" s="1098"/>
      <c r="DI6" s="1098"/>
      <c r="DJ6" s="1098"/>
      <c r="DK6" s="1099"/>
      <c r="DL6" s="1097"/>
      <c r="DM6" s="1098"/>
      <c r="DN6" s="1098"/>
      <c r="DO6" s="1098"/>
      <c r="DP6" s="1099"/>
      <c r="DQ6" s="991"/>
      <c r="DR6" s="992"/>
      <c r="DS6" s="992"/>
      <c r="DT6" s="992"/>
      <c r="DU6" s="993"/>
      <c r="DV6" s="991"/>
      <c r="DW6" s="992"/>
      <c r="DX6" s="992"/>
      <c r="DY6" s="992"/>
      <c r="DZ6" s="1003"/>
      <c r="EA6" s="217"/>
    </row>
    <row r="7" spans="1:131" s="218" customFormat="1" ht="26.25" customHeight="1" thickTop="1" x14ac:dyDescent="0.15">
      <c r="A7" s="219">
        <v>1</v>
      </c>
      <c r="B7" s="1034" t="s">
        <v>375</v>
      </c>
      <c r="C7" s="1035"/>
      <c r="D7" s="1035"/>
      <c r="E7" s="1035"/>
      <c r="F7" s="1035"/>
      <c r="G7" s="1035"/>
      <c r="H7" s="1035"/>
      <c r="I7" s="1035"/>
      <c r="J7" s="1035"/>
      <c r="K7" s="1035"/>
      <c r="L7" s="1035"/>
      <c r="M7" s="1035"/>
      <c r="N7" s="1035"/>
      <c r="O7" s="1035"/>
      <c r="P7" s="1036"/>
      <c r="Q7" s="1088">
        <v>29488</v>
      </c>
      <c r="R7" s="1089"/>
      <c r="S7" s="1089"/>
      <c r="T7" s="1089"/>
      <c r="U7" s="1089"/>
      <c r="V7" s="1089">
        <v>28155</v>
      </c>
      <c r="W7" s="1089"/>
      <c r="X7" s="1089"/>
      <c r="Y7" s="1089"/>
      <c r="Z7" s="1089"/>
      <c r="AA7" s="1089">
        <v>1333</v>
      </c>
      <c r="AB7" s="1089"/>
      <c r="AC7" s="1089"/>
      <c r="AD7" s="1089"/>
      <c r="AE7" s="1090"/>
      <c r="AF7" s="1091">
        <v>1303</v>
      </c>
      <c r="AG7" s="1092"/>
      <c r="AH7" s="1092"/>
      <c r="AI7" s="1092"/>
      <c r="AJ7" s="1093"/>
      <c r="AK7" s="1074">
        <v>2450</v>
      </c>
      <c r="AL7" s="1075"/>
      <c r="AM7" s="1075"/>
      <c r="AN7" s="1075"/>
      <c r="AO7" s="1075"/>
      <c r="AP7" s="1075">
        <v>18697</v>
      </c>
      <c r="AQ7" s="1075"/>
      <c r="AR7" s="1075"/>
      <c r="AS7" s="1075"/>
      <c r="AT7" s="1075"/>
      <c r="AU7" s="1076" t="s">
        <v>549</v>
      </c>
      <c r="AV7" s="1076"/>
      <c r="AW7" s="1076"/>
      <c r="AX7" s="1076"/>
      <c r="AY7" s="1077"/>
      <c r="AZ7" s="214"/>
      <c r="BA7" s="214"/>
      <c r="BB7" s="214"/>
      <c r="BC7" s="214"/>
      <c r="BD7" s="214"/>
      <c r="BE7" s="215"/>
      <c r="BF7" s="215"/>
      <c r="BG7" s="215"/>
      <c r="BH7" s="215"/>
      <c r="BI7" s="215"/>
      <c r="BJ7" s="215"/>
      <c r="BK7" s="215"/>
      <c r="BL7" s="215"/>
      <c r="BM7" s="215"/>
      <c r="BN7" s="215"/>
      <c r="BO7" s="215"/>
      <c r="BP7" s="215"/>
      <c r="BQ7" s="219">
        <v>1</v>
      </c>
      <c r="BR7" s="220"/>
      <c r="BS7" s="1078" t="s">
        <v>560</v>
      </c>
      <c r="BT7" s="1079"/>
      <c r="BU7" s="1079"/>
      <c r="BV7" s="1079"/>
      <c r="BW7" s="1079"/>
      <c r="BX7" s="1079"/>
      <c r="BY7" s="1079"/>
      <c r="BZ7" s="1079"/>
      <c r="CA7" s="1079"/>
      <c r="CB7" s="1079"/>
      <c r="CC7" s="1079"/>
      <c r="CD7" s="1079"/>
      <c r="CE7" s="1079"/>
      <c r="CF7" s="1079"/>
      <c r="CG7" s="1080"/>
      <c r="CH7" s="1071">
        <v>0</v>
      </c>
      <c r="CI7" s="1072"/>
      <c r="CJ7" s="1072"/>
      <c r="CK7" s="1072"/>
      <c r="CL7" s="1073"/>
      <c r="CM7" s="1071">
        <v>139</v>
      </c>
      <c r="CN7" s="1072"/>
      <c r="CO7" s="1072"/>
      <c r="CP7" s="1072"/>
      <c r="CQ7" s="1073"/>
      <c r="CR7" s="1071">
        <v>1</v>
      </c>
      <c r="CS7" s="1072"/>
      <c r="CT7" s="1072"/>
      <c r="CU7" s="1072"/>
      <c r="CV7" s="1073"/>
      <c r="CW7" s="1071" t="s">
        <v>550</v>
      </c>
      <c r="CX7" s="1072"/>
      <c r="CY7" s="1072"/>
      <c r="CZ7" s="1072"/>
      <c r="DA7" s="1073"/>
      <c r="DB7" s="1071" t="s">
        <v>550</v>
      </c>
      <c r="DC7" s="1072"/>
      <c r="DD7" s="1072"/>
      <c r="DE7" s="1072"/>
      <c r="DF7" s="1073"/>
      <c r="DG7" s="1071" t="s">
        <v>550</v>
      </c>
      <c r="DH7" s="1072"/>
      <c r="DI7" s="1072"/>
      <c r="DJ7" s="1072"/>
      <c r="DK7" s="1073"/>
      <c r="DL7" s="1071" t="s">
        <v>550</v>
      </c>
      <c r="DM7" s="1072"/>
      <c r="DN7" s="1072"/>
      <c r="DO7" s="1072"/>
      <c r="DP7" s="1073"/>
      <c r="DQ7" s="1071" t="s">
        <v>550</v>
      </c>
      <c r="DR7" s="1072"/>
      <c r="DS7" s="1072"/>
      <c r="DT7" s="1072"/>
      <c r="DU7" s="1073"/>
      <c r="DV7" s="1078"/>
      <c r="DW7" s="1079"/>
      <c r="DX7" s="1079"/>
      <c r="DY7" s="1079"/>
      <c r="DZ7" s="1087"/>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561</v>
      </c>
      <c r="BT8" s="980"/>
      <c r="BU8" s="980"/>
      <c r="BV8" s="980"/>
      <c r="BW8" s="980"/>
      <c r="BX8" s="980"/>
      <c r="BY8" s="980"/>
      <c r="BZ8" s="980"/>
      <c r="CA8" s="980"/>
      <c r="CB8" s="980"/>
      <c r="CC8" s="980"/>
      <c r="CD8" s="980"/>
      <c r="CE8" s="980"/>
      <c r="CF8" s="980"/>
      <c r="CG8" s="1001"/>
      <c r="CH8" s="976">
        <v>8</v>
      </c>
      <c r="CI8" s="977"/>
      <c r="CJ8" s="977"/>
      <c r="CK8" s="977"/>
      <c r="CL8" s="978"/>
      <c r="CM8" s="976">
        <v>181</v>
      </c>
      <c r="CN8" s="977"/>
      <c r="CO8" s="977"/>
      <c r="CP8" s="977"/>
      <c r="CQ8" s="978"/>
      <c r="CR8" s="976">
        <v>10</v>
      </c>
      <c r="CS8" s="977"/>
      <c r="CT8" s="977"/>
      <c r="CU8" s="977"/>
      <c r="CV8" s="978"/>
      <c r="CW8" s="976" t="s">
        <v>488</v>
      </c>
      <c r="CX8" s="977"/>
      <c r="CY8" s="977"/>
      <c r="CZ8" s="977"/>
      <c r="DA8" s="978"/>
      <c r="DB8" s="976" t="s">
        <v>488</v>
      </c>
      <c r="DC8" s="977"/>
      <c r="DD8" s="977"/>
      <c r="DE8" s="977"/>
      <c r="DF8" s="978"/>
      <c r="DG8" s="976" t="s">
        <v>488</v>
      </c>
      <c r="DH8" s="977"/>
      <c r="DI8" s="977"/>
      <c r="DJ8" s="977"/>
      <c r="DK8" s="978"/>
      <c r="DL8" s="976" t="s">
        <v>488</v>
      </c>
      <c r="DM8" s="977"/>
      <c r="DN8" s="977"/>
      <c r="DO8" s="977"/>
      <c r="DP8" s="978"/>
      <c r="DQ8" s="976" t="s">
        <v>488</v>
      </c>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377</v>
      </c>
      <c r="B23" s="924" t="s">
        <v>378</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1303</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389</v>
      </c>
      <c r="C28" s="1035"/>
      <c r="D28" s="1035"/>
      <c r="E28" s="1035"/>
      <c r="F28" s="1035"/>
      <c r="G28" s="1035"/>
      <c r="H28" s="1035"/>
      <c r="I28" s="1035"/>
      <c r="J28" s="1035"/>
      <c r="K28" s="1035"/>
      <c r="L28" s="1035"/>
      <c r="M28" s="1035"/>
      <c r="N28" s="1035"/>
      <c r="O28" s="1035"/>
      <c r="P28" s="1036"/>
      <c r="Q28" s="1037">
        <v>7239</v>
      </c>
      <c r="R28" s="1038"/>
      <c r="S28" s="1038"/>
      <c r="T28" s="1038"/>
      <c r="U28" s="1038"/>
      <c r="V28" s="1038">
        <v>6416</v>
      </c>
      <c r="W28" s="1038"/>
      <c r="X28" s="1038"/>
      <c r="Y28" s="1038"/>
      <c r="Z28" s="1038"/>
      <c r="AA28" s="1038">
        <v>823</v>
      </c>
      <c r="AB28" s="1038"/>
      <c r="AC28" s="1038"/>
      <c r="AD28" s="1038"/>
      <c r="AE28" s="1039"/>
      <c r="AF28" s="1040">
        <v>823</v>
      </c>
      <c r="AG28" s="1038"/>
      <c r="AH28" s="1038"/>
      <c r="AI28" s="1038"/>
      <c r="AJ28" s="1041"/>
      <c r="AK28" s="1029">
        <v>454</v>
      </c>
      <c r="AL28" s="1030"/>
      <c r="AM28" s="1030"/>
      <c r="AN28" s="1030"/>
      <c r="AO28" s="1030"/>
      <c r="AP28" s="1030" t="s">
        <v>550</v>
      </c>
      <c r="AQ28" s="1030"/>
      <c r="AR28" s="1030"/>
      <c r="AS28" s="1030"/>
      <c r="AT28" s="1030"/>
      <c r="AU28" s="1030" t="s">
        <v>550</v>
      </c>
      <c r="AV28" s="1030"/>
      <c r="AW28" s="1030"/>
      <c r="AX28" s="1030"/>
      <c r="AY28" s="1030"/>
      <c r="AZ28" s="1031" t="s">
        <v>550</v>
      </c>
      <c r="BA28" s="1031"/>
      <c r="BB28" s="1031"/>
      <c r="BC28" s="1031"/>
      <c r="BD28" s="1031"/>
      <c r="BE28" s="1032" t="s">
        <v>551</v>
      </c>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390</v>
      </c>
      <c r="C29" s="1018"/>
      <c r="D29" s="1018"/>
      <c r="E29" s="1018"/>
      <c r="F29" s="1018"/>
      <c r="G29" s="1018"/>
      <c r="H29" s="1018"/>
      <c r="I29" s="1018"/>
      <c r="J29" s="1018"/>
      <c r="K29" s="1018"/>
      <c r="L29" s="1018"/>
      <c r="M29" s="1018"/>
      <c r="N29" s="1018"/>
      <c r="O29" s="1018"/>
      <c r="P29" s="1019"/>
      <c r="Q29" s="1025">
        <v>6406</v>
      </c>
      <c r="R29" s="1026"/>
      <c r="S29" s="1026"/>
      <c r="T29" s="1026"/>
      <c r="U29" s="1026"/>
      <c r="V29" s="1026">
        <v>6242</v>
      </c>
      <c r="W29" s="1026"/>
      <c r="X29" s="1026"/>
      <c r="Y29" s="1026"/>
      <c r="Z29" s="1026"/>
      <c r="AA29" s="1026">
        <v>164</v>
      </c>
      <c r="AB29" s="1026"/>
      <c r="AC29" s="1026"/>
      <c r="AD29" s="1026"/>
      <c r="AE29" s="1027"/>
      <c r="AF29" s="1022">
        <v>164</v>
      </c>
      <c r="AG29" s="1023"/>
      <c r="AH29" s="1023"/>
      <c r="AI29" s="1023"/>
      <c r="AJ29" s="1024"/>
      <c r="AK29" s="967">
        <v>937</v>
      </c>
      <c r="AL29" s="958"/>
      <c r="AM29" s="958"/>
      <c r="AN29" s="958"/>
      <c r="AO29" s="958"/>
      <c r="AP29" s="958" t="s">
        <v>550</v>
      </c>
      <c r="AQ29" s="958"/>
      <c r="AR29" s="958"/>
      <c r="AS29" s="958"/>
      <c r="AT29" s="958"/>
      <c r="AU29" s="958" t="s">
        <v>550</v>
      </c>
      <c r="AV29" s="958"/>
      <c r="AW29" s="958"/>
      <c r="AX29" s="958"/>
      <c r="AY29" s="958"/>
      <c r="AZ29" s="1028" t="s">
        <v>550</v>
      </c>
      <c r="BA29" s="1028"/>
      <c r="BB29" s="1028"/>
      <c r="BC29" s="1028"/>
      <c r="BD29" s="1028"/>
      <c r="BE29" s="959" t="s">
        <v>552</v>
      </c>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391</v>
      </c>
      <c r="C30" s="1018"/>
      <c r="D30" s="1018"/>
      <c r="E30" s="1018"/>
      <c r="F30" s="1018"/>
      <c r="G30" s="1018"/>
      <c r="H30" s="1018"/>
      <c r="I30" s="1018"/>
      <c r="J30" s="1018"/>
      <c r="K30" s="1018"/>
      <c r="L30" s="1018"/>
      <c r="M30" s="1018"/>
      <c r="N30" s="1018"/>
      <c r="O30" s="1018"/>
      <c r="P30" s="1019"/>
      <c r="Q30" s="1025">
        <v>24</v>
      </c>
      <c r="R30" s="1026"/>
      <c r="S30" s="1026"/>
      <c r="T30" s="1026"/>
      <c r="U30" s="1026"/>
      <c r="V30" s="1026">
        <v>24</v>
      </c>
      <c r="W30" s="1026"/>
      <c r="X30" s="1026"/>
      <c r="Y30" s="1026"/>
      <c r="Z30" s="1026"/>
      <c r="AA30" s="1026" t="s">
        <v>550</v>
      </c>
      <c r="AB30" s="1026"/>
      <c r="AC30" s="1026"/>
      <c r="AD30" s="1026"/>
      <c r="AE30" s="1027"/>
      <c r="AF30" s="1022" t="s">
        <v>122</v>
      </c>
      <c r="AG30" s="1023"/>
      <c r="AH30" s="1023"/>
      <c r="AI30" s="1023"/>
      <c r="AJ30" s="1024"/>
      <c r="AK30" s="967" t="s">
        <v>550</v>
      </c>
      <c r="AL30" s="958"/>
      <c r="AM30" s="958"/>
      <c r="AN30" s="958"/>
      <c r="AO30" s="958"/>
      <c r="AP30" s="958" t="s">
        <v>550</v>
      </c>
      <c r="AQ30" s="958"/>
      <c r="AR30" s="958"/>
      <c r="AS30" s="958"/>
      <c r="AT30" s="958"/>
      <c r="AU30" s="958" t="s">
        <v>550</v>
      </c>
      <c r="AV30" s="958"/>
      <c r="AW30" s="958"/>
      <c r="AX30" s="958"/>
      <c r="AY30" s="958"/>
      <c r="AZ30" s="1028" t="s">
        <v>550</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392</v>
      </c>
      <c r="C31" s="1018"/>
      <c r="D31" s="1018"/>
      <c r="E31" s="1018"/>
      <c r="F31" s="1018"/>
      <c r="G31" s="1018"/>
      <c r="H31" s="1018"/>
      <c r="I31" s="1018"/>
      <c r="J31" s="1018"/>
      <c r="K31" s="1018"/>
      <c r="L31" s="1018"/>
      <c r="M31" s="1018"/>
      <c r="N31" s="1018"/>
      <c r="O31" s="1018"/>
      <c r="P31" s="1019"/>
      <c r="Q31" s="1025">
        <v>1095</v>
      </c>
      <c r="R31" s="1026"/>
      <c r="S31" s="1026"/>
      <c r="T31" s="1026"/>
      <c r="U31" s="1026"/>
      <c r="V31" s="1026">
        <v>1063</v>
      </c>
      <c r="W31" s="1026"/>
      <c r="X31" s="1026"/>
      <c r="Y31" s="1026"/>
      <c r="Z31" s="1026"/>
      <c r="AA31" s="1026">
        <v>31</v>
      </c>
      <c r="AB31" s="1026"/>
      <c r="AC31" s="1026"/>
      <c r="AD31" s="1026"/>
      <c r="AE31" s="1027"/>
      <c r="AF31" s="1022">
        <v>31</v>
      </c>
      <c r="AG31" s="1023"/>
      <c r="AH31" s="1023"/>
      <c r="AI31" s="1023"/>
      <c r="AJ31" s="1024"/>
      <c r="AK31" s="967">
        <v>240</v>
      </c>
      <c r="AL31" s="958"/>
      <c r="AM31" s="958"/>
      <c r="AN31" s="958"/>
      <c r="AO31" s="958"/>
      <c r="AP31" s="958" t="s">
        <v>550</v>
      </c>
      <c r="AQ31" s="958"/>
      <c r="AR31" s="958"/>
      <c r="AS31" s="958"/>
      <c r="AT31" s="958"/>
      <c r="AU31" s="958" t="s">
        <v>550</v>
      </c>
      <c r="AV31" s="958"/>
      <c r="AW31" s="958"/>
      <c r="AX31" s="958"/>
      <c r="AY31" s="958"/>
      <c r="AZ31" s="1028" t="s">
        <v>550</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393</v>
      </c>
      <c r="C32" s="1018"/>
      <c r="D32" s="1018"/>
      <c r="E32" s="1018"/>
      <c r="F32" s="1018"/>
      <c r="G32" s="1018"/>
      <c r="H32" s="1018"/>
      <c r="I32" s="1018"/>
      <c r="J32" s="1018"/>
      <c r="K32" s="1018"/>
      <c r="L32" s="1018"/>
      <c r="M32" s="1018"/>
      <c r="N32" s="1018"/>
      <c r="O32" s="1018"/>
      <c r="P32" s="1019"/>
      <c r="Q32" s="1025">
        <v>815</v>
      </c>
      <c r="R32" s="1026"/>
      <c r="S32" s="1026"/>
      <c r="T32" s="1026"/>
      <c r="U32" s="1026"/>
      <c r="V32" s="1026">
        <v>681</v>
      </c>
      <c r="W32" s="1026"/>
      <c r="X32" s="1026"/>
      <c r="Y32" s="1026"/>
      <c r="Z32" s="1026"/>
      <c r="AA32" s="1026">
        <v>134</v>
      </c>
      <c r="AB32" s="1026"/>
      <c r="AC32" s="1026"/>
      <c r="AD32" s="1026"/>
      <c r="AE32" s="1027"/>
      <c r="AF32" s="1022">
        <v>600</v>
      </c>
      <c r="AG32" s="1023"/>
      <c r="AH32" s="1023"/>
      <c r="AI32" s="1023"/>
      <c r="AJ32" s="1024"/>
      <c r="AK32" s="967">
        <v>49</v>
      </c>
      <c r="AL32" s="958"/>
      <c r="AM32" s="958"/>
      <c r="AN32" s="958"/>
      <c r="AO32" s="958"/>
      <c r="AP32" s="958">
        <v>571</v>
      </c>
      <c r="AQ32" s="958"/>
      <c r="AR32" s="958"/>
      <c r="AS32" s="958"/>
      <c r="AT32" s="958"/>
      <c r="AU32" s="958">
        <v>50</v>
      </c>
      <c r="AV32" s="958"/>
      <c r="AW32" s="958"/>
      <c r="AX32" s="958"/>
      <c r="AY32" s="958"/>
      <c r="AZ32" s="1028" t="s">
        <v>550</v>
      </c>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395</v>
      </c>
      <c r="C33" s="1018"/>
      <c r="D33" s="1018"/>
      <c r="E33" s="1018"/>
      <c r="F33" s="1018"/>
      <c r="G33" s="1018"/>
      <c r="H33" s="1018"/>
      <c r="I33" s="1018"/>
      <c r="J33" s="1018"/>
      <c r="K33" s="1018"/>
      <c r="L33" s="1018"/>
      <c r="M33" s="1018"/>
      <c r="N33" s="1018"/>
      <c r="O33" s="1018"/>
      <c r="P33" s="1019"/>
      <c r="Q33" s="1025">
        <v>1478</v>
      </c>
      <c r="R33" s="1026"/>
      <c r="S33" s="1026"/>
      <c r="T33" s="1026"/>
      <c r="U33" s="1026"/>
      <c r="V33" s="1026">
        <v>1347</v>
      </c>
      <c r="W33" s="1026"/>
      <c r="X33" s="1026"/>
      <c r="Y33" s="1026"/>
      <c r="Z33" s="1026"/>
      <c r="AA33" s="1026">
        <v>131</v>
      </c>
      <c r="AB33" s="1026"/>
      <c r="AC33" s="1026"/>
      <c r="AD33" s="1026"/>
      <c r="AE33" s="1027"/>
      <c r="AF33" s="1022">
        <v>695</v>
      </c>
      <c r="AG33" s="1023"/>
      <c r="AH33" s="1023"/>
      <c r="AI33" s="1023"/>
      <c r="AJ33" s="1024"/>
      <c r="AK33" s="967">
        <v>901</v>
      </c>
      <c r="AL33" s="958"/>
      <c r="AM33" s="958"/>
      <c r="AN33" s="958"/>
      <c r="AO33" s="958"/>
      <c r="AP33" s="958">
        <v>12239</v>
      </c>
      <c r="AQ33" s="958"/>
      <c r="AR33" s="958"/>
      <c r="AS33" s="958"/>
      <c r="AT33" s="958"/>
      <c r="AU33" s="958">
        <v>11357</v>
      </c>
      <c r="AV33" s="958"/>
      <c r="AW33" s="958"/>
      <c r="AX33" s="958"/>
      <c r="AY33" s="958"/>
      <c r="AZ33" s="1028" t="s">
        <v>550</v>
      </c>
      <c r="BA33" s="1028"/>
      <c r="BB33" s="1028"/>
      <c r="BC33" s="1028"/>
      <c r="BD33" s="1028"/>
      <c r="BE33" s="959" t="s">
        <v>394</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396</v>
      </c>
      <c r="C34" s="1018"/>
      <c r="D34" s="1018"/>
      <c r="E34" s="1018"/>
      <c r="F34" s="1018"/>
      <c r="G34" s="1018"/>
      <c r="H34" s="1018"/>
      <c r="I34" s="1018"/>
      <c r="J34" s="1018"/>
      <c r="K34" s="1018"/>
      <c r="L34" s="1018"/>
      <c r="M34" s="1018"/>
      <c r="N34" s="1018"/>
      <c r="O34" s="1018"/>
      <c r="P34" s="1019"/>
      <c r="Q34" s="1025">
        <v>5436</v>
      </c>
      <c r="R34" s="1026"/>
      <c r="S34" s="1026"/>
      <c r="T34" s="1026"/>
      <c r="U34" s="1026"/>
      <c r="V34" s="1026">
        <v>6229</v>
      </c>
      <c r="W34" s="1026"/>
      <c r="X34" s="1026"/>
      <c r="Y34" s="1026"/>
      <c r="Z34" s="1026"/>
      <c r="AA34" s="1026">
        <v>-793</v>
      </c>
      <c r="AB34" s="1026"/>
      <c r="AC34" s="1026"/>
      <c r="AD34" s="1026"/>
      <c r="AE34" s="1027"/>
      <c r="AF34" s="1022">
        <v>264</v>
      </c>
      <c r="AG34" s="1023"/>
      <c r="AH34" s="1023"/>
      <c r="AI34" s="1023"/>
      <c r="AJ34" s="1024"/>
      <c r="AK34" s="967">
        <v>905</v>
      </c>
      <c r="AL34" s="958"/>
      <c r="AM34" s="958"/>
      <c r="AN34" s="958"/>
      <c r="AO34" s="958"/>
      <c r="AP34" s="958">
        <v>1813</v>
      </c>
      <c r="AQ34" s="958"/>
      <c r="AR34" s="958"/>
      <c r="AS34" s="958"/>
      <c r="AT34" s="958"/>
      <c r="AU34" s="958">
        <v>970</v>
      </c>
      <c r="AV34" s="958"/>
      <c r="AW34" s="958"/>
      <c r="AX34" s="958"/>
      <c r="AY34" s="958"/>
      <c r="AZ34" s="1028" t="s">
        <v>550</v>
      </c>
      <c r="BA34" s="1028"/>
      <c r="BB34" s="1028"/>
      <c r="BC34" s="1028"/>
      <c r="BD34" s="1028"/>
      <c r="BE34" s="959" t="s">
        <v>394</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377</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2578</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400</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401</v>
      </c>
      <c r="AV66" s="989"/>
      <c r="AW66" s="989"/>
      <c r="AX66" s="989"/>
      <c r="AY66" s="990"/>
      <c r="AZ66" s="988" t="s">
        <v>365</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553</v>
      </c>
      <c r="C68" s="973"/>
      <c r="D68" s="973"/>
      <c r="E68" s="973"/>
      <c r="F68" s="973"/>
      <c r="G68" s="973"/>
      <c r="H68" s="973"/>
      <c r="I68" s="973"/>
      <c r="J68" s="973"/>
      <c r="K68" s="973"/>
      <c r="L68" s="973"/>
      <c r="M68" s="973"/>
      <c r="N68" s="973"/>
      <c r="O68" s="973"/>
      <c r="P68" s="974"/>
      <c r="Q68" s="975">
        <v>2276</v>
      </c>
      <c r="R68" s="969"/>
      <c r="S68" s="969"/>
      <c r="T68" s="969"/>
      <c r="U68" s="969"/>
      <c r="V68" s="969">
        <v>2181</v>
      </c>
      <c r="W68" s="969"/>
      <c r="X68" s="969"/>
      <c r="Y68" s="969"/>
      <c r="Z68" s="969"/>
      <c r="AA68" s="969">
        <v>95</v>
      </c>
      <c r="AB68" s="969"/>
      <c r="AC68" s="969"/>
      <c r="AD68" s="969"/>
      <c r="AE68" s="969"/>
      <c r="AF68" s="969">
        <v>95</v>
      </c>
      <c r="AG68" s="969"/>
      <c r="AH68" s="969"/>
      <c r="AI68" s="969"/>
      <c r="AJ68" s="969"/>
      <c r="AK68" s="969" t="s">
        <v>550</v>
      </c>
      <c r="AL68" s="969"/>
      <c r="AM68" s="969"/>
      <c r="AN68" s="969"/>
      <c r="AO68" s="969"/>
      <c r="AP68" s="969">
        <v>1870</v>
      </c>
      <c r="AQ68" s="969"/>
      <c r="AR68" s="969"/>
      <c r="AS68" s="969"/>
      <c r="AT68" s="969"/>
      <c r="AU68" s="969" t="s">
        <v>550</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559</v>
      </c>
      <c r="C69" s="962"/>
      <c r="D69" s="962"/>
      <c r="E69" s="962"/>
      <c r="F69" s="962"/>
      <c r="G69" s="962"/>
      <c r="H69" s="962"/>
      <c r="I69" s="962"/>
      <c r="J69" s="962"/>
      <c r="K69" s="962"/>
      <c r="L69" s="962"/>
      <c r="M69" s="962"/>
      <c r="N69" s="962"/>
      <c r="O69" s="962"/>
      <c r="P69" s="963"/>
      <c r="Q69" s="964">
        <v>106</v>
      </c>
      <c r="R69" s="958"/>
      <c r="S69" s="958"/>
      <c r="T69" s="958"/>
      <c r="U69" s="958"/>
      <c r="V69" s="958">
        <v>106</v>
      </c>
      <c r="W69" s="958"/>
      <c r="X69" s="958"/>
      <c r="Y69" s="958"/>
      <c r="Z69" s="958"/>
      <c r="AA69" s="958" t="s">
        <v>550</v>
      </c>
      <c r="AB69" s="958"/>
      <c r="AC69" s="958"/>
      <c r="AD69" s="958"/>
      <c r="AE69" s="958"/>
      <c r="AF69" s="958" t="s">
        <v>550</v>
      </c>
      <c r="AG69" s="958"/>
      <c r="AH69" s="958"/>
      <c r="AI69" s="958"/>
      <c r="AJ69" s="958"/>
      <c r="AK69" s="958">
        <v>106</v>
      </c>
      <c r="AL69" s="958"/>
      <c r="AM69" s="958"/>
      <c r="AN69" s="958"/>
      <c r="AO69" s="958"/>
      <c r="AP69" s="958">
        <v>630</v>
      </c>
      <c r="AQ69" s="958"/>
      <c r="AR69" s="958"/>
      <c r="AS69" s="958"/>
      <c r="AT69" s="958"/>
      <c r="AU69" s="958" t="s">
        <v>550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554</v>
      </c>
      <c r="C70" s="962"/>
      <c r="D70" s="962"/>
      <c r="E70" s="962"/>
      <c r="F70" s="962"/>
      <c r="G70" s="962"/>
      <c r="H70" s="962"/>
      <c r="I70" s="962"/>
      <c r="J70" s="962"/>
      <c r="K70" s="962"/>
      <c r="L70" s="962"/>
      <c r="M70" s="962"/>
      <c r="N70" s="962"/>
      <c r="O70" s="962"/>
      <c r="P70" s="963"/>
      <c r="Q70" s="964">
        <v>65</v>
      </c>
      <c r="R70" s="958"/>
      <c r="S70" s="958"/>
      <c r="T70" s="958"/>
      <c r="U70" s="958"/>
      <c r="V70" s="958">
        <v>60</v>
      </c>
      <c r="W70" s="958"/>
      <c r="X70" s="958"/>
      <c r="Y70" s="958"/>
      <c r="Z70" s="958"/>
      <c r="AA70" s="958">
        <v>5</v>
      </c>
      <c r="AB70" s="958"/>
      <c r="AC70" s="958"/>
      <c r="AD70" s="958"/>
      <c r="AE70" s="958"/>
      <c r="AF70" s="958">
        <v>5</v>
      </c>
      <c r="AG70" s="958"/>
      <c r="AH70" s="958"/>
      <c r="AI70" s="958"/>
      <c r="AJ70" s="958"/>
      <c r="AK70" s="958" t="s">
        <v>550</v>
      </c>
      <c r="AL70" s="958"/>
      <c r="AM70" s="958"/>
      <c r="AN70" s="958"/>
      <c r="AO70" s="958"/>
      <c r="AP70" s="958" t="s">
        <v>550</v>
      </c>
      <c r="AQ70" s="958"/>
      <c r="AR70" s="958"/>
      <c r="AS70" s="958"/>
      <c r="AT70" s="958"/>
      <c r="AU70" s="958" t="s">
        <v>550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555</v>
      </c>
      <c r="C71" s="962"/>
      <c r="D71" s="962"/>
      <c r="E71" s="962"/>
      <c r="F71" s="962"/>
      <c r="G71" s="962"/>
      <c r="H71" s="962"/>
      <c r="I71" s="962"/>
      <c r="J71" s="962"/>
      <c r="K71" s="962"/>
      <c r="L71" s="962"/>
      <c r="M71" s="962"/>
      <c r="N71" s="962"/>
      <c r="O71" s="962"/>
      <c r="P71" s="963"/>
      <c r="Q71" s="964">
        <v>7912</v>
      </c>
      <c r="R71" s="958"/>
      <c r="S71" s="958"/>
      <c r="T71" s="958"/>
      <c r="U71" s="958"/>
      <c r="V71" s="958">
        <v>7612</v>
      </c>
      <c r="W71" s="958"/>
      <c r="X71" s="958"/>
      <c r="Y71" s="958"/>
      <c r="Z71" s="958"/>
      <c r="AA71" s="958">
        <v>300</v>
      </c>
      <c r="AB71" s="958"/>
      <c r="AC71" s="958"/>
      <c r="AD71" s="958"/>
      <c r="AE71" s="958"/>
      <c r="AF71" s="958">
        <v>300</v>
      </c>
      <c r="AG71" s="958"/>
      <c r="AH71" s="958"/>
      <c r="AI71" s="958"/>
      <c r="AJ71" s="958"/>
      <c r="AK71" s="958" t="s">
        <v>550</v>
      </c>
      <c r="AL71" s="958"/>
      <c r="AM71" s="958"/>
      <c r="AN71" s="958"/>
      <c r="AO71" s="958"/>
      <c r="AP71" s="958" t="s">
        <v>550</v>
      </c>
      <c r="AQ71" s="958"/>
      <c r="AR71" s="958"/>
      <c r="AS71" s="958"/>
      <c r="AT71" s="958"/>
      <c r="AU71" s="958" t="s">
        <v>550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556</v>
      </c>
      <c r="C72" s="962"/>
      <c r="D72" s="962"/>
      <c r="E72" s="962"/>
      <c r="F72" s="962"/>
      <c r="G72" s="962"/>
      <c r="H72" s="962"/>
      <c r="I72" s="962"/>
      <c r="J72" s="962"/>
      <c r="K72" s="962"/>
      <c r="L72" s="962"/>
      <c r="M72" s="962"/>
      <c r="N72" s="962"/>
      <c r="O72" s="962"/>
      <c r="P72" s="963"/>
      <c r="Q72" s="964">
        <v>121</v>
      </c>
      <c r="R72" s="958"/>
      <c r="S72" s="958"/>
      <c r="T72" s="958"/>
      <c r="U72" s="958"/>
      <c r="V72" s="958">
        <v>113</v>
      </c>
      <c r="W72" s="958"/>
      <c r="X72" s="958"/>
      <c r="Y72" s="958"/>
      <c r="Z72" s="958"/>
      <c r="AA72" s="958">
        <v>7</v>
      </c>
      <c r="AB72" s="958"/>
      <c r="AC72" s="958"/>
      <c r="AD72" s="958"/>
      <c r="AE72" s="958"/>
      <c r="AF72" s="958">
        <v>7</v>
      </c>
      <c r="AG72" s="958"/>
      <c r="AH72" s="958"/>
      <c r="AI72" s="958"/>
      <c r="AJ72" s="958"/>
      <c r="AK72" s="958" t="s">
        <v>550</v>
      </c>
      <c r="AL72" s="958"/>
      <c r="AM72" s="958"/>
      <c r="AN72" s="958"/>
      <c r="AO72" s="958"/>
      <c r="AP72" s="958">
        <v>43</v>
      </c>
      <c r="AQ72" s="958"/>
      <c r="AR72" s="958"/>
      <c r="AS72" s="958"/>
      <c r="AT72" s="958"/>
      <c r="AU72" s="958">
        <v>4</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557</v>
      </c>
      <c r="C73" s="962"/>
      <c r="D73" s="962"/>
      <c r="E73" s="962"/>
      <c r="F73" s="962"/>
      <c r="G73" s="962"/>
      <c r="H73" s="962"/>
      <c r="I73" s="962"/>
      <c r="J73" s="962"/>
      <c r="K73" s="962"/>
      <c r="L73" s="962"/>
      <c r="M73" s="962"/>
      <c r="N73" s="962"/>
      <c r="O73" s="962"/>
      <c r="P73" s="963"/>
      <c r="Q73" s="964">
        <v>310</v>
      </c>
      <c r="R73" s="958"/>
      <c r="S73" s="958"/>
      <c r="T73" s="958"/>
      <c r="U73" s="958"/>
      <c r="V73" s="958">
        <v>281</v>
      </c>
      <c r="W73" s="958"/>
      <c r="X73" s="958"/>
      <c r="Y73" s="958"/>
      <c r="Z73" s="958"/>
      <c r="AA73" s="958">
        <v>29</v>
      </c>
      <c r="AB73" s="958"/>
      <c r="AC73" s="958"/>
      <c r="AD73" s="958"/>
      <c r="AE73" s="958"/>
      <c r="AF73" s="958">
        <v>29</v>
      </c>
      <c r="AG73" s="958"/>
      <c r="AH73" s="958"/>
      <c r="AI73" s="958"/>
      <c r="AJ73" s="958"/>
      <c r="AK73" s="958" t="s">
        <v>550</v>
      </c>
      <c r="AL73" s="958"/>
      <c r="AM73" s="958"/>
      <c r="AN73" s="958"/>
      <c r="AO73" s="958"/>
      <c r="AP73" s="958" t="s">
        <v>550</v>
      </c>
      <c r="AQ73" s="958"/>
      <c r="AR73" s="958"/>
      <c r="AS73" s="958"/>
      <c r="AT73" s="958"/>
      <c r="AU73" s="958" t="s">
        <v>550</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t="s">
        <v>558</v>
      </c>
      <c r="C74" s="962"/>
      <c r="D74" s="962"/>
      <c r="E74" s="962"/>
      <c r="F74" s="962"/>
      <c r="G74" s="962"/>
      <c r="H74" s="962"/>
      <c r="I74" s="962"/>
      <c r="J74" s="962"/>
      <c r="K74" s="962"/>
      <c r="L74" s="962"/>
      <c r="M74" s="962"/>
      <c r="N74" s="962"/>
      <c r="O74" s="962"/>
      <c r="P74" s="963"/>
      <c r="Q74" s="964">
        <v>304568</v>
      </c>
      <c r="R74" s="958"/>
      <c r="S74" s="958"/>
      <c r="T74" s="958"/>
      <c r="U74" s="958"/>
      <c r="V74" s="958">
        <v>293091</v>
      </c>
      <c r="W74" s="958"/>
      <c r="X74" s="958"/>
      <c r="Y74" s="958"/>
      <c r="Z74" s="958"/>
      <c r="AA74" s="958">
        <v>11478</v>
      </c>
      <c r="AB74" s="958"/>
      <c r="AC74" s="958"/>
      <c r="AD74" s="958"/>
      <c r="AE74" s="958"/>
      <c r="AF74" s="958">
        <v>11478</v>
      </c>
      <c r="AG74" s="958"/>
      <c r="AH74" s="958"/>
      <c r="AI74" s="958"/>
      <c r="AJ74" s="958"/>
      <c r="AK74" s="958" t="s">
        <v>550</v>
      </c>
      <c r="AL74" s="958"/>
      <c r="AM74" s="958"/>
      <c r="AN74" s="958"/>
      <c r="AO74" s="958"/>
      <c r="AP74" s="958" t="s">
        <v>550</v>
      </c>
      <c r="AQ74" s="958"/>
      <c r="AR74" s="958"/>
      <c r="AS74" s="958"/>
      <c r="AT74" s="958"/>
      <c r="AU74" s="958" t="s">
        <v>550</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377</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295</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295</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295</v>
      </c>
      <c r="DR109" s="883"/>
      <c r="DS109" s="883"/>
      <c r="DT109" s="883"/>
      <c r="DU109" s="884"/>
      <c r="DV109" s="885" t="s">
        <v>413</v>
      </c>
      <c r="DW109" s="883"/>
      <c r="DX109" s="883"/>
      <c r="DY109" s="883"/>
      <c r="DZ109" s="916"/>
    </row>
    <row r="110" spans="1:131" s="212" customFormat="1" ht="26.25" customHeight="1" x14ac:dyDescent="0.15">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2089470</v>
      </c>
      <c r="AB110" s="876"/>
      <c r="AC110" s="876"/>
      <c r="AD110" s="876"/>
      <c r="AE110" s="877"/>
      <c r="AF110" s="878">
        <v>2147454</v>
      </c>
      <c r="AG110" s="876"/>
      <c r="AH110" s="876"/>
      <c r="AI110" s="876"/>
      <c r="AJ110" s="877"/>
      <c r="AK110" s="878">
        <v>2131536</v>
      </c>
      <c r="AL110" s="876"/>
      <c r="AM110" s="876"/>
      <c r="AN110" s="876"/>
      <c r="AO110" s="877"/>
      <c r="AP110" s="879">
        <v>16.2</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20660840</v>
      </c>
      <c r="BR110" s="829"/>
      <c r="BS110" s="829"/>
      <c r="BT110" s="829"/>
      <c r="BU110" s="829"/>
      <c r="BV110" s="829">
        <v>19495821</v>
      </c>
      <c r="BW110" s="829"/>
      <c r="BX110" s="829"/>
      <c r="BY110" s="829"/>
      <c r="BZ110" s="829"/>
      <c r="CA110" s="829">
        <v>18697098</v>
      </c>
      <c r="CB110" s="829"/>
      <c r="CC110" s="829"/>
      <c r="CD110" s="829"/>
      <c r="CE110" s="829"/>
      <c r="CF110" s="853">
        <v>142</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11253769</v>
      </c>
      <c r="BR112" s="804"/>
      <c r="BS112" s="804"/>
      <c r="BT112" s="804"/>
      <c r="BU112" s="804"/>
      <c r="BV112" s="804">
        <v>11697993</v>
      </c>
      <c r="BW112" s="804"/>
      <c r="BX112" s="804"/>
      <c r="BY112" s="804"/>
      <c r="BZ112" s="804"/>
      <c r="CA112" s="804">
        <v>12377786</v>
      </c>
      <c r="CB112" s="804"/>
      <c r="CC112" s="804"/>
      <c r="CD112" s="804"/>
      <c r="CE112" s="804"/>
      <c r="CF112" s="862">
        <v>94</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861939</v>
      </c>
      <c r="AB113" s="906"/>
      <c r="AC113" s="906"/>
      <c r="AD113" s="906"/>
      <c r="AE113" s="907"/>
      <c r="AF113" s="908">
        <v>892862</v>
      </c>
      <c r="AG113" s="906"/>
      <c r="AH113" s="906"/>
      <c r="AI113" s="906"/>
      <c r="AJ113" s="907"/>
      <c r="AK113" s="908">
        <v>933710</v>
      </c>
      <c r="AL113" s="906"/>
      <c r="AM113" s="906"/>
      <c r="AN113" s="906"/>
      <c r="AO113" s="907"/>
      <c r="AP113" s="909">
        <v>7.1</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555050</v>
      </c>
      <c r="BR113" s="804"/>
      <c r="BS113" s="804"/>
      <c r="BT113" s="804"/>
      <c r="BU113" s="804"/>
      <c r="BV113" s="804">
        <v>491502</v>
      </c>
      <c r="BW113" s="804"/>
      <c r="BX113" s="804"/>
      <c r="BY113" s="804"/>
      <c r="BZ113" s="804"/>
      <c r="CA113" s="804">
        <v>731968</v>
      </c>
      <c r="CB113" s="804"/>
      <c r="CC113" s="804"/>
      <c r="CD113" s="804"/>
      <c r="CE113" s="804"/>
      <c r="CF113" s="862">
        <v>5.6</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26219</v>
      </c>
      <c r="AB114" s="767"/>
      <c r="AC114" s="767"/>
      <c r="AD114" s="767"/>
      <c r="AE114" s="768"/>
      <c r="AF114" s="769">
        <v>22443</v>
      </c>
      <c r="AG114" s="767"/>
      <c r="AH114" s="767"/>
      <c r="AI114" s="767"/>
      <c r="AJ114" s="768"/>
      <c r="AK114" s="769">
        <v>73060</v>
      </c>
      <c r="AL114" s="767"/>
      <c r="AM114" s="767"/>
      <c r="AN114" s="767"/>
      <c r="AO114" s="768"/>
      <c r="AP114" s="811">
        <v>0.6</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655178</v>
      </c>
      <c r="BR114" s="804"/>
      <c r="BS114" s="804"/>
      <c r="BT114" s="804"/>
      <c r="BU114" s="804"/>
      <c r="BV114" s="804">
        <v>542368</v>
      </c>
      <c r="BW114" s="804"/>
      <c r="BX114" s="804"/>
      <c r="BY114" s="804"/>
      <c r="BZ114" s="804"/>
      <c r="CA114" s="804">
        <v>402599</v>
      </c>
      <c r="CB114" s="804"/>
      <c r="CC114" s="804"/>
      <c r="CD114" s="804"/>
      <c r="CE114" s="804"/>
      <c r="CF114" s="862">
        <v>3.1</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2977628</v>
      </c>
      <c r="AB117" s="890"/>
      <c r="AC117" s="890"/>
      <c r="AD117" s="890"/>
      <c r="AE117" s="891"/>
      <c r="AF117" s="892">
        <v>3062759</v>
      </c>
      <c r="AG117" s="890"/>
      <c r="AH117" s="890"/>
      <c r="AI117" s="890"/>
      <c r="AJ117" s="891"/>
      <c r="AK117" s="892">
        <v>3138306</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295</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443</v>
      </c>
      <c r="BP119" s="865"/>
      <c r="BQ119" s="866">
        <v>33124837</v>
      </c>
      <c r="BR119" s="832"/>
      <c r="BS119" s="832"/>
      <c r="BT119" s="832"/>
      <c r="BU119" s="832"/>
      <c r="BV119" s="832">
        <v>32227684</v>
      </c>
      <c r="BW119" s="832"/>
      <c r="BX119" s="832"/>
      <c r="BY119" s="832"/>
      <c r="BZ119" s="832"/>
      <c r="CA119" s="832">
        <v>32209451</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7189318</v>
      </c>
      <c r="BR120" s="829"/>
      <c r="BS120" s="829"/>
      <c r="BT120" s="829"/>
      <c r="BU120" s="829"/>
      <c r="BV120" s="829">
        <v>7774669</v>
      </c>
      <c r="BW120" s="829"/>
      <c r="BX120" s="829"/>
      <c r="BY120" s="829"/>
      <c r="BZ120" s="829"/>
      <c r="CA120" s="829">
        <v>6609583</v>
      </c>
      <c r="CB120" s="829"/>
      <c r="CC120" s="829"/>
      <c r="CD120" s="829"/>
      <c r="CE120" s="829"/>
      <c r="CF120" s="853">
        <v>50.2</v>
      </c>
      <c r="CG120" s="854"/>
      <c r="CH120" s="854"/>
      <c r="CI120" s="854"/>
      <c r="CJ120" s="854"/>
      <c r="CK120" s="855" t="s">
        <v>447</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10261990</v>
      </c>
      <c r="DH120" s="829"/>
      <c r="DI120" s="829"/>
      <c r="DJ120" s="829"/>
      <c r="DK120" s="829"/>
      <c r="DL120" s="829">
        <v>10602573</v>
      </c>
      <c r="DM120" s="829"/>
      <c r="DN120" s="829"/>
      <c r="DO120" s="829"/>
      <c r="DP120" s="829"/>
      <c r="DQ120" s="829">
        <v>11357351</v>
      </c>
      <c r="DR120" s="829"/>
      <c r="DS120" s="829"/>
      <c r="DT120" s="829"/>
      <c r="DU120" s="829"/>
      <c r="DV120" s="830">
        <v>86.3</v>
      </c>
      <c r="DW120" s="830"/>
      <c r="DX120" s="830"/>
      <c r="DY120" s="830"/>
      <c r="DZ120" s="831"/>
    </row>
    <row r="121" spans="1:130" s="212" customFormat="1" ht="26.25" customHeight="1" x14ac:dyDescent="0.15">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5087431</v>
      </c>
      <c r="BR121" s="804"/>
      <c r="BS121" s="804"/>
      <c r="BT121" s="804"/>
      <c r="BU121" s="804"/>
      <c r="BV121" s="804">
        <v>6708103</v>
      </c>
      <c r="BW121" s="804"/>
      <c r="BX121" s="804"/>
      <c r="BY121" s="804"/>
      <c r="BZ121" s="804"/>
      <c r="CA121" s="804">
        <v>7094611</v>
      </c>
      <c r="CB121" s="804"/>
      <c r="CC121" s="804"/>
      <c r="CD121" s="804"/>
      <c r="CE121" s="804"/>
      <c r="CF121" s="862">
        <v>53.9</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v>981924</v>
      </c>
      <c r="DH121" s="804"/>
      <c r="DI121" s="804"/>
      <c r="DJ121" s="804"/>
      <c r="DK121" s="804"/>
      <c r="DL121" s="804">
        <v>1059147</v>
      </c>
      <c r="DM121" s="804"/>
      <c r="DN121" s="804"/>
      <c r="DO121" s="804"/>
      <c r="DP121" s="804"/>
      <c r="DQ121" s="804">
        <v>970152</v>
      </c>
      <c r="DR121" s="804"/>
      <c r="DS121" s="804"/>
      <c r="DT121" s="804"/>
      <c r="DU121" s="804"/>
      <c r="DV121" s="781">
        <v>7.4</v>
      </c>
      <c r="DW121" s="781"/>
      <c r="DX121" s="781"/>
      <c r="DY121" s="781"/>
      <c r="DZ121" s="782"/>
    </row>
    <row r="122" spans="1:130" s="212" customFormat="1" ht="26.25" customHeight="1" x14ac:dyDescent="0.15">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19770315</v>
      </c>
      <c r="BR122" s="832"/>
      <c r="BS122" s="832"/>
      <c r="BT122" s="832"/>
      <c r="BU122" s="832"/>
      <c r="BV122" s="832">
        <v>19339139</v>
      </c>
      <c r="BW122" s="832"/>
      <c r="BX122" s="832"/>
      <c r="BY122" s="832"/>
      <c r="BZ122" s="832"/>
      <c r="CA122" s="832">
        <v>19134282</v>
      </c>
      <c r="CB122" s="832"/>
      <c r="CC122" s="832"/>
      <c r="CD122" s="832"/>
      <c r="CE122" s="832"/>
      <c r="CF122" s="833">
        <v>145.30000000000001</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9855</v>
      </c>
      <c r="DH122" s="804"/>
      <c r="DI122" s="804"/>
      <c r="DJ122" s="804"/>
      <c r="DK122" s="804"/>
      <c r="DL122" s="804">
        <v>36273</v>
      </c>
      <c r="DM122" s="804"/>
      <c r="DN122" s="804"/>
      <c r="DO122" s="804"/>
      <c r="DP122" s="804"/>
      <c r="DQ122" s="804">
        <v>50283</v>
      </c>
      <c r="DR122" s="804"/>
      <c r="DS122" s="804"/>
      <c r="DT122" s="804"/>
      <c r="DU122" s="804"/>
      <c r="DV122" s="781">
        <v>0.4</v>
      </c>
      <c r="DW122" s="781"/>
      <c r="DX122" s="781"/>
      <c r="DY122" s="781"/>
      <c r="DZ122" s="782"/>
    </row>
    <row r="123" spans="1:130" s="212" customFormat="1" ht="26.25" customHeight="1" x14ac:dyDescent="0.15">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451</v>
      </c>
      <c r="BP123" s="865"/>
      <c r="BQ123" s="819">
        <v>32047064</v>
      </c>
      <c r="BR123" s="820"/>
      <c r="BS123" s="820"/>
      <c r="BT123" s="820"/>
      <c r="BU123" s="820"/>
      <c r="BV123" s="820">
        <v>33821911</v>
      </c>
      <c r="BW123" s="820"/>
      <c r="BX123" s="820"/>
      <c r="BY123" s="820"/>
      <c r="BZ123" s="820"/>
      <c r="CA123" s="820">
        <v>32838476</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8.6999999999999993</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515586</v>
      </c>
      <c r="AB128" s="788"/>
      <c r="AC128" s="788"/>
      <c r="AD128" s="788"/>
      <c r="AE128" s="789"/>
      <c r="AF128" s="790">
        <v>528526</v>
      </c>
      <c r="AG128" s="788"/>
      <c r="AH128" s="788"/>
      <c r="AI128" s="788"/>
      <c r="AJ128" s="789"/>
      <c r="AK128" s="790">
        <v>587622</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12.8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13907011</v>
      </c>
      <c r="AB129" s="767"/>
      <c r="AC129" s="767"/>
      <c r="AD129" s="767"/>
      <c r="AE129" s="768"/>
      <c r="AF129" s="769">
        <v>14268409</v>
      </c>
      <c r="AG129" s="767"/>
      <c r="AH129" s="767"/>
      <c r="AI129" s="767"/>
      <c r="AJ129" s="768"/>
      <c r="AK129" s="769">
        <v>14672419</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17.8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1530706</v>
      </c>
      <c r="AB130" s="767"/>
      <c r="AC130" s="767"/>
      <c r="AD130" s="767"/>
      <c r="AE130" s="768"/>
      <c r="AF130" s="769">
        <v>1541639</v>
      </c>
      <c r="AG130" s="767"/>
      <c r="AH130" s="767"/>
      <c r="AI130" s="767"/>
      <c r="AJ130" s="768"/>
      <c r="AK130" s="769">
        <v>1507653</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7.7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12376305</v>
      </c>
      <c r="AB131" s="751"/>
      <c r="AC131" s="751"/>
      <c r="AD131" s="751"/>
      <c r="AE131" s="752"/>
      <c r="AF131" s="753">
        <v>12726770</v>
      </c>
      <c r="AG131" s="751"/>
      <c r="AH131" s="751"/>
      <c r="AI131" s="751"/>
      <c r="AJ131" s="752"/>
      <c r="AK131" s="753">
        <v>13164766</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7.5251558090000001</v>
      </c>
      <c r="AB132" s="732"/>
      <c r="AC132" s="732"/>
      <c r="AD132" s="732"/>
      <c r="AE132" s="733"/>
      <c r="AF132" s="734">
        <v>7.7992646240000001</v>
      </c>
      <c r="AG132" s="732"/>
      <c r="AH132" s="732"/>
      <c r="AI132" s="732"/>
      <c r="AJ132" s="733"/>
      <c r="AK132" s="734">
        <v>7.9228981359999997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5.9</v>
      </c>
      <c r="AB133" s="711"/>
      <c r="AC133" s="711"/>
      <c r="AD133" s="711"/>
      <c r="AE133" s="712"/>
      <c r="AF133" s="710">
        <v>7</v>
      </c>
      <c r="AG133" s="711"/>
      <c r="AH133" s="711"/>
      <c r="AI133" s="711"/>
      <c r="AJ133" s="712"/>
      <c r="AK133" s="710">
        <v>7.7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SbUKaKEmDEi8BbStNtDW82a66LjvdbqMPsmNb2DtwZDGjYNHmOZVHwaFcuPlyoXfpziBJERwLwjnjr0z1kYg==" saltValue="Dhe+SECqrIK7KH0qTxLn4g==" spinCount="100000" sheet="1" objects="1" scenarios="1" formatRows="0"/>
  <mergeCells count="2035">
    <mergeCell ref="DV5:DZ6"/>
    <mergeCell ref="B7:P7"/>
    <mergeCell ref="Q7:U7"/>
    <mergeCell ref="V7:Z7"/>
    <mergeCell ref="AA7:AE7"/>
    <mergeCell ref="AF7:AJ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CW8:DA8"/>
    <mergeCell ref="CR8:CV8"/>
    <mergeCell ref="DV8:DZ8"/>
    <mergeCell ref="DQ8:DU8"/>
    <mergeCell ref="DL8:DP8"/>
    <mergeCell ref="DG8:DK8"/>
    <mergeCell ref="B9:P9"/>
    <mergeCell ref="Q9:U9"/>
    <mergeCell ref="V9:Z9"/>
    <mergeCell ref="AA9:AE9"/>
    <mergeCell ref="AF9:AJ9"/>
    <mergeCell ref="AU8:AY8"/>
    <mergeCell ref="BS8:CG8"/>
    <mergeCell ref="CH8:CL8"/>
    <mergeCell ref="CM8:CQ8"/>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AK7:AO7"/>
    <mergeCell ref="AP7:AT7"/>
    <mergeCell ref="AU7:AY7"/>
    <mergeCell ref="BS7:CG7"/>
    <mergeCell ref="DB8:DF8"/>
    <mergeCell ref="DL7:DP7"/>
    <mergeCell ref="DQ7:DU7"/>
    <mergeCell ref="DV10:DZ10"/>
    <mergeCell ref="AU9:AY9"/>
    <mergeCell ref="BS9:CG9"/>
    <mergeCell ref="CH9:CL9"/>
    <mergeCell ref="CM9:CQ9"/>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DL10:DP10"/>
    <mergeCell ref="DQ10:DU10"/>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B11:P11"/>
    <mergeCell ref="Q11:U11"/>
    <mergeCell ref="V11:Z11"/>
    <mergeCell ref="AA11:AE11"/>
    <mergeCell ref="AF11:AJ11"/>
    <mergeCell ref="AK11:AO11"/>
    <mergeCell ref="AP11:AT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K9h5k6htQK9Oa2Y5HNK3NKfIw8tNAh0P36qnL9AsKfz/tgPXAF8Hc42HaSae2OcVPn0juhNZf4Y4gdr/EXYdVw==" saltValue="oiPs3YRkEeKAr0zg1ePp9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7fCPUBFScdsqKpcWevnnkNb7mCIExC38cWh2+uKxAe2l6EOEt6m3GmAUVCunFvb18ddxPSmm2JyUCtAXxZXqw==" saltValue="ZcBA1eCYPXUmeDp8ZBslh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5" t="s">
        <v>480</v>
      </c>
      <c r="AP7" s="253"/>
      <c r="AQ7" s="254" t="s">
        <v>481</v>
      </c>
      <c r="AR7" s="255"/>
    </row>
    <row r="8" spans="1:46" x14ac:dyDescent="0.15">
      <c r="A8" s="247"/>
      <c r="AK8" s="256"/>
      <c r="AL8" s="257"/>
      <c r="AM8" s="257"/>
      <c r="AN8" s="258"/>
      <c r="AO8" s="1106"/>
      <c r="AP8" s="259" t="s">
        <v>482</v>
      </c>
      <c r="AQ8" s="260" t="s">
        <v>483</v>
      </c>
      <c r="AR8" s="261" t="s">
        <v>484</v>
      </c>
    </row>
    <row r="9" spans="1:46" x14ac:dyDescent="0.15">
      <c r="A9" s="247"/>
      <c r="AK9" s="1117" t="s">
        <v>485</v>
      </c>
      <c r="AL9" s="1118"/>
      <c r="AM9" s="1118"/>
      <c r="AN9" s="1119"/>
      <c r="AO9" s="262">
        <v>3717048</v>
      </c>
      <c r="AP9" s="262">
        <v>55881</v>
      </c>
      <c r="AQ9" s="263">
        <v>80646</v>
      </c>
      <c r="AR9" s="264">
        <v>-30.7</v>
      </c>
    </row>
    <row r="10" spans="1:46" ht="13.5" customHeight="1" x14ac:dyDescent="0.15">
      <c r="A10" s="247"/>
      <c r="AK10" s="1117" t="s">
        <v>486</v>
      </c>
      <c r="AL10" s="1118"/>
      <c r="AM10" s="1118"/>
      <c r="AN10" s="1119"/>
      <c r="AO10" s="265">
        <v>15333</v>
      </c>
      <c r="AP10" s="265">
        <v>231</v>
      </c>
      <c r="AQ10" s="266">
        <v>6637</v>
      </c>
      <c r="AR10" s="267">
        <v>-96.5</v>
      </c>
    </row>
    <row r="11" spans="1:46" ht="13.5" customHeight="1" x14ac:dyDescent="0.15">
      <c r="A11" s="247"/>
      <c r="AK11" s="1117" t="s">
        <v>487</v>
      </c>
      <c r="AL11" s="1118"/>
      <c r="AM11" s="1118"/>
      <c r="AN11" s="1119"/>
      <c r="AO11" s="265" t="s">
        <v>488</v>
      </c>
      <c r="AP11" s="265" t="s">
        <v>488</v>
      </c>
      <c r="AQ11" s="266">
        <v>1119</v>
      </c>
      <c r="AR11" s="267" t="s">
        <v>488</v>
      </c>
    </row>
    <row r="12" spans="1:46" ht="13.5" customHeight="1" x14ac:dyDescent="0.15">
      <c r="A12" s="247"/>
      <c r="AK12" s="1117" t="s">
        <v>489</v>
      </c>
      <c r="AL12" s="1118"/>
      <c r="AM12" s="1118"/>
      <c r="AN12" s="1119"/>
      <c r="AO12" s="265" t="s">
        <v>488</v>
      </c>
      <c r="AP12" s="265" t="s">
        <v>488</v>
      </c>
      <c r="AQ12" s="266">
        <v>8</v>
      </c>
      <c r="AR12" s="267" t="s">
        <v>488</v>
      </c>
    </row>
    <row r="13" spans="1:46" ht="13.5" customHeight="1" x14ac:dyDescent="0.15">
      <c r="A13" s="247"/>
      <c r="AK13" s="1117" t="s">
        <v>490</v>
      </c>
      <c r="AL13" s="1118"/>
      <c r="AM13" s="1118"/>
      <c r="AN13" s="1119"/>
      <c r="AO13" s="265">
        <v>140289</v>
      </c>
      <c r="AP13" s="265">
        <v>2109</v>
      </c>
      <c r="AQ13" s="266">
        <v>2502</v>
      </c>
      <c r="AR13" s="267">
        <v>-15.7</v>
      </c>
    </row>
    <row r="14" spans="1:46" ht="13.5" customHeight="1" x14ac:dyDescent="0.15">
      <c r="A14" s="247"/>
      <c r="AK14" s="1117" t="s">
        <v>491</v>
      </c>
      <c r="AL14" s="1118"/>
      <c r="AM14" s="1118"/>
      <c r="AN14" s="1119"/>
      <c r="AO14" s="265">
        <v>9462</v>
      </c>
      <c r="AP14" s="265">
        <v>142</v>
      </c>
      <c r="AQ14" s="266">
        <v>1863</v>
      </c>
      <c r="AR14" s="267">
        <v>-92.4</v>
      </c>
    </row>
    <row r="15" spans="1:46" ht="13.5" customHeight="1" x14ac:dyDescent="0.15">
      <c r="A15" s="247"/>
      <c r="AK15" s="1120" t="s">
        <v>492</v>
      </c>
      <c r="AL15" s="1121"/>
      <c r="AM15" s="1121"/>
      <c r="AN15" s="1122"/>
      <c r="AO15" s="265">
        <v>-189914</v>
      </c>
      <c r="AP15" s="265">
        <v>-2855</v>
      </c>
      <c r="AQ15" s="266">
        <v>-4800</v>
      </c>
      <c r="AR15" s="267">
        <v>-40.5</v>
      </c>
    </row>
    <row r="16" spans="1:46" x14ac:dyDescent="0.15">
      <c r="A16" s="247"/>
      <c r="AK16" s="1120" t="s">
        <v>178</v>
      </c>
      <c r="AL16" s="1121"/>
      <c r="AM16" s="1121"/>
      <c r="AN16" s="1122"/>
      <c r="AO16" s="265">
        <v>3692218</v>
      </c>
      <c r="AP16" s="265">
        <v>55508</v>
      </c>
      <c r="AQ16" s="266">
        <v>87975</v>
      </c>
      <c r="AR16" s="267">
        <v>-36.9</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23" t="s">
        <v>497</v>
      </c>
      <c r="AL21" s="1124"/>
      <c r="AM21" s="1124"/>
      <c r="AN21" s="1125"/>
      <c r="AO21" s="277">
        <v>5.55</v>
      </c>
      <c r="AP21" s="278">
        <v>7.71</v>
      </c>
      <c r="AQ21" s="279">
        <v>-2.16</v>
      </c>
      <c r="AS21" s="280"/>
      <c r="AT21" s="276"/>
    </row>
    <row r="22" spans="1:46" s="248" customFormat="1" x14ac:dyDescent="0.15">
      <c r="A22" s="276"/>
      <c r="AK22" s="1123" t="s">
        <v>498</v>
      </c>
      <c r="AL22" s="1124"/>
      <c r="AM22" s="1124"/>
      <c r="AN22" s="1125"/>
      <c r="AO22" s="281">
        <v>96.4</v>
      </c>
      <c r="AP22" s="282">
        <v>98.3</v>
      </c>
      <c r="AQ22" s="283">
        <v>-1.9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5" t="s">
        <v>480</v>
      </c>
      <c r="AP30" s="253"/>
      <c r="AQ30" s="254" t="s">
        <v>481</v>
      </c>
      <c r="AR30" s="255"/>
    </row>
    <row r="31" spans="1:46" x14ac:dyDescent="0.15">
      <c r="A31" s="247"/>
      <c r="AK31" s="256"/>
      <c r="AL31" s="257"/>
      <c r="AM31" s="257"/>
      <c r="AN31" s="258"/>
      <c r="AO31" s="1106"/>
      <c r="AP31" s="259" t="s">
        <v>482</v>
      </c>
      <c r="AQ31" s="260" t="s">
        <v>483</v>
      </c>
      <c r="AR31" s="261" t="s">
        <v>484</v>
      </c>
    </row>
    <row r="32" spans="1:46" ht="27" customHeight="1" x14ac:dyDescent="0.15">
      <c r="A32" s="247"/>
      <c r="AK32" s="1107" t="s">
        <v>502</v>
      </c>
      <c r="AL32" s="1108"/>
      <c r="AM32" s="1108"/>
      <c r="AN32" s="1109"/>
      <c r="AO32" s="291">
        <v>2131536</v>
      </c>
      <c r="AP32" s="291">
        <v>32045</v>
      </c>
      <c r="AQ32" s="292">
        <v>41451</v>
      </c>
      <c r="AR32" s="293">
        <v>-22.7</v>
      </c>
    </row>
    <row r="33" spans="1:46" ht="13.5" customHeight="1" x14ac:dyDescent="0.15">
      <c r="A33" s="247"/>
      <c r="AK33" s="1107" t="s">
        <v>503</v>
      </c>
      <c r="AL33" s="1108"/>
      <c r="AM33" s="1108"/>
      <c r="AN33" s="1109"/>
      <c r="AO33" s="291" t="s">
        <v>488</v>
      </c>
      <c r="AP33" s="291" t="s">
        <v>488</v>
      </c>
      <c r="AQ33" s="292" t="s">
        <v>488</v>
      </c>
      <c r="AR33" s="293" t="s">
        <v>488</v>
      </c>
    </row>
    <row r="34" spans="1:46" ht="27" customHeight="1" x14ac:dyDescent="0.15">
      <c r="A34" s="247"/>
      <c r="AK34" s="1107" t="s">
        <v>504</v>
      </c>
      <c r="AL34" s="1108"/>
      <c r="AM34" s="1108"/>
      <c r="AN34" s="1109"/>
      <c r="AO34" s="291" t="s">
        <v>488</v>
      </c>
      <c r="AP34" s="291" t="s">
        <v>488</v>
      </c>
      <c r="AQ34" s="292">
        <v>35</v>
      </c>
      <c r="AR34" s="293" t="s">
        <v>488</v>
      </c>
    </row>
    <row r="35" spans="1:46" ht="27" customHeight="1" x14ac:dyDescent="0.15">
      <c r="A35" s="247"/>
      <c r="AK35" s="1107" t="s">
        <v>505</v>
      </c>
      <c r="AL35" s="1108"/>
      <c r="AM35" s="1108"/>
      <c r="AN35" s="1109"/>
      <c r="AO35" s="291">
        <v>933710</v>
      </c>
      <c r="AP35" s="291">
        <v>14037</v>
      </c>
      <c r="AQ35" s="292">
        <v>11775</v>
      </c>
      <c r="AR35" s="293">
        <v>19.2</v>
      </c>
    </row>
    <row r="36" spans="1:46" ht="27" customHeight="1" x14ac:dyDescent="0.15">
      <c r="A36" s="247"/>
      <c r="AK36" s="1107" t="s">
        <v>506</v>
      </c>
      <c r="AL36" s="1108"/>
      <c r="AM36" s="1108"/>
      <c r="AN36" s="1109"/>
      <c r="AO36" s="291">
        <v>73060</v>
      </c>
      <c r="AP36" s="291">
        <v>1098</v>
      </c>
      <c r="AQ36" s="292">
        <v>2188</v>
      </c>
      <c r="AR36" s="293">
        <v>-49.8</v>
      </c>
    </row>
    <row r="37" spans="1:46" ht="13.5" customHeight="1" x14ac:dyDescent="0.15">
      <c r="A37" s="247"/>
      <c r="AK37" s="1107" t="s">
        <v>507</v>
      </c>
      <c r="AL37" s="1108"/>
      <c r="AM37" s="1108"/>
      <c r="AN37" s="1109"/>
      <c r="AO37" s="291" t="s">
        <v>488</v>
      </c>
      <c r="AP37" s="291" t="s">
        <v>488</v>
      </c>
      <c r="AQ37" s="292">
        <v>531</v>
      </c>
      <c r="AR37" s="293" t="s">
        <v>488</v>
      </c>
    </row>
    <row r="38" spans="1:46" ht="27" customHeight="1" x14ac:dyDescent="0.15">
      <c r="A38" s="247"/>
      <c r="AK38" s="1110" t="s">
        <v>508</v>
      </c>
      <c r="AL38" s="1111"/>
      <c r="AM38" s="1111"/>
      <c r="AN38" s="1112"/>
      <c r="AO38" s="294" t="s">
        <v>488</v>
      </c>
      <c r="AP38" s="294" t="s">
        <v>488</v>
      </c>
      <c r="AQ38" s="295">
        <v>1</v>
      </c>
      <c r="AR38" s="283" t="s">
        <v>488</v>
      </c>
      <c r="AS38" s="290"/>
    </row>
    <row r="39" spans="1:46" x14ac:dyDescent="0.15">
      <c r="A39" s="247"/>
      <c r="AK39" s="1110" t="s">
        <v>509</v>
      </c>
      <c r="AL39" s="1111"/>
      <c r="AM39" s="1111"/>
      <c r="AN39" s="1112"/>
      <c r="AO39" s="291">
        <v>-587622</v>
      </c>
      <c r="AP39" s="291">
        <v>-8834</v>
      </c>
      <c r="AQ39" s="292">
        <v>-5414</v>
      </c>
      <c r="AR39" s="293">
        <v>63.2</v>
      </c>
      <c r="AS39" s="290"/>
    </row>
    <row r="40" spans="1:46" ht="27" customHeight="1" x14ac:dyDescent="0.15">
      <c r="A40" s="247"/>
      <c r="AK40" s="1107" t="s">
        <v>510</v>
      </c>
      <c r="AL40" s="1108"/>
      <c r="AM40" s="1108"/>
      <c r="AN40" s="1109"/>
      <c r="AO40" s="291">
        <v>-1507653</v>
      </c>
      <c r="AP40" s="291">
        <v>-22666</v>
      </c>
      <c r="AQ40" s="292">
        <v>-35360</v>
      </c>
      <c r="AR40" s="293">
        <v>-35.9</v>
      </c>
      <c r="AS40" s="290"/>
    </row>
    <row r="41" spans="1:46" x14ac:dyDescent="0.15">
      <c r="A41" s="247"/>
      <c r="AK41" s="1113" t="s">
        <v>288</v>
      </c>
      <c r="AL41" s="1114"/>
      <c r="AM41" s="1114"/>
      <c r="AN41" s="1115"/>
      <c r="AO41" s="291">
        <v>1043031</v>
      </c>
      <c r="AP41" s="291">
        <v>15681</v>
      </c>
      <c r="AQ41" s="292">
        <v>15207</v>
      </c>
      <c r="AR41" s="293">
        <v>3.1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00" t="s">
        <v>480</v>
      </c>
      <c r="AN49" s="1102" t="s">
        <v>513</v>
      </c>
      <c r="AO49" s="1103"/>
      <c r="AP49" s="1103"/>
      <c r="AQ49" s="1103"/>
      <c r="AR49" s="1104"/>
    </row>
    <row r="50" spans="1:44" x14ac:dyDescent="0.15">
      <c r="A50" s="247"/>
      <c r="AK50" s="305"/>
      <c r="AL50" s="306"/>
      <c r="AM50" s="1101"/>
      <c r="AN50" s="307" t="s">
        <v>514</v>
      </c>
      <c r="AO50" s="308" t="s">
        <v>515</v>
      </c>
      <c r="AP50" s="309" t="s">
        <v>516</v>
      </c>
      <c r="AQ50" s="310" t="s">
        <v>517</v>
      </c>
      <c r="AR50" s="311" t="s">
        <v>518</v>
      </c>
    </row>
    <row r="51" spans="1:44" x14ac:dyDescent="0.15">
      <c r="A51" s="247"/>
      <c r="AK51" s="303" t="s">
        <v>519</v>
      </c>
      <c r="AL51" s="304"/>
      <c r="AM51" s="312">
        <v>2853423</v>
      </c>
      <c r="AN51" s="313">
        <v>42214</v>
      </c>
      <c r="AO51" s="314">
        <v>-17.100000000000001</v>
      </c>
      <c r="AP51" s="315">
        <v>63812</v>
      </c>
      <c r="AQ51" s="316">
        <v>2.2999999999999998</v>
      </c>
      <c r="AR51" s="317">
        <v>-19.399999999999999</v>
      </c>
    </row>
    <row r="52" spans="1:44" x14ac:dyDescent="0.15">
      <c r="A52" s="247"/>
      <c r="AK52" s="318"/>
      <c r="AL52" s="319" t="s">
        <v>520</v>
      </c>
      <c r="AM52" s="320">
        <v>2190261</v>
      </c>
      <c r="AN52" s="321">
        <v>32403</v>
      </c>
      <c r="AO52" s="322">
        <v>-23.4</v>
      </c>
      <c r="AP52" s="323">
        <v>33848</v>
      </c>
      <c r="AQ52" s="324">
        <v>-4.2</v>
      </c>
      <c r="AR52" s="325">
        <v>-19.2</v>
      </c>
    </row>
    <row r="53" spans="1:44" x14ac:dyDescent="0.15">
      <c r="A53" s="247"/>
      <c r="AK53" s="303" t="s">
        <v>521</v>
      </c>
      <c r="AL53" s="304"/>
      <c r="AM53" s="312">
        <v>3721188</v>
      </c>
      <c r="AN53" s="313">
        <v>55452</v>
      </c>
      <c r="AO53" s="314">
        <v>31.4</v>
      </c>
      <c r="AP53" s="315">
        <v>54225</v>
      </c>
      <c r="AQ53" s="316">
        <v>-15</v>
      </c>
      <c r="AR53" s="317">
        <v>46.4</v>
      </c>
    </row>
    <row r="54" spans="1:44" x14ac:dyDescent="0.15">
      <c r="A54" s="247"/>
      <c r="AK54" s="318"/>
      <c r="AL54" s="319" t="s">
        <v>520</v>
      </c>
      <c r="AM54" s="320">
        <v>2820495</v>
      </c>
      <c r="AN54" s="321">
        <v>42030</v>
      </c>
      <c r="AO54" s="322">
        <v>29.7</v>
      </c>
      <c r="AP54" s="323">
        <v>27337</v>
      </c>
      <c r="AQ54" s="324">
        <v>-19.2</v>
      </c>
      <c r="AR54" s="325">
        <v>48.9</v>
      </c>
    </row>
    <row r="55" spans="1:44" x14ac:dyDescent="0.15">
      <c r="A55" s="247"/>
      <c r="AK55" s="303" t="s">
        <v>522</v>
      </c>
      <c r="AL55" s="304"/>
      <c r="AM55" s="312">
        <v>1417473</v>
      </c>
      <c r="AN55" s="313">
        <v>21132</v>
      </c>
      <c r="AO55" s="314">
        <v>-61.9</v>
      </c>
      <c r="AP55" s="315">
        <v>54016</v>
      </c>
      <c r="AQ55" s="316">
        <v>-0.4</v>
      </c>
      <c r="AR55" s="317">
        <v>-61.5</v>
      </c>
    </row>
    <row r="56" spans="1:44" x14ac:dyDescent="0.15">
      <c r="A56" s="247"/>
      <c r="AK56" s="318"/>
      <c r="AL56" s="319" t="s">
        <v>520</v>
      </c>
      <c r="AM56" s="320">
        <v>682226</v>
      </c>
      <c r="AN56" s="321">
        <v>10171</v>
      </c>
      <c r="AO56" s="322">
        <v>-75.8</v>
      </c>
      <c r="AP56" s="323">
        <v>28078</v>
      </c>
      <c r="AQ56" s="324">
        <v>2.7</v>
      </c>
      <c r="AR56" s="325">
        <v>-78.5</v>
      </c>
    </row>
    <row r="57" spans="1:44" x14ac:dyDescent="0.15">
      <c r="A57" s="247"/>
      <c r="AK57" s="303" t="s">
        <v>523</v>
      </c>
      <c r="AL57" s="304"/>
      <c r="AM57" s="312">
        <v>1473701</v>
      </c>
      <c r="AN57" s="313">
        <v>22070</v>
      </c>
      <c r="AO57" s="314">
        <v>4.4000000000000004</v>
      </c>
      <c r="AP57" s="315">
        <v>52786</v>
      </c>
      <c r="AQ57" s="316">
        <v>-2.2999999999999998</v>
      </c>
      <c r="AR57" s="317">
        <v>6.7</v>
      </c>
    </row>
    <row r="58" spans="1:44" x14ac:dyDescent="0.15">
      <c r="A58" s="247"/>
      <c r="AK58" s="318"/>
      <c r="AL58" s="319" t="s">
        <v>520</v>
      </c>
      <c r="AM58" s="320">
        <v>702878</v>
      </c>
      <c r="AN58" s="321">
        <v>10526</v>
      </c>
      <c r="AO58" s="322">
        <v>3.5</v>
      </c>
      <c r="AP58" s="323">
        <v>28742</v>
      </c>
      <c r="AQ58" s="324">
        <v>2.4</v>
      </c>
      <c r="AR58" s="325">
        <v>1.1000000000000001</v>
      </c>
    </row>
    <row r="59" spans="1:44" x14ac:dyDescent="0.15">
      <c r="A59" s="247"/>
      <c r="AK59" s="303" t="s">
        <v>524</v>
      </c>
      <c r="AL59" s="304"/>
      <c r="AM59" s="312">
        <v>1267103</v>
      </c>
      <c r="AN59" s="313">
        <v>19049</v>
      </c>
      <c r="AO59" s="314">
        <v>-13.7</v>
      </c>
      <c r="AP59" s="315">
        <v>58465</v>
      </c>
      <c r="AQ59" s="316">
        <v>10.8</v>
      </c>
      <c r="AR59" s="317">
        <v>-24.5</v>
      </c>
    </row>
    <row r="60" spans="1:44" x14ac:dyDescent="0.15">
      <c r="A60" s="247"/>
      <c r="AK60" s="318"/>
      <c r="AL60" s="319" t="s">
        <v>520</v>
      </c>
      <c r="AM60" s="320">
        <v>874464</v>
      </c>
      <c r="AN60" s="321">
        <v>13146</v>
      </c>
      <c r="AO60" s="322">
        <v>24.9</v>
      </c>
      <c r="AP60" s="323">
        <v>34452</v>
      </c>
      <c r="AQ60" s="324">
        <v>19.899999999999999</v>
      </c>
      <c r="AR60" s="325">
        <v>5</v>
      </c>
    </row>
    <row r="61" spans="1:44" x14ac:dyDescent="0.15">
      <c r="A61" s="247"/>
      <c r="AK61" s="303" t="s">
        <v>525</v>
      </c>
      <c r="AL61" s="326"/>
      <c r="AM61" s="312">
        <v>2146578</v>
      </c>
      <c r="AN61" s="313">
        <v>31983</v>
      </c>
      <c r="AO61" s="314">
        <v>-11.4</v>
      </c>
      <c r="AP61" s="315">
        <v>56661</v>
      </c>
      <c r="AQ61" s="327">
        <v>-0.9</v>
      </c>
      <c r="AR61" s="317">
        <v>-10.5</v>
      </c>
    </row>
    <row r="62" spans="1:44" x14ac:dyDescent="0.15">
      <c r="A62" s="247"/>
      <c r="AK62" s="318"/>
      <c r="AL62" s="319" t="s">
        <v>520</v>
      </c>
      <c r="AM62" s="320">
        <v>1454065</v>
      </c>
      <c r="AN62" s="321">
        <v>21655</v>
      </c>
      <c r="AO62" s="322">
        <v>-8.1999999999999993</v>
      </c>
      <c r="AP62" s="323">
        <v>30491</v>
      </c>
      <c r="AQ62" s="324">
        <v>0.3</v>
      </c>
      <c r="AR62" s="325">
        <v>-8.5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BY8wokRgPszjPPcA2oRdh9TygtQDD5ClXRZhUbndUosZkhSu+FAEe3hbKgbn5UKJdUMsZ/+urlwZ9wqti+jsQ==" saltValue="yOne4B1z12P7mZstTKjq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1EL4RywqGuQcfvh7ayIrE9+8B8c9+qArjkbX/i02nkmDSxX04tgCYZg50n5pWObkDprmYj9BsR/zG1TE7QUAQw==" saltValue="7GhsLVuwSYH6iumpDzhV1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FmzlhEzKpbrr/cMCVB6Lle12YlXJdWTcPiLPiQdH0MXKUGbsvb4B8WpHQufyEbxaTuWEeO24tp/D8eHpRblnyw==" saltValue="CpwNTLTBJGPueKZs/3iB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20.02</v>
      </c>
      <c r="G47" s="12">
        <v>18.760000000000002</v>
      </c>
      <c r="H47" s="12">
        <v>20.03</v>
      </c>
      <c r="I47" s="12">
        <v>23.05</v>
      </c>
      <c r="J47" s="13">
        <v>17.55</v>
      </c>
    </row>
    <row r="48" spans="2:10" ht="57.75" customHeight="1" x14ac:dyDescent="0.15">
      <c r="B48" s="14"/>
      <c r="C48" s="1128" t="s">
        <v>4</v>
      </c>
      <c r="D48" s="1128"/>
      <c r="E48" s="1129"/>
      <c r="F48" s="15">
        <v>4.47</v>
      </c>
      <c r="G48" s="16">
        <v>8.92</v>
      </c>
      <c r="H48" s="16">
        <v>10.36</v>
      </c>
      <c r="I48" s="16">
        <v>8.0399999999999991</v>
      </c>
      <c r="J48" s="17">
        <v>8.8800000000000008</v>
      </c>
    </row>
    <row r="49" spans="2:10" ht="57.75" customHeight="1" thickBot="1" x14ac:dyDescent="0.2">
      <c r="B49" s="18"/>
      <c r="C49" s="1130" t="s">
        <v>5</v>
      </c>
      <c r="D49" s="1130"/>
      <c r="E49" s="1131"/>
      <c r="F49" s="19" t="s">
        <v>532</v>
      </c>
      <c r="G49" s="20">
        <v>4.09</v>
      </c>
      <c r="H49" s="20">
        <v>1.9</v>
      </c>
      <c r="I49" s="20">
        <v>1.47</v>
      </c>
      <c r="J49" s="21" t="s">
        <v>533</v>
      </c>
    </row>
    <row r="50" spans="2:10" x14ac:dyDescent="0.15"/>
  </sheetData>
  <sheetProtection algorithmName="SHA-512" hashValue="MHHbpow6GcdLeELEq+ev6wnJ5nH4hlTxAmd82DrdYtFIKNTgOuVqaQUchQkFnzUsgPG+RxmY8sYoFuMEOL/7vQ==" saltValue="CteZC2c695E0vHBMh4lr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534</v>
      </c>
      <c r="D34" s="1136"/>
      <c r="E34" s="1137"/>
      <c r="F34" s="32">
        <v>3.93</v>
      </c>
      <c r="G34" s="33">
        <v>8.52</v>
      </c>
      <c r="H34" s="33">
        <v>10.08</v>
      </c>
      <c r="I34" s="33">
        <v>8.0299999999999994</v>
      </c>
      <c r="J34" s="34">
        <v>8.8699999999999992</v>
      </c>
      <c r="K34" s="22"/>
      <c r="L34" s="22"/>
      <c r="M34" s="22"/>
      <c r="N34" s="22"/>
      <c r="O34" s="22"/>
      <c r="P34" s="22"/>
    </row>
    <row r="35" spans="1:16" ht="39" customHeight="1" x14ac:dyDescent="0.15">
      <c r="A35" s="22"/>
      <c r="B35" s="35"/>
      <c r="C35" s="1132" t="s">
        <v>535</v>
      </c>
      <c r="D35" s="1132"/>
      <c r="E35" s="1133"/>
      <c r="F35" s="36">
        <v>5.41</v>
      </c>
      <c r="G35" s="37">
        <v>5.78</v>
      </c>
      <c r="H35" s="37">
        <v>6.38</v>
      </c>
      <c r="I35" s="37">
        <v>5.72</v>
      </c>
      <c r="J35" s="38">
        <v>5.61</v>
      </c>
      <c r="K35" s="22"/>
      <c r="L35" s="22"/>
      <c r="M35" s="22"/>
      <c r="N35" s="22"/>
      <c r="O35" s="22"/>
      <c r="P35" s="22"/>
    </row>
    <row r="36" spans="1:16" ht="39" customHeight="1" x14ac:dyDescent="0.15">
      <c r="A36" s="22"/>
      <c r="B36" s="35"/>
      <c r="C36" s="1132" t="s">
        <v>536</v>
      </c>
      <c r="D36" s="1132"/>
      <c r="E36" s="1133"/>
      <c r="F36" s="36">
        <v>1.53</v>
      </c>
      <c r="G36" s="37">
        <v>1.38</v>
      </c>
      <c r="H36" s="37">
        <v>2.38</v>
      </c>
      <c r="I36" s="37">
        <v>3.73</v>
      </c>
      <c r="J36" s="38">
        <v>4.7300000000000004</v>
      </c>
      <c r="K36" s="22"/>
      <c r="L36" s="22"/>
      <c r="M36" s="22"/>
      <c r="N36" s="22"/>
      <c r="O36" s="22"/>
      <c r="P36" s="22"/>
    </row>
    <row r="37" spans="1:16" ht="39" customHeight="1" x14ac:dyDescent="0.15">
      <c r="A37" s="22"/>
      <c r="B37" s="35"/>
      <c r="C37" s="1132" t="s">
        <v>537</v>
      </c>
      <c r="D37" s="1132"/>
      <c r="E37" s="1133"/>
      <c r="F37" s="36">
        <v>4.57</v>
      </c>
      <c r="G37" s="37">
        <v>5.31</v>
      </c>
      <c r="H37" s="37">
        <v>4.45</v>
      </c>
      <c r="I37" s="37">
        <v>4.63</v>
      </c>
      <c r="J37" s="38">
        <v>4.08</v>
      </c>
      <c r="K37" s="22"/>
      <c r="L37" s="22"/>
      <c r="M37" s="22"/>
      <c r="N37" s="22"/>
      <c r="O37" s="22"/>
      <c r="P37" s="22"/>
    </row>
    <row r="38" spans="1:16" ht="39" customHeight="1" x14ac:dyDescent="0.15">
      <c r="A38" s="22"/>
      <c r="B38" s="35"/>
      <c r="C38" s="1132" t="s">
        <v>538</v>
      </c>
      <c r="D38" s="1132"/>
      <c r="E38" s="1133"/>
      <c r="F38" s="36">
        <v>3.61</v>
      </c>
      <c r="G38" s="37">
        <v>4.32</v>
      </c>
      <c r="H38" s="37">
        <v>5.35</v>
      </c>
      <c r="I38" s="37">
        <v>0</v>
      </c>
      <c r="J38" s="38">
        <v>1.8</v>
      </c>
      <c r="K38" s="22"/>
      <c r="L38" s="22"/>
      <c r="M38" s="22"/>
      <c r="N38" s="22"/>
      <c r="O38" s="22"/>
      <c r="P38" s="22"/>
    </row>
    <row r="39" spans="1:16" ht="39" customHeight="1" x14ac:dyDescent="0.15">
      <c r="A39" s="22"/>
      <c r="B39" s="35"/>
      <c r="C39" s="1132" t="s">
        <v>539</v>
      </c>
      <c r="D39" s="1132"/>
      <c r="E39" s="1133"/>
      <c r="F39" s="36">
        <v>1.35</v>
      </c>
      <c r="G39" s="37">
        <v>1.24</v>
      </c>
      <c r="H39" s="37">
        <v>1.49</v>
      </c>
      <c r="I39" s="37">
        <v>0.91</v>
      </c>
      <c r="J39" s="38">
        <v>1.1100000000000001</v>
      </c>
      <c r="K39" s="22"/>
      <c r="L39" s="22"/>
      <c r="M39" s="22"/>
      <c r="N39" s="22"/>
      <c r="O39" s="22"/>
      <c r="P39" s="22"/>
    </row>
    <row r="40" spans="1:16" ht="39" customHeight="1" x14ac:dyDescent="0.15">
      <c r="A40" s="22"/>
      <c r="B40" s="35"/>
      <c r="C40" s="1132" t="s">
        <v>540</v>
      </c>
      <c r="D40" s="1132"/>
      <c r="E40" s="1133"/>
      <c r="F40" s="36">
        <v>0.13</v>
      </c>
      <c r="G40" s="37">
        <v>0.12</v>
      </c>
      <c r="H40" s="37">
        <v>0.18</v>
      </c>
      <c r="I40" s="37">
        <v>0.19</v>
      </c>
      <c r="J40" s="38">
        <v>0.21</v>
      </c>
      <c r="K40" s="22"/>
      <c r="L40" s="22"/>
      <c r="M40" s="22"/>
      <c r="N40" s="22"/>
      <c r="O40" s="22"/>
      <c r="P40" s="22"/>
    </row>
    <row r="41" spans="1:16" ht="39" customHeight="1" x14ac:dyDescent="0.15">
      <c r="A41" s="22"/>
      <c r="B41" s="35"/>
      <c r="C41" s="1132" t="s">
        <v>541</v>
      </c>
      <c r="D41" s="1132"/>
      <c r="E41" s="1133"/>
      <c r="F41" s="36">
        <v>0</v>
      </c>
      <c r="G41" s="37">
        <v>0</v>
      </c>
      <c r="H41" s="37">
        <v>0</v>
      </c>
      <c r="I41" s="37">
        <v>0</v>
      </c>
      <c r="J41" s="38">
        <v>0</v>
      </c>
      <c r="K41" s="22"/>
      <c r="L41" s="22"/>
      <c r="M41" s="22"/>
      <c r="N41" s="22"/>
      <c r="O41" s="22"/>
      <c r="P41" s="22"/>
    </row>
    <row r="42" spans="1:16" ht="39" customHeight="1" x14ac:dyDescent="0.15">
      <c r="A42" s="22"/>
      <c r="B42" s="39"/>
      <c r="C42" s="1132" t="s">
        <v>542</v>
      </c>
      <c r="D42" s="1132"/>
      <c r="E42" s="1133"/>
      <c r="F42" s="36" t="s">
        <v>488</v>
      </c>
      <c r="G42" s="37" t="s">
        <v>488</v>
      </c>
      <c r="H42" s="37" t="s">
        <v>488</v>
      </c>
      <c r="I42" s="37" t="s">
        <v>488</v>
      </c>
      <c r="J42" s="38" t="s">
        <v>488</v>
      </c>
      <c r="K42" s="22"/>
      <c r="L42" s="22"/>
      <c r="M42" s="22"/>
      <c r="N42" s="22"/>
      <c r="O42" s="22"/>
      <c r="P42" s="22"/>
    </row>
    <row r="43" spans="1:16" ht="39" customHeight="1" thickBot="1" x14ac:dyDescent="0.2">
      <c r="A43" s="22"/>
      <c r="B43" s="40"/>
      <c r="C43" s="1134" t="s">
        <v>543</v>
      </c>
      <c r="D43" s="1134"/>
      <c r="E43" s="1135"/>
      <c r="F43" s="41">
        <v>0.53</v>
      </c>
      <c r="G43" s="42">
        <v>0.38</v>
      </c>
      <c r="H43" s="42">
        <v>0.27</v>
      </c>
      <c r="I43" s="42">
        <v>0</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Nu5TzRO8M0la4P/P6E5ybmPFhykGh7YDn3zT9E61IEPdjUEjrVwwW7E6+B9Aknr6X7wqG6Cz+fRVQfhqxoYVA==" saltValue="FZ60FrLh2GMZBwUa8WSa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1713</v>
      </c>
      <c r="L45" s="58">
        <v>1851</v>
      </c>
      <c r="M45" s="58">
        <v>2089</v>
      </c>
      <c r="N45" s="58">
        <v>2147</v>
      </c>
      <c r="O45" s="59">
        <v>2132</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15">
      <c r="A48" s="46"/>
      <c r="B48" s="1163"/>
      <c r="C48" s="1164"/>
      <c r="D48" s="60"/>
      <c r="E48" s="1140" t="s">
        <v>13</v>
      </c>
      <c r="F48" s="1140"/>
      <c r="G48" s="1140"/>
      <c r="H48" s="1140"/>
      <c r="I48" s="1140"/>
      <c r="J48" s="1141"/>
      <c r="K48" s="61">
        <v>1104</v>
      </c>
      <c r="L48" s="62">
        <v>986</v>
      </c>
      <c r="M48" s="62">
        <v>862</v>
      </c>
      <c r="N48" s="62">
        <v>893</v>
      </c>
      <c r="O48" s="63">
        <v>934</v>
      </c>
      <c r="P48" s="46"/>
      <c r="Q48" s="46"/>
      <c r="R48" s="46"/>
      <c r="S48" s="46"/>
      <c r="T48" s="46"/>
      <c r="U48" s="46"/>
    </row>
    <row r="49" spans="1:21" ht="30.75" customHeight="1" x14ac:dyDescent="0.15">
      <c r="A49" s="46"/>
      <c r="B49" s="1163"/>
      <c r="C49" s="1164"/>
      <c r="D49" s="60"/>
      <c r="E49" s="1140" t="s">
        <v>14</v>
      </c>
      <c r="F49" s="1140"/>
      <c r="G49" s="1140"/>
      <c r="H49" s="1140"/>
      <c r="I49" s="1140"/>
      <c r="J49" s="1141"/>
      <c r="K49" s="61">
        <v>15</v>
      </c>
      <c r="L49" s="62">
        <v>21</v>
      </c>
      <c r="M49" s="62">
        <v>26</v>
      </c>
      <c r="N49" s="62">
        <v>22</v>
      </c>
      <c r="O49" s="63">
        <v>73</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488</v>
      </c>
      <c r="L50" s="62" t="s">
        <v>488</v>
      </c>
      <c r="M50" s="62" t="s">
        <v>488</v>
      </c>
      <c r="N50" s="62" t="s">
        <v>488</v>
      </c>
      <c r="O50" s="63" t="s">
        <v>488</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488</v>
      </c>
      <c r="L51" s="62" t="s">
        <v>488</v>
      </c>
      <c r="M51" s="62" t="s">
        <v>488</v>
      </c>
      <c r="N51" s="62" t="s">
        <v>488</v>
      </c>
      <c r="O51" s="63" t="s">
        <v>488</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2273</v>
      </c>
      <c r="L52" s="62">
        <v>2129</v>
      </c>
      <c r="M52" s="62">
        <v>2047</v>
      </c>
      <c r="N52" s="62">
        <v>2071</v>
      </c>
      <c r="O52" s="63">
        <v>2095</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559</v>
      </c>
      <c r="L53" s="67">
        <v>729</v>
      </c>
      <c r="M53" s="67">
        <v>930</v>
      </c>
      <c r="N53" s="67">
        <v>991</v>
      </c>
      <c r="O53" s="68">
        <v>1044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bJBxdpfkDd277CXLmvTTsvx7o2SvAnMOZkwwacIuEfNeKjYK3jUVLWJXvCNSgeVddT3d27cQV0c2/eEvCg1dg==" saltValue="eRB8ochlIcQXGUwdD5ako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81" t="s">
        <v>30</v>
      </c>
      <c r="C41" s="1182"/>
      <c r="D41" s="103"/>
      <c r="E41" s="1183" t="s">
        <v>31</v>
      </c>
      <c r="F41" s="1183"/>
      <c r="G41" s="1183"/>
      <c r="H41" s="1184"/>
      <c r="I41" s="330">
        <v>20045</v>
      </c>
      <c r="J41" s="331">
        <v>21807</v>
      </c>
      <c r="K41" s="331">
        <v>20661</v>
      </c>
      <c r="L41" s="331">
        <v>19496</v>
      </c>
      <c r="M41" s="332">
        <v>18697</v>
      </c>
    </row>
    <row r="42" spans="2:13" ht="27.75" customHeight="1" x14ac:dyDescent="0.15">
      <c r="B42" s="1171"/>
      <c r="C42" s="1172"/>
      <c r="D42" s="104"/>
      <c r="E42" s="1175" t="s">
        <v>32</v>
      </c>
      <c r="F42" s="1175"/>
      <c r="G42" s="1175"/>
      <c r="H42" s="1176"/>
      <c r="I42" s="333" t="s">
        <v>488</v>
      </c>
      <c r="J42" s="334" t="s">
        <v>488</v>
      </c>
      <c r="K42" s="334" t="s">
        <v>488</v>
      </c>
      <c r="L42" s="334" t="s">
        <v>488</v>
      </c>
      <c r="M42" s="335" t="s">
        <v>488</v>
      </c>
    </row>
    <row r="43" spans="2:13" ht="27.75" customHeight="1" x14ac:dyDescent="0.15">
      <c r="B43" s="1171"/>
      <c r="C43" s="1172"/>
      <c r="D43" s="104"/>
      <c r="E43" s="1175" t="s">
        <v>33</v>
      </c>
      <c r="F43" s="1175"/>
      <c r="G43" s="1175"/>
      <c r="H43" s="1176"/>
      <c r="I43" s="333">
        <v>12338</v>
      </c>
      <c r="J43" s="334">
        <v>11089</v>
      </c>
      <c r="K43" s="334">
        <v>11254</v>
      </c>
      <c r="L43" s="334">
        <v>11698</v>
      </c>
      <c r="M43" s="335">
        <v>12378</v>
      </c>
    </row>
    <row r="44" spans="2:13" ht="27.75" customHeight="1" x14ac:dyDescent="0.15">
      <c r="B44" s="1171"/>
      <c r="C44" s="1172"/>
      <c r="D44" s="104"/>
      <c r="E44" s="1175" t="s">
        <v>34</v>
      </c>
      <c r="F44" s="1175"/>
      <c r="G44" s="1175"/>
      <c r="H44" s="1176"/>
      <c r="I44" s="333">
        <v>635</v>
      </c>
      <c r="J44" s="334">
        <v>626</v>
      </c>
      <c r="K44" s="334">
        <v>555</v>
      </c>
      <c r="L44" s="334">
        <v>492</v>
      </c>
      <c r="M44" s="335">
        <v>732</v>
      </c>
    </row>
    <row r="45" spans="2:13" ht="27.75" customHeight="1" x14ac:dyDescent="0.15">
      <c r="B45" s="1171"/>
      <c r="C45" s="1172"/>
      <c r="D45" s="104"/>
      <c r="E45" s="1175" t="s">
        <v>35</v>
      </c>
      <c r="F45" s="1175"/>
      <c r="G45" s="1175"/>
      <c r="H45" s="1176"/>
      <c r="I45" s="333">
        <v>1279</v>
      </c>
      <c r="J45" s="334">
        <v>1157</v>
      </c>
      <c r="K45" s="334">
        <v>655</v>
      </c>
      <c r="L45" s="334">
        <v>542</v>
      </c>
      <c r="M45" s="335">
        <v>403</v>
      </c>
    </row>
    <row r="46" spans="2:13" ht="27.75" customHeight="1" x14ac:dyDescent="0.15">
      <c r="B46" s="1171"/>
      <c r="C46" s="1172"/>
      <c r="D46" s="105"/>
      <c r="E46" s="1175" t="s">
        <v>36</v>
      </c>
      <c r="F46" s="1175"/>
      <c r="G46" s="1175"/>
      <c r="H46" s="1176"/>
      <c r="I46" s="333" t="s">
        <v>488</v>
      </c>
      <c r="J46" s="334" t="s">
        <v>488</v>
      </c>
      <c r="K46" s="334" t="s">
        <v>488</v>
      </c>
      <c r="L46" s="334" t="s">
        <v>488</v>
      </c>
      <c r="M46" s="335" t="s">
        <v>488</v>
      </c>
    </row>
    <row r="47" spans="2:13" ht="27.75" customHeight="1" x14ac:dyDescent="0.15">
      <c r="B47" s="1171"/>
      <c r="C47" s="1172"/>
      <c r="D47" s="106"/>
      <c r="E47" s="1185" t="s">
        <v>37</v>
      </c>
      <c r="F47" s="1186"/>
      <c r="G47" s="1186"/>
      <c r="H47" s="1187"/>
      <c r="I47" s="333" t="s">
        <v>488</v>
      </c>
      <c r="J47" s="334" t="s">
        <v>488</v>
      </c>
      <c r="K47" s="334" t="s">
        <v>488</v>
      </c>
      <c r="L47" s="334" t="s">
        <v>488</v>
      </c>
      <c r="M47" s="335" t="s">
        <v>488</v>
      </c>
    </row>
    <row r="48" spans="2:13" ht="27.75" customHeight="1" x14ac:dyDescent="0.15">
      <c r="B48" s="1171"/>
      <c r="C48" s="1172"/>
      <c r="D48" s="104"/>
      <c r="E48" s="1175" t="s">
        <v>38</v>
      </c>
      <c r="F48" s="1175"/>
      <c r="G48" s="1175"/>
      <c r="H48" s="1176"/>
      <c r="I48" s="333" t="s">
        <v>488</v>
      </c>
      <c r="J48" s="334" t="s">
        <v>488</v>
      </c>
      <c r="K48" s="334" t="s">
        <v>488</v>
      </c>
      <c r="L48" s="334" t="s">
        <v>488</v>
      </c>
      <c r="M48" s="335" t="s">
        <v>488</v>
      </c>
    </row>
    <row r="49" spans="2:13" ht="27.75" customHeight="1" x14ac:dyDescent="0.15">
      <c r="B49" s="1173"/>
      <c r="C49" s="1174"/>
      <c r="D49" s="104"/>
      <c r="E49" s="1175" t="s">
        <v>39</v>
      </c>
      <c r="F49" s="1175"/>
      <c r="G49" s="1175"/>
      <c r="H49" s="1176"/>
      <c r="I49" s="333" t="s">
        <v>488</v>
      </c>
      <c r="J49" s="334" t="s">
        <v>488</v>
      </c>
      <c r="K49" s="334" t="s">
        <v>488</v>
      </c>
      <c r="L49" s="334" t="s">
        <v>488</v>
      </c>
      <c r="M49" s="335" t="s">
        <v>488</v>
      </c>
    </row>
    <row r="50" spans="2:13" ht="27.75" customHeight="1" x14ac:dyDescent="0.15">
      <c r="B50" s="1169" t="s">
        <v>40</v>
      </c>
      <c r="C50" s="1170"/>
      <c r="D50" s="107"/>
      <c r="E50" s="1175" t="s">
        <v>41</v>
      </c>
      <c r="F50" s="1175"/>
      <c r="G50" s="1175"/>
      <c r="H50" s="1176"/>
      <c r="I50" s="333">
        <v>5747</v>
      </c>
      <c r="J50" s="334">
        <v>6512</v>
      </c>
      <c r="K50" s="334">
        <v>7189</v>
      </c>
      <c r="L50" s="334">
        <v>7775</v>
      </c>
      <c r="M50" s="335">
        <v>6610</v>
      </c>
    </row>
    <row r="51" spans="2:13" ht="27.75" customHeight="1" x14ac:dyDescent="0.15">
      <c r="B51" s="1171"/>
      <c r="C51" s="1172"/>
      <c r="D51" s="104"/>
      <c r="E51" s="1175" t="s">
        <v>42</v>
      </c>
      <c r="F51" s="1175"/>
      <c r="G51" s="1175"/>
      <c r="H51" s="1176"/>
      <c r="I51" s="333">
        <v>4180</v>
      </c>
      <c r="J51" s="334">
        <v>4545</v>
      </c>
      <c r="K51" s="334">
        <v>5087</v>
      </c>
      <c r="L51" s="334">
        <v>6708</v>
      </c>
      <c r="M51" s="335">
        <v>7095</v>
      </c>
    </row>
    <row r="52" spans="2:13" ht="27.75" customHeight="1" x14ac:dyDescent="0.15">
      <c r="B52" s="1173"/>
      <c r="C52" s="1174"/>
      <c r="D52" s="104"/>
      <c r="E52" s="1175" t="s">
        <v>43</v>
      </c>
      <c r="F52" s="1175"/>
      <c r="G52" s="1175"/>
      <c r="H52" s="1176"/>
      <c r="I52" s="333">
        <v>19930</v>
      </c>
      <c r="J52" s="334">
        <v>20282</v>
      </c>
      <c r="K52" s="334">
        <v>19770</v>
      </c>
      <c r="L52" s="334">
        <v>19339</v>
      </c>
      <c r="M52" s="335">
        <v>19134</v>
      </c>
    </row>
    <row r="53" spans="2:13" ht="27.75" customHeight="1" thickBot="1" x14ac:dyDescent="0.2">
      <c r="B53" s="1177" t="s">
        <v>19</v>
      </c>
      <c r="C53" s="1178"/>
      <c r="D53" s="108"/>
      <c r="E53" s="1179" t="s">
        <v>44</v>
      </c>
      <c r="F53" s="1179"/>
      <c r="G53" s="1179"/>
      <c r="H53" s="1180"/>
      <c r="I53" s="336">
        <v>4440</v>
      </c>
      <c r="J53" s="337">
        <v>3340</v>
      </c>
      <c r="K53" s="337">
        <v>1078</v>
      </c>
      <c r="L53" s="337">
        <v>-1594</v>
      </c>
      <c r="M53" s="338">
        <v>-629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Pzs/heEQCDYRRPWs7A+fg/vIPoBRHZdZM5pa4sCrCzuPWRHpXJyLat6tsIXiJO2kW+yql+LIBqr7WiC7ar++g==" saltValue="umJXBgsNztQRmUkfcRTcX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2786</v>
      </c>
      <c r="G55" s="339">
        <v>3289</v>
      </c>
      <c r="H55" s="340">
        <v>2575</v>
      </c>
    </row>
    <row r="56" spans="2:8" ht="52.5" customHeight="1" x14ac:dyDescent="0.15">
      <c r="B56" s="120"/>
      <c r="C56" s="1198" t="s">
        <v>47</v>
      </c>
      <c r="D56" s="1198"/>
      <c r="E56" s="1199"/>
      <c r="F56" s="341">
        <v>1297</v>
      </c>
      <c r="G56" s="341">
        <v>1555</v>
      </c>
      <c r="H56" s="342">
        <v>1413</v>
      </c>
    </row>
    <row r="57" spans="2:8" ht="53.25" customHeight="1" x14ac:dyDescent="0.15">
      <c r="B57" s="120"/>
      <c r="C57" s="1200" t="s">
        <v>48</v>
      </c>
      <c r="D57" s="1200"/>
      <c r="E57" s="1201"/>
      <c r="F57" s="343">
        <v>1736</v>
      </c>
      <c r="G57" s="343">
        <v>1668</v>
      </c>
      <c r="H57" s="344">
        <v>1542</v>
      </c>
    </row>
    <row r="58" spans="2:8" ht="45.75" customHeight="1" x14ac:dyDescent="0.15">
      <c r="B58" s="121"/>
      <c r="C58" s="1188" t="s">
        <v>562</v>
      </c>
      <c r="D58" s="1189"/>
      <c r="E58" s="1190"/>
      <c r="F58" s="345">
        <v>1448</v>
      </c>
      <c r="G58" s="345">
        <v>1379</v>
      </c>
      <c r="H58" s="346">
        <v>1250</v>
      </c>
    </row>
    <row r="59" spans="2:8" ht="45.75" customHeight="1" x14ac:dyDescent="0.15">
      <c r="B59" s="121"/>
      <c r="C59" s="1188" t="s">
        <v>563</v>
      </c>
      <c r="D59" s="1189"/>
      <c r="E59" s="1190"/>
      <c r="F59" s="345">
        <v>73</v>
      </c>
      <c r="G59" s="345">
        <v>72</v>
      </c>
      <c r="H59" s="346">
        <v>72</v>
      </c>
    </row>
    <row r="60" spans="2:8" ht="45.75" customHeight="1" x14ac:dyDescent="0.15">
      <c r="B60" s="121"/>
      <c r="C60" s="1188" t="s">
        <v>565</v>
      </c>
      <c r="D60" s="1189"/>
      <c r="E60" s="1190"/>
      <c r="F60" s="345">
        <v>45</v>
      </c>
      <c r="G60" s="345">
        <v>45</v>
      </c>
      <c r="H60" s="346">
        <v>45</v>
      </c>
    </row>
    <row r="61" spans="2:8" ht="45.75" customHeight="1" x14ac:dyDescent="0.15">
      <c r="B61" s="121"/>
      <c r="C61" s="1188" t="s">
        <v>564</v>
      </c>
      <c r="D61" s="1189"/>
      <c r="E61" s="1190"/>
      <c r="F61" s="345">
        <v>43</v>
      </c>
      <c r="G61" s="345">
        <v>45</v>
      </c>
      <c r="H61" s="346">
        <v>45</v>
      </c>
    </row>
    <row r="62" spans="2:8" ht="45.75" customHeight="1" thickBot="1" x14ac:dyDescent="0.2">
      <c r="B62" s="122"/>
      <c r="C62" s="1191" t="s">
        <v>566</v>
      </c>
      <c r="D62" s="1192"/>
      <c r="E62" s="1193"/>
      <c r="F62" s="347">
        <v>30</v>
      </c>
      <c r="G62" s="347">
        <v>30</v>
      </c>
      <c r="H62" s="348">
        <v>30</v>
      </c>
    </row>
    <row r="63" spans="2:8" ht="52.5" customHeight="1" thickBot="1" x14ac:dyDescent="0.2">
      <c r="B63" s="123"/>
      <c r="C63" s="1194" t="s">
        <v>49</v>
      </c>
      <c r="D63" s="1194"/>
      <c r="E63" s="1195"/>
      <c r="F63" s="349">
        <v>5818</v>
      </c>
      <c r="G63" s="349">
        <v>6512</v>
      </c>
      <c r="H63" s="350">
        <v>5530</v>
      </c>
    </row>
    <row r="64" spans="2:8" x14ac:dyDescent="0.15"/>
  </sheetData>
  <sheetProtection algorithmName="SHA-512" hashValue="BUkQA+dlBcMscZlu6EEu0X4R5H+HqW+Q8mFrGVUCNbEWgavqfIGomzxyaDQUFr5d9l/B/CnnqnAdQOeVowmYQA==" saltValue="+KJUhDJLGtxBxKrMq89Z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891C6-E6DF-40CD-95EE-14C4FEA24B25}">
  <sheetPr>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570</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v>36.9</v>
      </c>
      <c r="BQ51" s="1231"/>
      <c r="BR51" s="1231"/>
      <c r="BS51" s="1231"/>
      <c r="BT51" s="1231"/>
      <c r="BU51" s="1231"/>
      <c r="BV51" s="1231"/>
      <c r="BW51" s="1231"/>
      <c r="BX51" s="1231">
        <v>26.2</v>
      </c>
      <c r="BY51" s="1231"/>
      <c r="BZ51" s="1231"/>
      <c r="CA51" s="1231"/>
      <c r="CB51" s="1231"/>
      <c r="CC51" s="1231"/>
      <c r="CD51" s="1231"/>
      <c r="CE51" s="1231"/>
      <c r="CF51" s="1231">
        <v>8.6999999999999993</v>
      </c>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67.7</v>
      </c>
      <c r="BQ53" s="1231"/>
      <c r="BR53" s="1231"/>
      <c r="BS53" s="1231"/>
      <c r="BT53" s="1231"/>
      <c r="BU53" s="1231"/>
      <c r="BV53" s="1231"/>
      <c r="BW53" s="1231"/>
      <c r="BX53" s="1231">
        <v>67.5</v>
      </c>
      <c r="BY53" s="1231"/>
      <c r="BZ53" s="1231"/>
      <c r="CA53" s="1231"/>
      <c r="CB53" s="1231"/>
      <c r="CC53" s="1231"/>
      <c r="CD53" s="1231"/>
      <c r="CE53" s="1231"/>
      <c r="CF53" s="1231">
        <v>69.099999999999994</v>
      </c>
      <c r="CG53" s="1231"/>
      <c r="CH53" s="1231"/>
      <c r="CI53" s="1231"/>
      <c r="CJ53" s="1231"/>
      <c r="CK53" s="1231"/>
      <c r="CL53" s="1231"/>
      <c r="CM53" s="1231"/>
      <c r="CN53" s="1231">
        <v>70.8</v>
      </c>
      <c r="CO53" s="1231"/>
      <c r="CP53" s="1231"/>
      <c r="CQ53" s="1231"/>
      <c r="CR53" s="1231"/>
      <c r="CS53" s="1231"/>
      <c r="CT53" s="1231"/>
      <c r="CU53" s="1231"/>
      <c r="CV53" s="1231">
        <v>72.599999999999994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25.1</v>
      </c>
      <c r="BQ55" s="1231"/>
      <c r="BR55" s="1231"/>
      <c r="BS55" s="1231"/>
      <c r="BT55" s="1231"/>
      <c r="BU55" s="1231"/>
      <c r="BV55" s="1231"/>
      <c r="BW55" s="1231"/>
      <c r="BX55" s="1231">
        <v>18</v>
      </c>
      <c r="BY55" s="1231"/>
      <c r="BZ55" s="1231"/>
      <c r="CA55" s="1231"/>
      <c r="CB55" s="1231"/>
      <c r="CC55" s="1231"/>
      <c r="CD55" s="1231"/>
      <c r="CE55" s="1231"/>
      <c r="CF55" s="1231">
        <v>12.7</v>
      </c>
      <c r="CG55" s="1231"/>
      <c r="CH55" s="1231"/>
      <c r="CI55" s="1231"/>
      <c r="CJ55" s="1231"/>
      <c r="CK55" s="1231"/>
      <c r="CL55" s="1231"/>
      <c r="CM55" s="1231"/>
      <c r="CN55" s="1231">
        <v>10</v>
      </c>
      <c r="CO55" s="1231"/>
      <c r="CP55" s="1231"/>
      <c r="CQ55" s="1231"/>
      <c r="CR55" s="1231"/>
      <c r="CS55" s="1231"/>
      <c r="CT55" s="1231"/>
      <c r="CU55" s="1231"/>
      <c r="CV55" s="1231">
        <v>6</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63.2</v>
      </c>
      <c r="CG57" s="1231"/>
      <c r="CH57" s="1231"/>
      <c r="CI57" s="1231"/>
      <c r="CJ57" s="1231"/>
      <c r="CK57" s="1231"/>
      <c r="CL57" s="1231"/>
      <c r="CM57" s="1231"/>
      <c r="CN57" s="1231">
        <v>64.599999999999994</v>
      </c>
      <c r="CO57" s="1231"/>
      <c r="CP57" s="1231"/>
      <c r="CQ57" s="1231"/>
      <c r="CR57" s="1231"/>
      <c r="CS57" s="1231"/>
      <c r="CT57" s="1231"/>
      <c r="CU57" s="1231"/>
      <c r="CV57" s="1231">
        <v>65.900000000000006</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575</v>
      </c>
    </row>
    <row r="64" spans="1:109" x14ac:dyDescent="0.15">
      <c r="B64" s="247"/>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570</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v>36.9</v>
      </c>
      <c r="BQ73" s="1231"/>
      <c r="BR73" s="1231"/>
      <c r="BS73" s="1231"/>
      <c r="BT73" s="1231"/>
      <c r="BU73" s="1231"/>
      <c r="BV73" s="1231"/>
      <c r="BW73" s="1231"/>
      <c r="BX73" s="1231">
        <v>26.2</v>
      </c>
      <c r="BY73" s="1231"/>
      <c r="BZ73" s="1231"/>
      <c r="CA73" s="1231"/>
      <c r="CB73" s="1231"/>
      <c r="CC73" s="1231"/>
      <c r="CD73" s="1231"/>
      <c r="CE73" s="1231"/>
      <c r="CF73" s="1231">
        <v>8.6999999999999993</v>
      </c>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4.5</v>
      </c>
      <c r="BQ75" s="1231"/>
      <c r="BR75" s="1231"/>
      <c r="BS75" s="1231"/>
      <c r="BT75" s="1231"/>
      <c r="BU75" s="1231"/>
      <c r="BV75" s="1231"/>
      <c r="BW75" s="1231"/>
      <c r="BX75" s="1231">
        <v>4.9000000000000004</v>
      </c>
      <c r="BY75" s="1231"/>
      <c r="BZ75" s="1231"/>
      <c r="CA75" s="1231"/>
      <c r="CB75" s="1231"/>
      <c r="CC75" s="1231"/>
      <c r="CD75" s="1231"/>
      <c r="CE75" s="1231"/>
      <c r="CF75" s="1231">
        <v>5.9</v>
      </c>
      <c r="CG75" s="1231"/>
      <c r="CH75" s="1231"/>
      <c r="CI75" s="1231"/>
      <c r="CJ75" s="1231"/>
      <c r="CK75" s="1231"/>
      <c r="CL75" s="1231"/>
      <c r="CM75" s="1231"/>
      <c r="CN75" s="1231">
        <v>7</v>
      </c>
      <c r="CO75" s="1231"/>
      <c r="CP75" s="1231"/>
      <c r="CQ75" s="1231"/>
      <c r="CR75" s="1231"/>
      <c r="CS75" s="1231"/>
      <c r="CT75" s="1231"/>
      <c r="CU75" s="1231"/>
      <c r="CV75" s="1231">
        <v>7.7</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25.1</v>
      </c>
      <c r="BQ77" s="1231"/>
      <c r="BR77" s="1231"/>
      <c r="BS77" s="1231"/>
      <c r="BT77" s="1231"/>
      <c r="BU77" s="1231"/>
      <c r="BV77" s="1231"/>
      <c r="BW77" s="1231"/>
      <c r="BX77" s="1231">
        <v>18</v>
      </c>
      <c r="BY77" s="1231"/>
      <c r="BZ77" s="1231"/>
      <c r="CA77" s="1231"/>
      <c r="CB77" s="1231"/>
      <c r="CC77" s="1231"/>
      <c r="CD77" s="1231"/>
      <c r="CE77" s="1231"/>
      <c r="CF77" s="1231">
        <v>12.7</v>
      </c>
      <c r="CG77" s="1231"/>
      <c r="CH77" s="1231"/>
      <c r="CI77" s="1231"/>
      <c r="CJ77" s="1231"/>
      <c r="CK77" s="1231"/>
      <c r="CL77" s="1231"/>
      <c r="CM77" s="1231"/>
      <c r="CN77" s="1231">
        <v>10</v>
      </c>
      <c r="CO77" s="1231"/>
      <c r="CP77" s="1231"/>
      <c r="CQ77" s="1231"/>
      <c r="CR77" s="1231"/>
      <c r="CS77" s="1231"/>
      <c r="CT77" s="1231"/>
      <c r="CU77" s="1231"/>
      <c r="CV77" s="1231">
        <v>6</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6.6</v>
      </c>
      <c r="BY79" s="1231"/>
      <c r="BZ79" s="1231"/>
      <c r="CA79" s="1231"/>
      <c r="CB79" s="1231"/>
      <c r="CC79" s="1231"/>
      <c r="CD79" s="1231"/>
      <c r="CE79" s="1231"/>
      <c r="CF79" s="1231">
        <v>6.6</v>
      </c>
      <c r="CG79" s="1231"/>
      <c r="CH79" s="1231"/>
      <c r="CI79" s="1231"/>
      <c r="CJ79" s="1231"/>
      <c r="CK79" s="1231"/>
      <c r="CL79" s="1231"/>
      <c r="CM79" s="1231"/>
      <c r="CN79" s="1231">
        <v>6.7</v>
      </c>
      <c r="CO79" s="1231"/>
      <c r="CP79" s="1231"/>
      <c r="CQ79" s="1231"/>
      <c r="CR79" s="1231"/>
      <c r="CS79" s="1231"/>
      <c r="CT79" s="1231"/>
      <c r="CU79" s="1231"/>
      <c r="CV79" s="1231">
        <v>6.5</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0yyy+0mO3Mo+hGagodS7lJxdcihdvXwFL7Hrdy8hkFQYMBqYIOA1+5E4yibRLRTiv4axP59pKKjkLGbIoXhWcA==" saltValue="lS54znmhaASQDQQOnmLGX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A6883-7560-43BD-9D59-438D7143038E}">
  <sheetPr>
    <pageSetUpPr fitToPage="1"/>
  </sheetPr>
  <dimension ref="A1:DR125"/>
  <sheetViews>
    <sheetView showGridLines="0" zoomScale="85" zoomScaleNormal="85" zoomScaleSheetLayoutView="70" workbookViewId="0">
      <selection activeCell="AN70" sqref="AN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785gORhDALIHZPCPbU+CsTHs7QPmRUIeqp1Tx8VXSpX45680gYNqwb41n9N+7mhVpYXc3ntDIZJkKN9tDWPRrA==" saltValue="frdDDFBbntUkGbiw9jis1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FDA27-233C-4A39-A514-0DA37472C7DE}">
  <sheetPr>
    <pageSetUpPr fitToPage="1"/>
  </sheetPr>
  <dimension ref="A1:DR125"/>
  <sheetViews>
    <sheetView showGridLines="0" zoomScale="80" zoomScaleNormal="80" zoomScaleSheetLayoutView="55" workbookViewId="0">
      <selection activeCell="AN70" sqref="AN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JqIXHuD0FIMITAleGFacgjFlR9abTJPDEc1MuRe0awoNaILCNcF+WgFXsmadunLXdj7ita281E/jn4+QDGt+2Q==" saltValue="/Mf+Kr/QUc6Xg3Wwbfbxc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42214</v>
      </c>
      <c r="E3" s="142"/>
      <c r="F3" s="143">
        <v>63812</v>
      </c>
      <c r="G3" s="144"/>
      <c r="H3" s="145"/>
    </row>
    <row r="4" spans="1:8" x14ac:dyDescent="0.15">
      <c r="A4" s="146"/>
      <c r="B4" s="147"/>
      <c r="C4" s="148"/>
      <c r="D4" s="149">
        <v>32403</v>
      </c>
      <c r="E4" s="150"/>
      <c r="F4" s="151">
        <v>33848</v>
      </c>
      <c r="G4" s="152"/>
      <c r="H4" s="153"/>
    </row>
    <row r="5" spans="1:8" x14ac:dyDescent="0.15">
      <c r="A5" s="134" t="s">
        <v>521</v>
      </c>
      <c r="B5" s="139"/>
      <c r="C5" s="140"/>
      <c r="D5" s="141">
        <v>55452</v>
      </c>
      <c r="E5" s="142"/>
      <c r="F5" s="143">
        <v>54225</v>
      </c>
      <c r="G5" s="144"/>
      <c r="H5" s="145"/>
    </row>
    <row r="6" spans="1:8" x14ac:dyDescent="0.15">
      <c r="A6" s="146"/>
      <c r="B6" s="147"/>
      <c r="C6" s="148"/>
      <c r="D6" s="149">
        <v>42030</v>
      </c>
      <c r="E6" s="150"/>
      <c r="F6" s="151">
        <v>27337</v>
      </c>
      <c r="G6" s="152"/>
      <c r="H6" s="153"/>
    </row>
    <row r="7" spans="1:8" x14ac:dyDescent="0.15">
      <c r="A7" s="134" t="s">
        <v>522</v>
      </c>
      <c r="B7" s="139"/>
      <c r="C7" s="140"/>
      <c r="D7" s="141">
        <v>21132</v>
      </c>
      <c r="E7" s="142"/>
      <c r="F7" s="143">
        <v>54016</v>
      </c>
      <c r="G7" s="144"/>
      <c r="H7" s="145"/>
    </row>
    <row r="8" spans="1:8" x14ac:dyDescent="0.15">
      <c r="A8" s="146"/>
      <c r="B8" s="147"/>
      <c r="C8" s="148"/>
      <c r="D8" s="149">
        <v>10171</v>
      </c>
      <c r="E8" s="150"/>
      <c r="F8" s="151">
        <v>28078</v>
      </c>
      <c r="G8" s="152"/>
      <c r="H8" s="153"/>
    </row>
    <row r="9" spans="1:8" x14ac:dyDescent="0.15">
      <c r="A9" s="134" t="s">
        <v>523</v>
      </c>
      <c r="B9" s="139"/>
      <c r="C9" s="140"/>
      <c r="D9" s="141">
        <v>22070</v>
      </c>
      <c r="E9" s="142"/>
      <c r="F9" s="143">
        <v>52786</v>
      </c>
      <c r="G9" s="144"/>
      <c r="H9" s="145"/>
    </row>
    <row r="10" spans="1:8" x14ac:dyDescent="0.15">
      <c r="A10" s="146"/>
      <c r="B10" s="147"/>
      <c r="C10" s="148"/>
      <c r="D10" s="149">
        <v>10526</v>
      </c>
      <c r="E10" s="150"/>
      <c r="F10" s="151">
        <v>28742</v>
      </c>
      <c r="G10" s="152"/>
      <c r="H10" s="153"/>
    </row>
    <row r="11" spans="1:8" x14ac:dyDescent="0.15">
      <c r="A11" s="134" t="s">
        <v>524</v>
      </c>
      <c r="B11" s="139"/>
      <c r="C11" s="140"/>
      <c r="D11" s="141">
        <v>19049</v>
      </c>
      <c r="E11" s="142"/>
      <c r="F11" s="143">
        <v>58465</v>
      </c>
      <c r="G11" s="144"/>
      <c r="H11" s="145"/>
    </row>
    <row r="12" spans="1:8" x14ac:dyDescent="0.15">
      <c r="A12" s="146"/>
      <c r="B12" s="147"/>
      <c r="C12" s="154"/>
      <c r="D12" s="149">
        <v>13146</v>
      </c>
      <c r="E12" s="150"/>
      <c r="F12" s="151">
        <v>34452</v>
      </c>
      <c r="G12" s="152"/>
      <c r="H12" s="153"/>
    </row>
    <row r="13" spans="1:8" x14ac:dyDescent="0.15">
      <c r="A13" s="134"/>
      <c r="B13" s="139"/>
      <c r="C13" s="140"/>
      <c r="D13" s="141">
        <v>31983</v>
      </c>
      <c r="E13" s="142"/>
      <c r="F13" s="143">
        <v>56661</v>
      </c>
      <c r="G13" s="155"/>
      <c r="H13" s="145"/>
    </row>
    <row r="14" spans="1:8" x14ac:dyDescent="0.15">
      <c r="A14" s="146"/>
      <c r="B14" s="147"/>
      <c r="C14" s="148"/>
      <c r="D14" s="149">
        <v>21655</v>
      </c>
      <c r="E14" s="150"/>
      <c r="F14" s="151">
        <v>30491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4.47</v>
      </c>
      <c r="C19" s="156">
        <f>ROUND(VALUE(SUBSTITUTE(実質収支比率等に係る経年分析!G$48,"▲","-")),2)</f>
        <v>8.92</v>
      </c>
      <c r="D19" s="156">
        <f>ROUND(VALUE(SUBSTITUTE(実質収支比率等に係る経年分析!H$48,"▲","-")),2)</f>
        <v>10.36</v>
      </c>
      <c r="E19" s="156">
        <f>ROUND(VALUE(SUBSTITUTE(実質収支比率等に係る経年分析!I$48,"▲","-")),2)</f>
        <v>8.0399999999999991</v>
      </c>
      <c r="F19" s="156">
        <f>ROUND(VALUE(SUBSTITUTE(実質収支比率等に係る経年分析!J$48,"▲","-")),2)</f>
        <v>8.8800000000000008</v>
      </c>
    </row>
    <row r="20" spans="1:11" x14ac:dyDescent="0.15">
      <c r="A20" s="156" t="s">
        <v>53</v>
      </c>
      <c r="B20" s="156">
        <f>ROUND(VALUE(SUBSTITUTE(実質収支比率等に係る経年分析!F$47,"▲","-")),2)</f>
        <v>20.02</v>
      </c>
      <c r="C20" s="156">
        <f>ROUND(VALUE(SUBSTITUTE(実質収支比率等に係る経年分析!G$47,"▲","-")),2)</f>
        <v>18.760000000000002</v>
      </c>
      <c r="D20" s="156">
        <f>ROUND(VALUE(SUBSTITUTE(実質収支比率等に係る経年分析!H$47,"▲","-")),2)</f>
        <v>20.03</v>
      </c>
      <c r="E20" s="156">
        <f>ROUND(VALUE(SUBSTITUTE(実質収支比率等に係る経年分析!I$47,"▲","-")),2)</f>
        <v>23.05</v>
      </c>
      <c r="F20" s="156">
        <f>ROUND(VALUE(SUBSTITUTE(実質収支比率等に係る経年分析!J$47,"▲","-")),2)</f>
        <v>17.55</v>
      </c>
    </row>
    <row r="21" spans="1:11" x14ac:dyDescent="0.15">
      <c r="A21" s="156" t="s">
        <v>54</v>
      </c>
      <c r="B21" s="156">
        <f>IF(ISNUMBER(VALUE(SUBSTITUTE(実質収支比率等に係る経年分析!F$49,"▲","-"))),ROUND(VALUE(SUBSTITUTE(実質収支比率等に係る経年分析!F$49,"▲","-")),2),NA())</f>
        <v>-0.88</v>
      </c>
      <c r="C21" s="156">
        <f>IF(ISNUMBER(VALUE(SUBSTITUTE(実質収支比率等に係る経年分析!G$49,"▲","-"))),ROUND(VALUE(SUBSTITUTE(実質収支比率等に係る経年分析!G$49,"▲","-")),2),NA())</f>
        <v>4.09</v>
      </c>
      <c r="D21" s="156">
        <f>IF(ISNUMBER(VALUE(SUBSTITUTE(実質収支比率等に係る経年分析!H$49,"▲","-"))),ROUND(VALUE(SUBSTITUTE(実質収支比率等に係る経年分析!H$49,"▲","-")),2),NA())</f>
        <v>1.9</v>
      </c>
      <c r="E21" s="156">
        <f>IF(ISNUMBER(VALUE(SUBSTITUTE(実質収支比率等に係る経年分析!I$49,"▲","-"))),ROUND(VALUE(SUBSTITUTE(実質収支比率等に係る経年分析!I$49,"▲","-")),2),NA())</f>
        <v>1.47</v>
      </c>
      <c r="F21" s="156">
        <f>IF(ISNUMBER(VALUE(SUBSTITUTE(実質収支比率等に係る経年分析!J$49,"▲","-"))),ROUND(VALUE(SUBSTITUTE(実質収支比率等に係る経年分析!J$49,"▲","-")),2),NA())</f>
        <v>-3.81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羽島市・羽島郡二町介護認定審査会事業特別会計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0.21</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0.91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1.1100000000000001</v>
      </c>
    </row>
    <row r="32" spans="1:11" x14ac:dyDescent="0.15">
      <c r="A32" s="157" t="str">
        <f>IF(連結実質赤字比率に係る赤字・黒字の構成分析!C$38="",NA(),連結実質赤字比率に係る赤字・黒字の構成分析!C$38)</f>
        <v>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3.61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4.32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5.35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1.8</v>
      </c>
    </row>
    <row r="33" spans="1:16" x14ac:dyDescent="0.15">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4.57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5.31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4.45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4.63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4.08</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4.7300000000000004</v>
      </c>
    </row>
    <row r="35" spans="1:16" x14ac:dyDescent="0.15">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5.78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5.61</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8.52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8.0299999999999994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8.8699999999999992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2273</v>
      </c>
      <c r="E42" s="158"/>
      <c r="F42" s="158"/>
      <c r="G42" s="158">
        <f>'実質公債費比率（分子）の構造'!L$52</f>
        <v>2129</v>
      </c>
      <c r="H42" s="158"/>
      <c r="I42" s="158"/>
      <c r="J42" s="158">
        <f>'実質公債費比率（分子）の構造'!M$52</f>
        <v>2047</v>
      </c>
      <c r="K42" s="158"/>
      <c r="L42" s="158"/>
      <c r="M42" s="158">
        <f>'実質公債費比率（分子）の構造'!N$52</f>
        <v>2071</v>
      </c>
      <c r="N42" s="158"/>
      <c r="O42" s="158"/>
      <c r="P42" s="158">
        <f>'実質公債費比率（分子）の構造'!O$52</f>
        <v>2095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15</v>
      </c>
      <c r="C45" s="158"/>
      <c r="D45" s="158"/>
      <c r="E45" s="158">
        <f>'実質公債費比率（分子）の構造'!L$49</f>
        <v>21</v>
      </c>
      <c r="F45" s="158"/>
      <c r="G45" s="158"/>
      <c r="H45" s="158">
        <f>'実質公債費比率（分子）の構造'!M$49</f>
        <v>26</v>
      </c>
      <c r="I45" s="158"/>
      <c r="J45" s="158"/>
      <c r="K45" s="158">
        <f>'実質公債費比率（分子）の構造'!N$49</f>
        <v>22</v>
      </c>
      <c r="L45" s="158"/>
      <c r="M45" s="158"/>
      <c r="N45" s="158">
        <f>'実質公債費比率（分子）の構造'!O$49</f>
        <v>73</v>
      </c>
      <c r="O45" s="158"/>
      <c r="P45" s="158"/>
    </row>
    <row r="46" spans="1:16" x14ac:dyDescent="0.15">
      <c r="A46" s="158" t="s">
        <v>64</v>
      </c>
      <c r="B46" s="158">
        <f>'実質公債費比率（分子）の構造'!K$48</f>
        <v>1104</v>
      </c>
      <c r="C46" s="158"/>
      <c r="D46" s="158"/>
      <c r="E46" s="158">
        <f>'実質公債費比率（分子）の構造'!L$48</f>
        <v>986</v>
      </c>
      <c r="F46" s="158"/>
      <c r="G46" s="158"/>
      <c r="H46" s="158">
        <f>'実質公債費比率（分子）の構造'!M$48</f>
        <v>862</v>
      </c>
      <c r="I46" s="158"/>
      <c r="J46" s="158"/>
      <c r="K46" s="158">
        <f>'実質公債費比率（分子）の構造'!N$48</f>
        <v>893</v>
      </c>
      <c r="L46" s="158"/>
      <c r="M46" s="158"/>
      <c r="N46" s="158">
        <f>'実質公債費比率（分子）の構造'!O$48</f>
        <v>934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1713</v>
      </c>
      <c r="C49" s="158"/>
      <c r="D49" s="158"/>
      <c r="E49" s="158">
        <f>'実質公債費比率（分子）の構造'!L$45</f>
        <v>1851</v>
      </c>
      <c r="F49" s="158"/>
      <c r="G49" s="158"/>
      <c r="H49" s="158">
        <f>'実質公債費比率（分子）の構造'!M$45</f>
        <v>2089</v>
      </c>
      <c r="I49" s="158"/>
      <c r="J49" s="158"/>
      <c r="K49" s="158">
        <f>'実質公債費比率（分子）の構造'!N$45</f>
        <v>2147</v>
      </c>
      <c r="L49" s="158"/>
      <c r="M49" s="158"/>
      <c r="N49" s="158">
        <f>'実質公債費比率（分子）の構造'!O$45</f>
        <v>2132</v>
      </c>
      <c r="O49" s="158"/>
      <c r="P49" s="158"/>
    </row>
    <row r="50" spans="1:16" x14ac:dyDescent="0.15">
      <c r="A50" s="158" t="s">
        <v>67</v>
      </c>
      <c r="B50" s="158" t="e">
        <f>NA()</f>
        <v>#N/A</v>
      </c>
      <c r="C50" s="158">
        <f>IF(ISNUMBER('実質公債費比率（分子）の構造'!K$53),'実質公債費比率（分子）の構造'!K$53,NA())</f>
        <v>559</v>
      </c>
      <c r="D50" s="158" t="e">
        <f>NA()</f>
        <v>#N/A</v>
      </c>
      <c r="E50" s="158" t="e">
        <f>NA()</f>
        <v>#N/A</v>
      </c>
      <c r="F50" s="158">
        <f>IF(ISNUMBER('実質公債費比率（分子）の構造'!L$53),'実質公債費比率（分子）の構造'!L$53,NA())</f>
        <v>729</v>
      </c>
      <c r="G50" s="158" t="e">
        <f>NA()</f>
        <v>#N/A</v>
      </c>
      <c r="H50" s="158" t="e">
        <f>NA()</f>
        <v>#N/A</v>
      </c>
      <c r="I50" s="158">
        <f>IF(ISNUMBER('実質公債費比率（分子）の構造'!M$53),'実質公債費比率（分子）の構造'!M$53,NA())</f>
        <v>930</v>
      </c>
      <c r="J50" s="158" t="e">
        <f>NA()</f>
        <v>#N/A</v>
      </c>
      <c r="K50" s="158" t="e">
        <f>NA()</f>
        <v>#N/A</v>
      </c>
      <c r="L50" s="158">
        <f>IF(ISNUMBER('実質公債費比率（分子）の構造'!N$53),'実質公債費比率（分子）の構造'!N$53,NA())</f>
        <v>991</v>
      </c>
      <c r="M50" s="158" t="e">
        <f>NA()</f>
        <v>#N/A</v>
      </c>
      <c r="N50" s="158" t="e">
        <f>NA()</f>
        <v>#N/A</v>
      </c>
      <c r="O50" s="158">
        <f>IF(ISNUMBER('実質公債費比率（分子）の構造'!O$53),'実質公債費比率（分子）の構造'!O$53,NA())</f>
        <v>1044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19930</v>
      </c>
      <c r="E56" s="157"/>
      <c r="F56" s="157"/>
      <c r="G56" s="157">
        <f>'将来負担比率（分子）の構造'!J$52</f>
        <v>20282</v>
      </c>
      <c r="H56" s="157"/>
      <c r="I56" s="157"/>
      <c r="J56" s="157">
        <f>'将来負担比率（分子）の構造'!K$52</f>
        <v>19770</v>
      </c>
      <c r="K56" s="157"/>
      <c r="L56" s="157"/>
      <c r="M56" s="157">
        <f>'将来負担比率（分子）の構造'!L$52</f>
        <v>19339</v>
      </c>
      <c r="N56" s="157"/>
      <c r="O56" s="157"/>
      <c r="P56" s="157">
        <f>'将来負担比率（分子）の構造'!M$52</f>
        <v>19134</v>
      </c>
    </row>
    <row r="57" spans="1:16" x14ac:dyDescent="0.15">
      <c r="A57" s="157" t="s">
        <v>42</v>
      </c>
      <c r="B57" s="157"/>
      <c r="C57" s="157"/>
      <c r="D57" s="157">
        <f>'将来負担比率（分子）の構造'!I$51</f>
        <v>4180</v>
      </c>
      <c r="E57" s="157"/>
      <c r="F57" s="157"/>
      <c r="G57" s="157">
        <f>'将来負担比率（分子）の構造'!J$51</f>
        <v>4545</v>
      </c>
      <c r="H57" s="157"/>
      <c r="I57" s="157"/>
      <c r="J57" s="157">
        <f>'将来負担比率（分子）の構造'!K$51</f>
        <v>5087</v>
      </c>
      <c r="K57" s="157"/>
      <c r="L57" s="157"/>
      <c r="M57" s="157">
        <f>'将来負担比率（分子）の構造'!L$51</f>
        <v>6708</v>
      </c>
      <c r="N57" s="157"/>
      <c r="O57" s="157"/>
      <c r="P57" s="157">
        <f>'将来負担比率（分子）の構造'!M$51</f>
        <v>7095</v>
      </c>
    </row>
    <row r="58" spans="1:16" x14ac:dyDescent="0.15">
      <c r="A58" s="157" t="s">
        <v>41</v>
      </c>
      <c r="B58" s="157"/>
      <c r="C58" s="157"/>
      <c r="D58" s="157">
        <f>'将来負担比率（分子）の構造'!I$50</f>
        <v>5747</v>
      </c>
      <c r="E58" s="157"/>
      <c r="F58" s="157"/>
      <c r="G58" s="157">
        <f>'将来負担比率（分子）の構造'!J$50</f>
        <v>6512</v>
      </c>
      <c r="H58" s="157"/>
      <c r="I58" s="157"/>
      <c r="J58" s="157">
        <f>'将来負担比率（分子）の構造'!K$50</f>
        <v>7189</v>
      </c>
      <c r="K58" s="157"/>
      <c r="L58" s="157"/>
      <c r="M58" s="157">
        <f>'将来負担比率（分子）の構造'!L$50</f>
        <v>7775</v>
      </c>
      <c r="N58" s="157"/>
      <c r="O58" s="157"/>
      <c r="P58" s="157">
        <f>'将来負担比率（分子）の構造'!M$50</f>
        <v>6610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1279</v>
      </c>
      <c r="C62" s="157"/>
      <c r="D62" s="157"/>
      <c r="E62" s="157">
        <f>'将来負担比率（分子）の構造'!J$45</f>
        <v>1157</v>
      </c>
      <c r="F62" s="157"/>
      <c r="G62" s="157"/>
      <c r="H62" s="157">
        <f>'将来負担比率（分子）の構造'!K$45</f>
        <v>655</v>
      </c>
      <c r="I62" s="157"/>
      <c r="J62" s="157"/>
      <c r="K62" s="157">
        <f>'将来負担比率（分子）の構造'!L$45</f>
        <v>542</v>
      </c>
      <c r="L62" s="157"/>
      <c r="M62" s="157"/>
      <c r="N62" s="157">
        <f>'将来負担比率（分子）の構造'!M$45</f>
        <v>403</v>
      </c>
      <c r="O62" s="157"/>
      <c r="P62" s="157"/>
    </row>
    <row r="63" spans="1:16" x14ac:dyDescent="0.15">
      <c r="A63" s="157" t="s">
        <v>34</v>
      </c>
      <c r="B63" s="157">
        <f>'将来負担比率（分子）の構造'!I$44</f>
        <v>635</v>
      </c>
      <c r="C63" s="157"/>
      <c r="D63" s="157"/>
      <c r="E63" s="157">
        <f>'将来負担比率（分子）の構造'!J$44</f>
        <v>626</v>
      </c>
      <c r="F63" s="157"/>
      <c r="G63" s="157"/>
      <c r="H63" s="157">
        <f>'将来負担比率（分子）の構造'!K$44</f>
        <v>555</v>
      </c>
      <c r="I63" s="157"/>
      <c r="J63" s="157"/>
      <c r="K63" s="157">
        <f>'将来負担比率（分子）の構造'!L$44</f>
        <v>492</v>
      </c>
      <c r="L63" s="157"/>
      <c r="M63" s="157"/>
      <c r="N63" s="157">
        <f>'将来負担比率（分子）の構造'!M$44</f>
        <v>732</v>
      </c>
      <c r="O63" s="157"/>
      <c r="P63" s="157"/>
    </row>
    <row r="64" spans="1:16" x14ac:dyDescent="0.15">
      <c r="A64" s="157" t="s">
        <v>33</v>
      </c>
      <c r="B64" s="157">
        <f>'将来負担比率（分子）の構造'!I$43</f>
        <v>12338</v>
      </c>
      <c r="C64" s="157"/>
      <c r="D64" s="157"/>
      <c r="E64" s="157">
        <f>'将来負担比率（分子）の構造'!J$43</f>
        <v>11089</v>
      </c>
      <c r="F64" s="157"/>
      <c r="G64" s="157"/>
      <c r="H64" s="157">
        <f>'将来負担比率（分子）の構造'!K$43</f>
        <v>11254</v>
      </c>
      <c r="I64" s="157"/>
      <c r="J64" s="157"/>
      <c r="K64" s="157">
        <f>'将来負担比率（分子）の構造'!L$43</f>
        <v>11698</v>
      </c>
      <c r="L64" s="157"/>
      <c r="M64" s="157"/>
      <c r="N64" s="157">
        <f>'将来負担比率（分子）の構造'!M$43</f>
        <v>12378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20045</v>
      </c>
      <c r="C66" s="157"/>
      <c r="D66" s="157"/>
      <c r="E66" s="157">
        <f>'将来負担比率（分子）の構造'!J$41</f>
        <v>21807</v>
      </c>
      <c r="F66" s="157"/>
      <c r="G66" s="157"/>
      <c r="H66" s="157">
        <f>'将来負担比率（分子）の構造'!K$41</f>
        <v>20661</v>
      </c>
      <c r="I66" s="157"/>
      <c r="J66" s="157"/>
      <c r="K66" s="157">
        <f>'将来負担比率（分子）の構造'!L$41</f>
        <v>19496</v>
      </c>
      <c r="L66" s="157"/>
      <c r="M66" s="157"/>
      <c r="N66" s="157">
        <f>'将来負担比率（分子）の構造'!M$41</f>
        <v>18697</v>
      </c>
      <c r="O66" s="157"/>
      <c r="P66" s="157"/>
    </row>
    <row r="67" spans="1:16" x14ac:dyDescent="0.15">
      <c r="A67" s="157" t="s">
        <v>71</v>
      </c>
      <c r="B67" s="157" t="e">
        <f>NA()</f>
        <v>#N/A</v>
      </c>
      <c r="C67" s="157">
        <f>IF(ISNUMBER('将来負担比率（分子）の構造'!I$53), IF('将来負担比率（分子）の構造'!I$53 &lt; 0, 0, '将来負担比率（分子）の構造'!I$53), NA())</f>
        <v>4440</v>
      </c>
      <c r="D67" s="157" t="e">
        <f>NA()</f>
        <v>#N/A</v>
      </c>
      <c r="E67" s="157" t="e">
        <f>NA()</f>
        <v>#N/A</v>
      </c>
      <c r="F67" s="157">
        <f>IF(ISNUMBER('将来負担比率（分子）の構造'!J$53), IF('将来負担比率（分子）の構造'!J$53 &lt; 0, 0, '将来負担比率（分子）の構造'!J$53), NA())</f>
        <v>3340</v>
      </c>
      <c r="G67" s="157" t="e">
        <f>NA()</f>
        <v>#N/A</v>
      </c>
      <c r="H67" s="157" t="e">
        <f>NA()</f>
        <v>#N/A</v>
      </c>
      <c r="I67" s="157">
        <f>IF(ISNUMBER('将来負担比率（分子）の構造'!K$53), IF('将来負担比率（分子）の構造'!K$53 &lt; 0, 0, '将来負担比率（分子）の構造'!K$53), NA())</f>
        <v>1078</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2786</v>
      </c>
      <c r="C72" s="161">
        <f>基金残高に係る経年分析!G55</f>
        <v>3289</v>
      </c>
      <c r="D72" s="161">
        <f>基金残高に係る経年分析!H55</f>
        <v>2575</v>
      </c>
    </row>
    <row r="73" spans="1:16" x14ac:dyDescent="0.15">
      <c r="A73" s="160" t="s">
        <v>74</v>
      </c>
      <c r="B73" s="161">
        <f>基金残高に係る経年分析!F56</f>
        <v>1297</v>
      </c>
      <c r="C73" s="161">
        <f>基金残高に係る経年分析!G56</f>
        <v>1555</v>
      </c>
      <c r="D73" s="161">
        <f>基金残高に係る経年分析!H56</f>
        <v>1413</v>
      </c>
    </row>
    <row r="74" spans="1:16" x14ac:dyDescent="0.15">
      <c r="A74" s="160" t="s">
        <v>75</v>
      </c>
      <c r="B74" s="161">
        <f>基金残高に係る経年分析!F57</f>
        <v>1736</v>
      </c>
      <c r="C74" s="161">
        <f>基金残高に係る経年分析!G57</f>
        <v>1668</v>
      </c>
      <c r="D74" s="161">
        <f>基金残高に係る経年分析!H57</f>
        <v>1542</v>
      </c>
    </row>
  </sheetData>
  <sheetProtection algorithmName="SHA-512" hashValue="b4EVYRX8bGWzJ/iUUQx6drQeJPSyYHMvmZJPm1TNhfCdkJkWtEXnCCnJCEH0X/1KACl0WmeK1rWHQuSTPtPsxg==" saltValue="scx60odc8qVJJ1eZKTEX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羽島市</cp:lastModifiedBy>
  <cp:lastPrinted>2026-03-10T23:40:24Z</cp:lastPrinted>
  <dcterms:created xsi:type="dcterms:W3CDTF">2026-02-23T06:49:22Z</dcterms:created>
  <dcterms:modified xsi:type="dcterms:W3CDTF">2026-09-18T00:12:32Z</dcterms:modified>
  <cp:category/>
</cp:coreProperties>
</file>