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1201総務課\2100SOUMU\2122\財政関係\財政状況資料作成\R6年度財政状況資料集の作成・提出\05_公表（HP掲載）【2回目】\"/>
    </mc:Choice>
  </mc:AlternateContent>
  <xr:revisionPtr revIDLastSave="0" documentId="13_ncr:1_{18E8A480-1C83-4DFC-9766-B9BE418E0736}" xr6:coauthVersionLast="47" xr6:coauthVersionMax="47" xr10:uidLastSave="{00000000-0000-0000-0000-000000000000}"/>
  <bookViews>
    <workbookView xWindow="-100" yWindow="-100" windowWidth="21467" windowHeight="11443" tabRatio="803"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18"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W102" i="12" l="1"/>
  <c r="DB102" i="12"/>
  <c r="DG102" i="12"/>
  <c r="CR102" i="12"/>
  <c r="AF88" i="12"/>
  <c r="AU63" i="12"/>
  <c r="AP63" i="12"/>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C36" i="10"/>
  <c r="BE35" i="10"/>
  <c r="C35" i="10"/>
  <c r="CO34" i="10"/>
  <c r="CO35" i="10" s="1"/>
  <c r="CO36" i="10" s="1"/>
  <c r="BW34" i="10"/>
  <c r="BW35" i="10" s="1"/>
  <c r="BW36" i="10" s="1"/>
  <c r="BW37" i="10" s="1"/>
  <c r="BW38" i="10" s="1"/>
  <c r="BW39" i="10" s="1"/>
  <c r="BW40" i="10" s="1"/>
  <c r="BW41" i="10" s="1"/>
  <c r="BW42" i="10" s="1"/>
  <c r="BE34" i="10"/>
  <c r="C34" i="10"/>
  <c r="U34" i="10" s="1"/>
  <c r="U35" i="10" s="1"/>
  <c r="U36"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<sst xmlns="http://schemas.openxmlformats.org/spreadsheetml/2006/main" count="1114" uniqueCount="580">
  <si>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</si>
  <si>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</si>
  <si>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</si>
  <si>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</si>
  <si>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</si>
  <si>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</si>
  <si>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</si>
  <si>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</si>
  <si>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</si>
  <si>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</si>
  <si>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</si>
  <si>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</si>
  <si>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</si>
  <si>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</si>
  <si>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</si>
  <si>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</si>
  <si>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</si>
  <si>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</si>
  <si>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</si>
  <si>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</si>
  <si>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</si>
  <si>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</si>
  <si>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</si>
  <si>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</si>
  <si>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</si>
  <si>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</si>
  <si>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</si>
  <si>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</si>
  <si>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</si>
  <si>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</si>
  <si>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</si>
  <si>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</si>
  <si>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</si>
  <si>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</si>
  <si>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</si>
  <si>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</si>
  <si>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</si>
  <si>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</si>
  <si>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</si>
  <si>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</si>
  <si>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</si>
  <si>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</si>
  <si>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</si>
  <si>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</si>
  <si>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</si>
  <si>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</si>
  <si>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</si>
  <si>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</si>
  <si>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</si>
  <si>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</si>
  <si>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</si>
  <si>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</si>
  <si>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</si>
  <si>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</si>
  <si>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</si>
  <si>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</si>
  <si>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</si>
  <si>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</si>
  <si>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</si>
  <si>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</si>
  <si>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</si>
  <si>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</si>
  <si>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</si>
  <si>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</si>
  <si>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</si>
  <si>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</si>
  <si>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</si>
  <si>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</si>
  <si>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</si>
  <si>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</si>
  <si>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</si>
  <si>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</si>
  <si>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</si>
  <si>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</si>
  <si>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</si>
  <si>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</si>
  <si>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</si>
  <si>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</si>
  <si>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</si>
  <si>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</si>
  <si>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</si>
  <si>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</si>
  <si>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</si>
  <si>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</si>
  <si>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</si>
  <si>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</si>
  <si>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</si>
  <si>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</si>
  <si>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</si>
  <si>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</si>
  <si>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</si>
  <si>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</si>
  <si>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</si>
  <si>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</si>
  <si>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</si>
  <si>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美濃市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</si>
  <si>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</si>
  <si>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</si>
  <si>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</si>
  <si>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</si>
  <si>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</si>
  <si>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</si>
  <si>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</si>
  <si>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</si>
  <si>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</si>
  <si>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</si>
  <si>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</si>
  <si>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</si>
  <si>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</si>
  <si>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</si>
  <si>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</si>
  <si>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</si>
  <si>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</si>
  <si>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</si>
  <si>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</si>
  <si>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</si>
  <si>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</si>
  <si>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</si>
  <si>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</si>
  <si>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</si>
  <si>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</si>
  <si>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</si>
  <si>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</si>
  <si>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</si>
  <si>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</si>
  <si>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</si>
  <si>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</si>
  <si>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</si>
  <si>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</si>
  <si>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</si>
  <si>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</si>
  <si>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</si>
  <si>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</si>
  <si>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</si>
  <si>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</si>
  <si>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</si>
  <si>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</si>
  <si>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</si>
  <si>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</si>
  <si>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</si>
  <si>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</si>
  <si>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</si>
  <si>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</si>
  <si>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</si>
  <si>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</si>
  <si>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</si>
  <si>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</si>
  <si>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</si>
  <si>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</si>
  <si>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</si>
  <si>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</si>
  <si>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</si>
  <si>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</si>
  <si>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</si>
  <si>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</si>
  <si>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</si>
  <si>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</si>
  <si>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</si>
  <si>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</si>
  <si>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</si>
  <si>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</si>
  <si>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</si>
  <si>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</si>
  <si>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</si>
  <si>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</si>
  <si>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</si>
  <si>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</si>
  <si>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</si>
  <si>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</si>
  <si>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</si>
  <si>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</si>
  <si>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</si>
  <si>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</si>
  <si>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</si>
  <si>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</si>
  <si>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</si>
  <si>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</si>
  <si>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</si>
  <si>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</si>
  <si>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</si>
  <si>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</si>
  <si>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</si>
  <si>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</si>
  <si>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</si>
  <si>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</si>
  <si>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</si>
  <si>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</si>
  <si>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</si>
  <si>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</si>
  <si>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</si>
  <si>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</si>
  <si>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</si>
  <si>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</si>
  <si>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</si>
  <si>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</si>
  <si>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</si>
  <si>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</si>
  <si>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</si>
  <si>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</si>
  <si>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</si>
  <si>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</si>
  <si>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</si>
  <si>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</si>
  <si>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</si>
  <si>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岐阜県美濃市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</si>
  <si>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</si>
  <si>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</si>
  <si>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</si>
  <si>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</si>
  <si>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</si>
  <si>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</si>
  <si>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</si>
  <si>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</si>
  <si>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</si>
  <si>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</si>
  <si>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</si>
  <si>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</si>
  <si>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</si>
  <si>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</si>
  <si>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</si>
  <si>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</si>
  <si>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</si>
  <si>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</si>
  <si>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</si>
  <si>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</si>
  <si>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</si>
  <si>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</si>
  <si>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</si>
  <si>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</si>
  <si>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</si>
  <si>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</si>
  <si>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</si>
  <si>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</si>
  <si>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</si>
  <si>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</si>
  <si>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</si>
  <si>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</si>
  <si>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</si>
  <si>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</si>
  <si>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</si>
  <si>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</si>
  <si>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</si>
  <si>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</si>
  <si>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</si>
  <si>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</si>
  <si>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</si>
  <si>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</si>
  <si>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</si>
  <si>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</si>
  <si>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</si>
  <si>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</si>
  <si>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</si>
  <si>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</si>
  <si>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</si>
  <si>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</si>
  <si>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</si>
  <si>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</si>
  <si>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</si>
  <si>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</si>
  <si>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</si>
  <si>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</si>
  <si>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</si>
  <si>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</si>
  <si>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</si>
  <si>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</si>
  <si>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</si>
  <si>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</si>
  <si>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</si>
  <si>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</si>
  <si>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</si>
  <si>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</si>
  <si>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</si>
  <si>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</si>
  <si>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</si>
  <si>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</si>
  <si>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</si>
  <si>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</si>
  <si>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</si>
  <si>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</si>
  <si>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</si>
  <si>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</si>
  <si>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</si>
  <si>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</si>
  <si>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</si>
  <si>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</si>
  <si>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</si>
  <si>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</si>
  <si>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</si>
  <si>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</si>
  <si>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</si>
  <si>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</si>
  <si>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</si>
  <si>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</si>
  <si>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</si>
  <si>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</si>
  <si>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</si>
  <si>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</si>
  <si>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</si>
  <si>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</si>
  <si>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</si>
  <si>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</si>
  <si>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</si>
  <si>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</si>
  <si>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</si>
  <si>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</si>
  <si>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</si>
  <si>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</si>
  <si>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</si>
  <si>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</si>
  <si>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</si>
  <si>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</si>
  <si>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</si>
  <si>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</si>
  <si>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</si>
  <si>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</si>
  <si>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</si>
  <si>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</si>
  <si>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</si>
  <si>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</si>
  <si>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</si>
  <si>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</si>
  <si>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</si>
  <si>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</si>
  <si>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</si>
  <si>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</si>
  <si>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</si>
  <si>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</si>
  <si>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</si>
  <si>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</si>
  <si>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</si>
  <si>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</si>
  <si>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</si>
  <si>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</si>
  <si>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</si>
  <si>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</si>
  <si>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</si>
  <si>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</si>
  <si>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</si>
  <si>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</si>
  <si>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</si>
  <si>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</si>
  <si>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</si>
  <si>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</si>
  <si>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</si>
  <si>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</si>
  <si>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</si>
  <si>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</si>
  <si>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</si>
  <si>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</si>
  <si>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</si>
  <si>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</si>
  <si>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</si>
  <si>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</si>
  <si>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</si>
  <si>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</si>
  <si>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岐阜県美濃市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</si>
  <si>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</si>
  <si>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</si>
  <si>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</si>
  <si>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</si>
  <si>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</si>
  <si>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</si>
  <si>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</si>
  <si>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</si>
  <si>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</si>
  <si>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</si>
  <si>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</si>
  <si>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</si>
  <si>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</si>
  <si>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</si>
  <si>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</si>
  <si>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</si>
  <si>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</si>
  <si>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</si>
  <si>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</si>
  <si>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</si>
  <si>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</si>
  <si>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</si>
  <si>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</si>
  <si>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</si>
  <si>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</si>
  <si>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</si>
  <si>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</si>
  <si>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</si>
  <si>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</si>
  <si>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</si>
  <si>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</si>
  <si>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</si>
  <si>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</si>
  <si>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</si>
  <si>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</si>
  <si>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</si>
  <si>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病院事業会計</t>
    <phoneticPr fontId="5"/>
  </si>
  <si>
    <t>法適用企業</t>
    <phoneticPr fontId="5"/>
  </si>
  <si>
    <t>上水道事業会計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</si>
  <si>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</si>
  <si>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</si>
  <si>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</si>
  <si>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</si>
  <si>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</si>
  <si>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</si>
  <si>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</si>
  <si>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</si>
  <si>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</si>
  <si>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</si>
  <si>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</si>
  <si>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</si>
  <si>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</si>
  <si>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</si>
  <si>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</si>
  <si>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</si>
  <si>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</si>
  <si>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</si>
  <si>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</si>
  <si>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</si>
  <si>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</si>
  <si>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</si>
  <si>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</si>
  <si>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</si>
  <si>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</si>
  <si>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</si>
  <si>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</si>
  <si>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</si>
  <si>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</si>
  <si>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</si>
  <si>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</si>
  <si>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</si>
  <si>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</si>
  <si>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</si>
  <si>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</si>
  <si>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</si>
  <si>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</si>
  <si>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</si>
  <si>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</si>
  <si>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</si>
  <si>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</si>
  <si>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</si>
  <si>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</si>
  <si>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</si>
  <si>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</si>
  <si>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</si>
  <si>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</si>
  <si>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</si>
  <si>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</si>
  <si>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</si>
  <si>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</si>
  <si>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</si>
  <si>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</si>
  <si>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</si>
  <si>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</si>
  <si>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</si>
  <si>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</si>
  <si>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</si>
  <si>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</si>
  <si>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</si>
  <si>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</si>
  <si>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</si>
  <si>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</si>
  <si>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</si>
  <si>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</si>
  <si>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</si>
  <si>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</si>
  <si>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</si>
  <si>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</si>
  <si>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</si>
  <si>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</si>
  <si>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</si>
  <si>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</si>
  <si>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</si>
  <si>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</si>
  <si>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</si>
  <si>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</si>
  <si>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</si>
  <si>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</si>
  <si>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</si>
  <si>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</si>
  <si>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</si>
  <si>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</si>
  <si>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</si>
  <si>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</si>
  <si>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</si>
  <si>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</si>
  <si>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</si>
  <si>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</si>
  <si>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</si>
  <si>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</si>
  <si>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</si>
  <si>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</si>
  <si>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</si>
  <si>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</si>
  <si>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</si>
  <si>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</si>
  <si>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</si>
  <si>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</si>
  <si>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</si>
  <si>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</si>
  <si>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</si>
  <si>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</si>
  <si>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</si>
  <si>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</si>
  <si>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</si>
  <si>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</si>
  <si>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</si>
  <si>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</si>
  <si>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</si>
  <si>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</si>
  <si>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</si>
  <si>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</si>
  <si>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</si>
  <si>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</si>
  <si>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</si>
  <si>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</si>
  <si>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</si>
  <si>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</si>
  <si>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</si>
  <si>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</si>
  <si>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</si>
  <si>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</si>
  <si>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</si>
  <si>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</si>
  <si>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</si>
  <si>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</si>
  <si>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</si>
  <si>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</si>
  <si>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</si>
  <si>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</si>
  <si>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</si>
  <si>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</si>
  <si>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</si>
  <si>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</si>
  <si>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</si>
  <si>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2.27</t>
  </si>
  <si>
    <t>▲ 3.89</t>
  </si>
  <si>
    <t>▲ 4.42</t>
  </si>
  <si>
    <t>病院事業会計</t>
  </si>
  <si>
    <t>上水道事業会計</t>
  </si>
  <si>
    <t>一般会計</t>
  </si>
  <si>
    <t>下水道事業会計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</si>
  <si>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</si>
  <si>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</si>
  <si>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</si>
  <si>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</si>
  <si>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</si>
  <si>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</si>
  <si>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</si>
  <si>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</si>
  <si>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</si>
  <si>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</si>
  <si>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基金から378百万円繰入</t>
    <phoneticPr fontId="2"/>
  </si>
  <si>
    <t>-</t>
    <phoneticPr fontId="38"/>
  </si>
  <si>
    <t>中濃地域広域行政事務組合（一般会計）</t>
    <phoneticPr fontId="38"/>
  </si>
  <si>
    <t>中濃地域広域行政事務組合（介護保険事業特別会計）</t>
    <phoneticPr fontId="38"/>
  </si>
  <si>
    <t>中濃地域広域行政事務組合（造林事業特別会計）</t>
    <phoneticPr fontId="38"/>
  </si>
  <si>
    <t>中濃地域広域行政事務組合（障害者総合支援事業特別会計）</t>
    <phoneticPr fontId="38"/>
  </si>
  <si>
    <t>中濃消防組合</t>
    <phoneticPr fontId="38"/>
  </si>
  <si>
    <t>岐阜県市町村職員退職手当組合</t>
    <phoneticPr fontId="38"/>
  </si>
  <si>
    <t>岐阜県市町村会館組合</t>
    <phoneticPr fontId="38"/>
  </si>
  <si>
    <t>岐阜県後期高齢者医療広域連合（一般会計）</t>
    <phoneticPr fontId="38"/>
  </si>
  <si>
    <t>岐阜県後期高齢者医療広域連合（特別会計）</t>
    <phoneticPr fontId="38"/>
  </si>
  <si>
    <t>▲219</t>
    <phoneticPr fontId="2"/>
  </si>
  <si>
    <t>美濃市土地開発公社</t>
    <rPh sb="0" eb="3">
      <t>ミノシ</t>
    </rPh>
    <rPh sb="3" eb="7">
      <t>トチカイハツ</t>
    </rPh>
    <rPh sb="7" eb="9">
      <t>コウシャ</t>
    </rPh>
    <phoneticPr fontId="38"/>
  </si>
  <si>
    <t>株式会社美濃にわか茶屋</t>
    <rPh sb="0" eb="4">
      <t>カブシキガイシャ</t>
    </rPh>
    <rPh sb="4" eb="6">
      <t>ミノ</t>
    </rPh>
    <rPh sb="9" eb="11">
      <t>チャヤ</t>
    </rPh>
    <phoneticPr fontId="38"/>
  </si>
  <si>
    <t>長良川鉄道株式会社</t>
    <rPh sb="0" eb="5">
      <t>ナガラガワテツドウ</t>
    </rPh>
    <rPh sb="5" eb="9">
      <t>カブシキガイシャ</t>
    </rPh>
    <phoneticPr fontId="38"/>
  </si>
  <si>
    <t>▲398</t>
    <phoneticPr fontId="2"/>
  </si>
  <si>
    <t>公共施設整備改修等基金</t>
    <rPh sb="0" eb="4">
      <t>コウキョウシセツ</t>
    </rPh>
    <rPh sb="4" eb="6">
      <t>セイビ</t>
    </rPh>
    <rPh sb="6" eb="8">
      <t>カイシュウ</t>
    </rPh>
    <rPh sb="8" eb="9">
      <t>トウ</t>
    </rPh>
    <rPh sb="9" eb="11">
      <t>キキン</t>
    </rPh>
    <phoneticPr fontId="5"/>
  </si>
  <si>
    <t>社会福祉基金</t>
    <rPh sb="0" eb="2">
      <t>シャカイ</t>
    </rPh>
    <rPh sb="2" eb="4">
      <t>フクシ</t>
    </rPh>
    <rPh sb="4" eb="6">
      <t>キキン</t>
    </rPh>
    <phoneticPr fontId="38"/>
  </si>
  <si>
    <t>奨学就労支援基金</t>
    <rPh sb="0" eb="2">
      <t>ショウガク</t>
    </rPh>
    <rPh sb="2" eb="4">
      <t>シュウロウ</t>
    </rPh>
    <rPh sb="4" eb="6">
      <t>シエン</t>
    </rPh>
    <rPh sb="6" eb="8">
      <t>キキン</t>
    </rPh>
    <phoneticPr fontId="38"/>
  </si>
  <si>
    <t>美濃病院建設基金</t>
    <rPh sb="0" eb="2">
      <t>ミノ</t>
    </rPh>
    <rPh sb="2" eb="4">
      <t>ビョウイン</t>
    </rPh>
    <rPh sb="4" eb="6">
      <t>ケンセツ</t>
    </rPh>
    <rPh sb="6" eb="8">
      <t>キキン</t>
    </rPh>
    <phoneticPr fontId="38"/>
  </si>
  <si>
    <t>本美濃紙後継者育成基金</t>
    <phoneticPr fontId="38"/>
  </si>
  <si>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</si>
  <si>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</si>
  <si>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</si>
  <si>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</si>
  <si>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</si>
  <si>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</si>
  <si>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</si>
  <si>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</si>
  <si>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公営企業等債繰入見込額の減少等により将来負担比率が大幅に低下したが、有形固定資産減価償却率については上昇傾向にあり、今後も大型の建設事業が控えているため両数値とも上昇する見込みである。施設の老朽化対策について、複合化施設が完成したことにより複数の旧施設について廃止済みであり、今後も公共施設について適切な維持管理に努める。また、橋梁やトンネルについての長寿命化計画修繕計画に基づく改修工事等を計画的に取り組んでいく。</t>
    <rPh sb="26" eb="28">
      <t>オオハバ</t>
    </rPh>
    <rPh sb="29" eb="31">
      <t>テイカ</t>
    </rPh>
    <rPh sb="51" eb="55">
      <t>ジョウショウケイコウ</t>
    </rPh>
    <rPh sb="64" eb="68">
      <t>ケンセツジギョウ</t>
    </rPh>
    <rPh sb="69" eb="70">
      <t>ヒカ</t>
    </rPh>
    <rPh sb="81" eb="83">
      <t>ジョウショウ</t>
    </rPh>
    <rPh sb="85" eb="87">
      <t>ミコ</t>
    </rPh>
    <rPh sb="108" eb="110">
      <t>シセツ</t>
    </rPh>
    <rPh sb="112" eb="114">
      <t>カンセイ</t>
    </rPh>
    <rPh sb="121" eb="123">
      <t>フクスウ</t>
    </rPh>
    <rPh sb="124" eb="125">
      <t>キュウ</t>
    </rPh>
    <rPh sb="125" eb="127">
      <t>シセツ</t>
    </rPh>
    <rPh sb="133" eb="134">
      <t>ズ</t>
    </rPh>
    <rPh sb="139" eb="141">
      <t>コンゴ</t>
    </rPh>
    <rPh sb="142" eb="146">
      <t>コウキョウシセツ</t>
    </rPh>
    <rPh sb="150" eb="152">
      <t>テキセツ</t>
    </rPh>
    <rPh sb="153" eb="157">
      <t>イジカンリ</t>
    </rPh>
    <rPh sb="158" eb="159">
      <t>ツト</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</si>
  <si>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</si>
  <si>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実質公債費比率及び将来負担比率は、共に類似団体平均より高い傾向にあったが、令和５年度より将来負担比率が大幅に低下し類似団体平均を下回っている。今後も一部事務組合に対する負担金や公営企業会計への繰出金等、行政運営上不可欠な経費の大幅な削減は見込めない状況にあるが、後世への負担軽減に留意し、多額の建設地方債の発行を伴う事業については、特に精査を行うなど財政の健全化を図る必要がある。</t>
    <rPh sb="30" eb="32">
      <t>ケイコウ</t>
    </rPh>
    <rPh sb="38" eb="40">
      <t>レイワ</t>
    </rPh>
    <rPh sb="41" eb="43">
      <t>ネンド</t>
    </rPh>
    <rPh sb="45" eb="51">
      <t>ショウライフタンヒリツ</t>
    </rPh>
    <rPh sb="52" eb="54">
      <t>オオハバ</t>
    </rPh>
    <rPh sb="55" eb="57">
      <t>テイカ</t>
    </rPh>
    <rPh sb="58" eb="64">
      <t>ルイジダンタイヘイキン</t>
    </rPh>
    <rPh sb="65" eb="67">
      <t>シタマワ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</si>
</sst>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DF213A1-863E-4ADB-9ACE-A859CF25B04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56E0-4422-B4CD-BFCF8383DF7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116970</c:v>
                </c:pt>
                <c:pt idx="1">
                  <c:v>66521</c:v>
                </c:pt>
                <c:pt idx="2">
                  <c:v>86637</c:v>
                </c:pt>
                <c:pt idx="3">
                  <c:v>45657</c:v>
                </c:pt>
                <c:pt idx="4">
                  <c:v>48252</c:v>
                </c:pt>
              </c:numCache>
            </c:numRef>
          </c:val>
          <c:smooth val="0"/>
          <c:extLst>
            <c:ext xmlns:c16="http://schemas.microsoft.com/office/drawing/2014/chart" uri="{C3380CC4-5D6E-409C-BE32-E72D297353CC}">
              <c16:uniqueId val="{00000001-56E0-4422-B4CD-BFCF8383DF7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c:v>
                </c:pt>
                <c:pt idx="1">
                  <c:v>10.07</c:v>
                </c:pt>
                <c:pt idx="2">
                  <c:v>7.99</c:v>
                </c:pt>
                <c:pt idx="3">
                  <c:v>5.03</c:v>
                </c:pt>
                <c:pt idx="4">
                  <c:v>4.33</c:v>
                </c:pt>
              </c:numCache>
            </c:numRef>
          </c:val>
          <c:extLst>
            <c:ext xmlns:c16="http://schemas.microsoft.com/office/drawing/2014/chart" uri="{C3380CC4-5D6E-409C-BE32-E72D297353CC}">
              <c16:uniqueId val="{00000000-F830-40DF-94CA-8989DA5BBFE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36.520000000000003</c:v>
                </c:pt>
                <c:pt idx="1">
                  <c:v>35.42</c:v>
                </c:pt>
                <c:pt idx="2">
                  <c:v>40.04</c:v>
                </c:pt>
                <c:pt idx="3">
                  <c:v>40.049999999999997</c:v>
                </c:pt>
                <c:pt idx="4">
                  <c:v>35.06</c:v>
                </c:pt>
              </c:numCache>
            </c:numRef>
          </c:val>
          <c:extLst>
            <c:ext xmlns:c16="http://schemas.microsoft.com/office/drawing/2014/chart" uri="{C3380CC4-5D6E-409C-BE32-E72D297353CC}">
              <c16:uniqueId val="{00000001-F830-40DF-94CA-8989DA5BBFE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0.16</c:v>
                </c:pt>
                <c:pt idx="1">
                  <c:v>4.37</c:v>
                </c:pt>
                <c:pt idx="2">
                  <c:v>-2.27</c:v>
                </c:pt>
                <c:pt idx="3">
                  <c:v>-3.89</c:v>
                </c:pt>
                <c:pt idx="4">
                  <c:v>-4.42</c:v>
                </c:pt>
              </c:numCache>
            </c:numRef>
          </c:val>
          <c:smooth val="0"/>
          <c:extLst>
            <c:ext xmlns:c16="http://schemas.microsoft.com/office/drawing/2014/chart" uri="{C3380CC4-5D6E-409C-BE32-E72D297353CC}">
              <c16:uniqueId val="{00000002-F830-40DF-94CA-8989DA5BBFE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2.4900000000000002</c:v>
                </c:pt>
                <c:pt idx="6">
                  <c:v>0</c:v>
                </c:pt>
                <c:pt idx="7">
                  <c:v>0</c:v>
                </c:pt>
                <c:pt idx="8">
                  <c:v>0</c:v>
                </c:pt>
                <c:pt idx="9">
                  <c:v>0</c:v>
                </c:pt>
              </c:numCache>
            </c:numRef>
          </c:val>
          <c:extLst>
            <c:ext xmlns:c16="http://schemas.microsoft.com/office/drawing/2014/chart" uri="{C3380CC4-5D6E-409C-BE32-E72D297353CC}">
              <c16:uniqueId val="{00000000-1517-4B7B-8F12-A843148F658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517-4B7B-8F12-A843148F658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517-4B7B-8F12-A843148F658C}"/>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0.06</c:v>
                </c:pt>
                <c:pt idx="2">
                  <c:v>#N/A</c:v>
                </c:pt>
                <c:pt idx="3">
                  <c:v>0.06</c:v>
                </c:pt>
                <c:pt idx="4">
                  <c:v>#N/A</c:v>
                </c:pt>
                <c:pt idx="5">
                  <c:v>0.05</c:v>
                </c:pt>
                <c:pt idx="6">
                  <c:v>#N/A</c:v>
                </c:pt>
                <c:pt idx="7">
                  <c:v>0.05</c:v>
                </c:pt>
                <c:pt idx="8">
                  <c:v>#N/A</c:v>
                </c:pt>
                <c:pt idx="9">
                  <c:v>7.0000000000000007E-2</c:v>
                </c:pt>
              </c:numCache>
            </c:numRef>
          </c:val>
          <c:extLst>
            <c:ext xmlns:c16="http://schemas.microsoft.com/office/drawing/2014/chart" uri="{C3380CC4-5D6E-409C-BE32-E72D297353CC}">
              <c16:uniqueId val="{00000003-1517-4B7B-8F12-A843148F658C}"/>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1.0900000000000001</c:v>
                </c:pt>
                <c:pt idx="2">
                  <c:v>#N/A</c:v>
                </c:pt>
                <c:pt idx="3">
                  <c:v>1.07</c:v>
                </c:pt>
                <c:pt idx="4">
                  <c:v>#N/A</c:v>
                </c:pt>
                <c:pt idx="5">
                  <c:v>0.51</c:v>
                </c:pt>
                <c:pt idx="6">
                  <c:v>#N/A</c:v>
                </c:pt>
                <c:pt idx="7">
                  <c:v>0.69</c:v>
                </c:pt>
                <c:pt idx="8">
                  <c:v>#N/A</c:v>
                </c:pt>
                <c:pt idx="9">
                  <c:v>0.35</c:v>
                </c:pt>
              </c:numCache>
            </c:numRef>
          </c:val>
          <c:extLst>
            <c:ext xmlns:c16="http://schemas.microsoft.com/office/drawing/2014/chart" uri="{C3380CC4-5D6E-409C-BE32-E72D297353CC}">
              <c16:uniqueId val="{00000004-1517-4B7B-8F12-A843148F658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1.03</c:v>
                </c:pt>
                <c:pt idx="2">
                  <c:v>#N/A</c:v>
                </c:pt>
                <c:pt idx="3">
                  <c:v>0.89</c:v>
                </c:pt>
                <c:pt idx="4">
                  <c:v>#N/A</c:v>
                </c:pt>
                <c:pt idx="5">
                  <c:v>0.28999999999999998</c:v>
                </c:pt>
                <c:pt idx="6">
                  <c:v>#N/A</c:v>
                </c:pt>
                <c:pt idx="7">
                  <c:v>0.42</c:v>
                </c:pt>
                <c:pt idx="8">
                  <c:v>#N/A</c:v>
                </c:pt>
                <c:pt idx="9">
                  <c:v>0.41</c:v>
                </c:pt>
              </c:numCache>
            </c:numRef>
          </c:val>
          <c:extLst>
            <c:ext xmlns:c16="http://schemas.microsoft.com/office/drawing/2014/chart" uri="{C3380CC4-5D6E-409C-BE32-E72D297353CC}">
              <c16:uniqueId val="{00000005-1517-4B7B-8F12-A843148F658C}"/>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2.94</c:v>
                </c:pt>
                <c:pt idx="8">
                  <c:v>#N/A</c:v>
                </c:pt>
                <c:pt idx="9">
                  <c:v>3.13</c:v>
                </c:pt>
              </c:numCache>
            </c:numRef>
          </c:val>
          <c:extLst>
            <c:ext xmlns:c16="http://schemas.microsoft.com/office/drawing/2014/chart" uri="{C3380CC4-5D6E-409C-BE32-E72D297353CC}">
              <c16:uniqueId val="{00000006-1517-4B7B-8F12-A843148F658C}"/>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5.99</c:v>
                </c:pt>
                <c:pt idx="2">
                  <c:v>#N/A</c:v>
                </c:pt>
                <c:pt idx="3">
                  <c:v>10.06</c:v>
                </c:pt>
                <c:pt idx="4">
                  <c:v>#N/A</c:v>
                </c:pt>
                <c:pt idx="5">
                  <c:v>7.98</c:v>
                </c:pt>
                <c:pt idx="6">
                  <c:v>#N/A</c:v>
                </c:pt>
                <c:pt idx="7">
                  <c:v>5.0199999999999996</c:v>
                </c:pt>
                <c:pt idx="8">
                  <c:v>#N/A</c:v>
                </c:pt>
                <c:pt idx="9">
                  <c:v>4.33</c:v>
                </c:pt>
              </c:numCache>
            </c:numRef>
          </c:val>
          <c:extLst>
            <c:ext xmlns:c16="http://schemas.microsoft.com/office/drawing/2014/chart" uri="{C3380CC4-5D6E-409C-BE32-E72D297353CC}">
              <c16:uniqueId val="{00000007-1517-4B7B-8F12-A843148F658C}"/>
            </c:ext>
          </c:extLst>
        </c:ser>
        <c:ser>
          <c:idx val="8"/>
          <c:order val="8"/>
          <c:tx>
            <c:strRef>
              <c:f>データシート!$A$35</c:f>
              <c:strCache>
                <c:ptCount val="1"/>
                <c:pt idx="0">
                  <c:v>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7.46</c:v>
                </c:pt>
                <c:pt idx="2">
                  <c:v>#N/A</c:v>
                </c:pt>
                <c:pt idx="3">
                  <c:v>6.81</c:v>
                </c:pt>
                <c:pt idx="4">
                  <c:v>#N/A</c:v>
                </c:pt>
                <c:pt idx="5">
                  <c:v>7.74</c:v>
                </c:pt>
                <c:pt idx="6">
                  <c:v>#N/A</c:v>
                </c:pt>
                <c:pt idx="7">
                  <c:v>8.69</c:v>
                </c:pt>
                <c:pt idx="8">
                  <c:v>#N/A</c:v>
                </c:pt>
                <c:pt idx="9">
                  <c:v>9.5500000000000007</c:v>
                </c:pt>
              </c:numCache>
            </c:numRef>
          </c:val>
          <c:extLst>
            <c:ext xmlns:c16="http://schemas.microsoft.com/office/drawing/2014/chart" uri="{C3380CC4-5D6E-409C-BE32-E72D297353CC}">
              <c16:uniqueId val="{00000008-1517-4B7B-8F12-A843148F658C}"/>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46.13</c:v>
                </c:pt>
                <c:pt idx="2">
                  <c:v>#N/A</c:v>
                </c:pt>
                <c:pt idx="3">
                  <c:v>44.25</c:v>
                </c:pt>
                <c:pt idx="4">
                  <c:v>#N/A</c:v>
                </c:pt>
                <c:pt idx="5">
                  <c:v>46.07</c:v>
                </c:pt>
                <c:pt idx="6">
                  <c:v>#N/A</c:v>
                </c:pt>
                <c:pt idx="7">
                  <c:v>43.99</c:v>
                </c:pt>
                <c:pt idx="8">
                  <c:v>#N/A</c:v>
                </c:pt>
                <c:pt idx="9">
                  <c:v>39.020000000000003</c:v>
                </c:pt>
              </c:numCache>
            </c:numRef>
          </c:val>
          <c:extLst>
            <c:ext xmlns:c16="http://schemas.microsoft.com/office/drawing/2014/chart" uri="{C3380CC4-5D6E-409C-BE32-E72D297353CC}">
              <c16:uniqueId val="{00000009-1517-4B7B-8F12-A843148F658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1104</c:v>
                </c:pt>
                <c:pt idx="5">
                  <c:v>1103</c:v>
                </c:pt>
                <c:pt idx="8">
                  <c:v>1093</c:v>
                </c:pt>
                <c:pt idx="11">
                  <c:v>1086</c:v>
                </c:pt>
                <c:pt idx="14">
                  <c:v>1084</c:v>
                </c:pt>
              </c:numCache>
            </c:numRef>
          </c:val>
          <c:extLst>
            <c:ext xmlns:c16="http://schemas.microsoft.com/office/drawing/2014/chart" uri="{C3380CC4-5D6E-409C-BE32-E72D297353CC}">
              <c16:uniqueId val="{00000000-586A-492C-BF96-46AE313B993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86A-492C-BF96-46AE313B993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c:v>
                </c:pt>
                <c:pt idx="3">
                  <c:v>12</c:v>
                </c:pt>
                <c:pt idx="6">
                  <c:v>12</c:v>
                </c:pt>
                <c:pt idx="9">
                  <c:v>13</c:v>
                </c:pt>
                <c:pt idx="12">
                  <c:v>14</c:v>
                </c:pt>
              </c:numCache>
            </c:numRef>
          </c:val>
          <c:extLst>
            <c:ext xmlns:c16="http://schemas.microsoft.com/office/drawing/2014/chart" uri="{C3380CC4-5D6E-409C-BE32-E72D297353CC}">
              <c16:uniqueId val="{00000002-586A-492C-BF96-46AE313B993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27</c:v>
                </c:pt>
                <c:pt idx="3">
                  <c:v>26</c:v>
                </c:pt>
                <c:pt idx="6">
                  <c:v>34</c:v>
                </c:pt>
                <c:pt idx="9">
                  <c:v>31</c:v>
                </c:pt>
                <c:pt idx="12">
                  <c:v>32</c:v>
                </c:pt>
              </c:numCache>
            </c:numRef>
          </c:val>
          <c:extLst>
            <c:ext xmlns:c16="http://schemas.microsoft.com/office/drawing/2014/chart" uri="{C3380CC4-5D6E-409C-BE32-E72D297353CC}">
              <c16:uniqueId val="{00000003-586A-492C-BF96-46AE313B993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891</c:v>
                </c:pt>
                <c:pt idx="3">
                  <c:v>912</c:v>
                </c:pt>
                <c:pt idx="6">
                  <c:v>908</c:v>
                </c:pt>
                <c:pt idx="9">
                  <c:v>849</c:v>
                </c:pt>
                <c:pt idx="12">
                  <c:v>858</c:v>
                </c:pt>
              </c:numCache>
            </c:numRef>
          </c:val>
          <c:extLst>
            <c:ext xmlns:c16="http://schemas.microsoft.com/office/drawing/2014/chart" uri="{C3380CC4-5D6E-409C-BE32-E72D297353CC}">
              <c16:uniqueId val="{00000004-586A-492C-BF96-46AE313B993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86A-492C-BF96-46AE313B993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86A-492C-BF96-46AE313B993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661</c:v>
                </c:pt>
                <c:pt idx="3">
                  <c:v>657</c:v>
                </c:pt>
                <c:pt idx="6">
                  <c:v>651</c:v>
                </c:pt>
                <c:pt idx="9">
                  <c:v>657</c:v>
                </c:pt>
                <c:pt idx="12">
                  <c:v>609</c:v>
                </c:pt>
              </c:numCache>
            </c:numRef>
          </c:val>
          <c:extLst>
            <c:ext xmlns:c16="http://schemas.microsoft.com/office/drawing/2014/chart" uri="{C3380CC4-5D6E-409C-BE32-E72D297353CC}">
              <c16:uniqueId val="{00000007-586A-492C-BF96-46AE313B993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485</c:v>
                </c:pt>
                <c:pt idx="2">
                  <c:v>#N/A</c:v>
                </c:pt>
                <c:pt idx="3">
                  <c:v>#N/A</c:v>
                </c:pt>
                <c:pt idx="4">
                  <c:v>504</c:v>
                </c:pt>
                <c:pt idx="5">
                  <c:v>#N/A</c:v>
                </c:pt>
                <c:pt idx="6">
                  <c:v>#N/A</c:v>
                </c:pt>
                <c:pt idx="7">
                  <c:v>512</c:v>
                </c:pt>
                <c:pt idx="8">
                  <c:v>#N/A</c:v>
                </c:pt>
                <c:pt idx="9">
                  <c:v>#N/A</c:v>
                </c:pt>
                <c:pt idx="10">
                  <c:v>464</c:v>
                </c:pt>
                <c:pt idx="11">
                  <c:v>#N/A</c:v>
                </c:pt>
                <c:pt idx="12">
                  <c:v>#N/A</c:v>
                </c:pt>
                <c:pt idx="13">
                  <c:v>429</c:v>
                </c:pt>
                <c:pt idx="14">
                  <c:v>#N/A</c:v>
                </c:pt>
              </c:numCache>
            </c:numRef>
          </c:val>
          <c:smooth val="0"/>
          <c:extLst>
            <c:ext xmlns:c16="http://schemas.microsoft.com/office/drawing/2014/chart" uri="{C3380CC4-5D6E-409C-BE32-E72D297353CC}">
              <c16:uniqueId val="{00000008-586A-492C-BF96-46AE313B993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9838</c:v>
                </c:pt>
                <c:pt idx="5">
                  <c:v>9454</c:v>
                </c:pt>
                <c:pt idx="8">
                  <c:v>8789</c:v>
                </c:pt>
                <c:pt idx="11">
                  <c:v>8233</c:v>
                </c:pt>
                <c:pt idx="14">
                  <c:v>7587</c:v>
                </c:pt>
              </c:numCache>
            </c:numRef>
          </c:val>
          <c:extLst>
            <c:ext xmlns:c16="http://schemas.microsoft.com/office/drawing/2014/chart" uri="{C3380CC4-5D6E-409C-BE32-E72D297353CC}">
              <c16:uniqueId val="{00000000-48C8-4B13-A6FF-5F4E3A74E30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1423</c:v>
                </c:pt>
                <c:pt idx="5">
                  <c:v>1273</c:v>
                </c:pt>
                <c:pt idx="8">
                  <c:v>1117</c:v>
                </c:pt>
                <c:pt idx="11">
                  <c:v>1010</c:v>
                </c:pt>
                <c:pt idx="14">
                  <c:v>918</c:v>
                </c:pt>
              </c:numCache>
            </c:numRef>
          </c:val>
          <c:extLst>
            <c:ext xmlns:c16="http://schemas.microsoft.com/office/drawing/2014/chart" uri="{C3380CC4-5D6E-409C-BE32-E72D297353CC}">
              <c16:uniqueId val="{00000001-48C8-4B13-A6FF-5F4E3A74E30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4320</c:v>
                </c:pt>
                <c:pt idx="5">
                  <c:v>4715</c:v>
                </c:pt>
                <c:pt idx="8">
                  <c:v>4984</c:v>
                </c:pt>
                <c:pt idx="11">
                  <c:v>5398</c:v>
                </c:pt>
                <c:pt idx="14">
                  <c:v>5242</c:v>
                </c:pt>
              </c:numCache>
            </c:numRef>
          </c:val>
          <c:extLst>
            <c:ext xmlns:c16="http://schemas.microsoft.com/office/drawing/2014/chart" uri="{C3380CC4-5D6E-409C-BE32-E72D297353CC}">
              <c16:uniqueId val="{00000002-48C8-4B13-A6FF-5F4E3A74E30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8C8-4B13-A6FF-5F4E3A74E30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8C8-4B13-A6FF-5F4E3A74E30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8C8-4B13-A6FF-5F4E3A74E30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1934</c:v>
                </c:pt>
                <c:pt idx="3">
                  <c:v>1886</c:v>
                </c:pt>
                <c:pt idx="6">
                  <c:v>1869</c:v>
                </c:pt>
                <c:pt idx="9">
                  <c:v>1845</c:v>
                </c:pt>
                <c:pt idx="12">
                  <c:v>1932</c:v>
                </c:pt>
              </c:numCache>
            </c:numRef>
          </c:val>
          <c:extLst>
            <c:ext xmlns:c16="http://schemas.microsoft.com/office/drawing/2014/chart" uri="{C3380CC4-5D6E-409C-BE32-E72D297353CC}">
              <c16:uniqueId val="{00000006-48C8-4B13-A6FF-5F4E3A74E30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149</c:v>
                </c:pt>
                <c:pt idx="3">
                  <c:v>141</c:v>
                </c:pt>
                <c:pt idx="6">
                  <c:v>139</c:v>
                </c:pt>
                <c:pt idx="9">
                  <c:v>121</c:v>
                </c:pt>
                <c:pt idx="12">
                  <c:v>100</c:v>
                </c:pt>
              </c:numCache>
            </c:numRef>
          </c:val>
          <c:extLst>
            <c:ext xmlns:c16="http://schemas.microsoft.com/office/drawing/2014/chart" uri="{C3380CC4-5D6E-409C-BE32-E72D297353CC}">
              <c16:uniqueId val="{00000007-48C8-4B13-A6FF-5F4E3A74E30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8137</c:v>
                </c:pt>
                <c:pt idx="3">
                  <c:v>7457</c:v>
                </c:pt>
                <c:pt idx="6">
                  <c:v>6740</c:v>
                </c:pt>
                <c:pt idx="9">
                  <c:v>5952</c:v>
                </c:pt>
                <c:pt idx="12">
                  <c:v>5266</c:v>
                </c:pt>
              </c:numCache>
            </c:numRef>
          </c:val>
          <c:extLst>
            <c:ext xmlns:c16="http://schemas.microsoft.com/office/drawing/2014/chart" uri="{C3380CC4-5D6E-409C-BE32-E72D297353CC}">
              <c16:uniqueId val="{00000008-48C8-4B13-A6FF-5F4E3A74E30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332</c:v>
                </c:pt>
                <c:pt idx="3">
                  <c:v>323</c:v>
                </c:pt>
                <c:pt idx="6">
                  <c:v>314</c:v>
                </c:pt>
                <c:pt idx="9">
                  <c:v>305</c:v>
                </c:pt>
                <c:pt idx="12">
                  <c:v>296</c:v>
                </c:pt>
              </c:numCache>
            </c:numRef>
          </c:val>
          <c:extLst>
            <c:ext xmlns:c16="http://schemas.microsoft.com/office/drawing/2014/chart" uri="{C3380CC4-5D6E-409C-BE32-E72D297353CC}">
              <c16:uniqueId val="{00000009-48C8-4B13-A6FF-5F4E3A74E30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7110</c:v>
                </c:pt>
                <c:pt idx="3">
                  <c:v>7045</c:v>
                </c:pt>
                <c:pt idx="6">
                  <c:v>7056</c:v>
                </c:pt>
                <c:pt idx="9">
                  <c:v>6746</c:v>
                </c:pt>
                <c:pt idx="12">
                  <c:v>6474</c:v>
                </c:pt>
              </c:numCache>
            </c:numRef>
          </c:val>
          <c:extLst>
            <c:ext xmlns:c16="http://schemas.microsoft.com/office/drawing/2014/chart" uri="{C3380CC4-5D6E-409C-BE32-E72D297353CC}">
              <c16:uniqueId val="{0000000A-48C8-4B13-A6FF-5F4E3A74E30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2082</c:v>
                </c:pt>
                <c:pt idx="2">
                  <c:v>#N/A</c:v>
                </c:pt>
                <c:pt idx="3">
                  <c:v>#N/A</c:v>
                </c:pt>
                <c:pt idx="4">
                  <c:v>1410</c:v>
                </c:pt>
                <c:pt idx="5">
                  <c:v>#N/A</c:v>
                </c:pt>
                <c:pt idx="6">
                  <c:v>#N/A</c:v>
                </c:pt>
                <c:pt idx="7">
                  <c:v>1228</c:v>
                </c:pt>
                <c:pt idx="8">
                  <c:v>#N/A</c:v>
                </c:pt>
                <c:pt idx="9">
                  <c:v>#N/A</c:v>
                </c:pt>
                <c:pt idx="10">
                  <c:v>328</c:v>
                </c:pt>
                <c:pt idx="11">
                  <c:v>#N/A</c:v>
                </c:pt>
                <c:pt idx="12">
                  <c:v>#N/A</c:v>
                </c:pt>
                <c:pt idx="13">
                  <c:v>320</c:v>
                </c:pt>
                <c:pt idx="14">
                  <c:v>#N/A</c:v>
                </c:pt>
              </c:numCache>
            </c:numRef>
          </c:val>
          <c:smooth val="0"/>
          <c:extLst>
            <c:ext xmlns:c16="http://schemas.microsoft.com/office/drawing/2014/chart" uri="{C3380CC4-5D6E-409C-BE32-E72D297353CC}">
              <c16:uniqueId val="{0000000B-48C8-4B13-A6FF-5F4E3A74E30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2404</c:v>
                </c:pt>
                <c:pt idx="1">
                  <c:v>2440</c:v>
                </c:pt>
                <c:pt idx="2">
                  <c:v>2198</c:v>
                </c:pt>
              </c:numCache>
            </c:numRef>
          </c:val>
          <c:extLst>
            <c:ext xmlns:c16="http://schemas.microsoft.com/office/drawing/2014/chart" uri="{C3380CC4-5D6E-409C-BE32-E72D297353CC}">
              <c16:uniqueId val="{00000000-6B87-4807-AD90-E1F8371A8CF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340</c:v>
                </c:pt>
                <c:pt idx="1">
                  <c:v>369</c:v>
                </c:pt>
                <c:pt idx="2">
                  <c:v>395</c:v>
                </c:pt>
              </c:numCache>
            </c:numRef>
          </c:val>
          <c:extLst>
            <c:ext xmlns:c16="http://schemas.microsoft.com/office/drawing/2014/chart" uri="{C3380CC4-5D6E-409C-BE32-E72D297353CC}">
              <c16:uniqueId val="{00000001-6B87-4807-AD90-E1F8371A8CF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1245</c:v>
                </c:pt>
                <c:pt idx="1">
                  <c:v>1585</c:v>
                </c:pt>
                <c:pt idx="2">
                  <c:v>1680</c:v>
                </c:pt>
              </c:numCache>
            </c:numRef>
          </c:val>
          <c:extLst>
            <c:ext xmlns:c16="http://schemas.microsoft.com/office/drawing/2014/chart" uri="{C3380CC4-5D6E-409C-BE32-E72D297353CC}">
              <c16:uniqueId val="{00000002-6B87-4807-AD90-E1F8371A8CF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{D4861A69-91B2-42A9-A825-28A8613B1FBE}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952-42DE-9A53-FFA32E6E3A4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{77076773-326B-4069-8276-BBE3BA472C10}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952-42DE-9A53-FFA32E6E3A4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{D18EFEBA-BA62-4BD9-8086-4BB96C01B31B}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952-42DE-9A53-FFA32E6E3A4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{87C78616-CB39-4852-A142-E050A932D8B5}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952-42DE-9A53-FFA32E6E3A4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{7BF464F5-7852-4262-9D2D-4A05D46BF2B8}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952-42DE-9A53-FFA32E6E3A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{38C69BEB-431D-4116-9D32-7513BF916C11}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952-42DE-9A53-FFA32E6E3A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{9162DE22-B849-4017-BC37-6F9CB684BBCD}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952-42DE-9A53-FFA32E6E3A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{9DE03465-95B2-47DC-8B91-5512BD8BC396}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952-42DE-9A53-FFA32E6E3A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{BE5E619D-7D32-4500-A083-18B5661060CF}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952-42DE-9A53-FFA32E6E3A4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57.3</c:v>
                </c:pt>
                <c:pt idx="8">
                  <c:v>47.1</c:v>
                </c:pt>
                <c:pt idx="16">
                  <c:v>58.7</c:v>
                </c:pt>
                <c:pt idx="24">
                  <c:v>59.9</c:v>
                </c:pt>
                <c:pt idx="32">
                  <c:v>61.4</c:v>
                </c:pt>
              </c:numCache>
            </c:numRef>
          </c:xVal>
          <c:yVal>
            <c:numRef>
              <c:f>公会計指標分析・財政指標組合せ分析表!$BP$51:$DC$51</c:f>
              <c:numCache>
                <c:formatCode>#,##0.0;"▲ "#,##0.0</c:formatCode>
                <c:ptCount val="40"/>
                <c:pt idx="0">
                  <c:v>41</c:v>
                </c:pt>
                <c:pt idx="8">
                  <c:v>26.7</c:v>
                </c:pt>
                <c:pt idx="16">
                  <c:v>24.1</c:v>
                </c:pt>
                <c:pt idx="24">
                  <c:v>6.3</c:v>
                </c:pt>
                <c:pt idx="32">
                  <c:v>5.9</c:v>
                </c:pt>
              </c:numCache>
            </c:numRef>
          </c:yVal>
          <c:smooth val="0"/>
          <c:extLst>
            <c:ext xmlns:c16="http://schemas.microsoft.com/office/drawing/2014/chart" uri="{C3380CC4-5D6E-409C-BE32-E72D297353CC}">
              <c16:uniqueId val="{00000009-5952-42DE-9A53-FFA32E6E3A4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{E61BB5F7-1E06-470A-8FC0-FA1B15C37A40}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952-42DE-9A53-FFA32E6E3A4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{07C3FD5B-45F8-4D3B-BC57-369EB60A14F9}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952-42DE-9A53-FFA32E6E3A4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{9C093F41-3D3E-4923-A93D-DDF40894E086}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952-42DE-9A53-FFA32E6E3A4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{8F34E6E5-8246-412D-BF97-AC40EF7BADC7}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952-42DE-9A53-FFA32E6E3A4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{C5CA49EE-FF25-4230-8F2C-BAD27A1B6930}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952-42DE-9A53-FFA32E6E3A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{5C873B97-801F-435F-B394-6AE299C0F6DA}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952-42DE-9A53-FFA32E6E3A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{6E753C3B-00A8-4D48-B5A4-514B97CE230F}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952-42DE-9A53-FFA32E6E3A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{6F198316-8A84-401C-B5D6-C286B0A92E3D}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952-42DE-9A53-FFA32E6E3A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{010B082D-9931-4E99-8B91-421995701670}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952-42DE-9A53-FFA32E6E3A4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5952-42DE-9A53-FFA32E6E3A44}"/>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{424B58B3-4148-406C-A7B7-D7F4CEDF134A}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4E3-4B52-9B22-E53FDE2C0C3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{58D12D85-5B6F-4A7F-BBC1-B32332683126}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4E3-4B52-9B22-E53FDE2C0C3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{FDB7FA74-CB17-4339-97DF-01BF2CB744DA}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4E3-4B52-9B22-E53FDE2C0C3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{98946869-374F-4C41-94DF-4F4DCC8EF716}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4E3-4B52-9B22-E53FDE2C0C3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{C18B9250-6F27-4CEB-B25D-D159AE16D9D7}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4E3-4B52-9B22-E53FDE2C0C3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{51CB7F8C-8DE1-4F08-80E2-80D1565DB1CF}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4E3-4B52-9B22-E53FDE2C0C3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{EF6518F4-C04C-4DE3-AAB2-13EA53268D6B}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4E3-4B52-9B22-E53FDE2C0C3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{0F236FD6-DE40-4C0A-8E85-0A12D699FE11}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4E3-4B52-9B22-E53FDE2C0C3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{7761B04B-ABDE-415D-9198-A22A80491E16}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4E3-4B52-9B22-E53FDE2C0C3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9.3000000000000007</c:v>
                </c:pt>
                <c:pt idx="8">
                  <c:v>9.3000000000000007</c:v>
                </c:pt>
                <c:pt idx="16">
                  <c:v>9.6999999999999993</c:v>
                </c:pt>
                <c:pt idx="24">
                  <c:v>9.5</c:v>
                </c:pt>
                <c:pt idx="32">
                  <c:v>9</c:v>
                </c:pt>
              </c:numCache>
            </c:numRef>
          </c:xVal>
          <c:yVal>
            <c:numRef>
              <c:f>公会計指標分析・財政指標組合せ分析表!$BP$73:$DC$73</c:f>
              <c:numCache>
                <c:formatCode>#,##0.0;"▲ "#,##0.0</c:formatCode>
                <c:ptCount val="40"/>
                <c:pt idx="0">
                  <c:v>41</c:v>
                </c:pt>
                <c:pt idx="8">
                  <c:v>26.7</c:v>
                </c:pt>
                <c:pt idx="16">
                  <c:v>24.1</c:v>
                </c:pt>
                <c:pt idx="24">
                  <c:v>6.3</c:v>
                </c:pt>
                <c:pt idx="32">
                  <c:v>5.9</c:v>
                </c:pt>
              </c:numCache>
            </c:numRef>
          </c:yVal>
          <c:smooth val="0"/>
          <c:extLst>
            <c:ext xmlns:c16="http://schemas.microsoft.com/office/drawing/2014/chart" uri="{C3380CC4-5D6E-409C-BE32-E72D297353CC}">
              <c16:uniqueId val="{00000009-E4E3-4B52-9B22-E53FDE2C0C3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{301DD6D6-D307-4BCE-A221-E4F13E6A0C15}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4E3-4B52-9B22-E53FDE2C0C3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{8F568FEC-22C6-4AF8-B306-F6AFD1AB4B08}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4E3-4B52-9B22-E53FDE2C0C3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{4E7920D4-1599-4A95-8B5F-F96E6029F1EF}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4E3-4B52-9B22-E53FDE2C0C3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{02E6D244-CFC4-46E2-AFA8-43A74D147486}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4E3-4B52-9B22-E53FDE2C0C3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{AF24DC79-F90E-479F-A5D6-8377D7B5EE6F}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4E3-4B52-9B22-E53FDE2C0C3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{BE5A5C3C-897B-4217-85CA-D30B95C6E329}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4E3-4B52-9B22-E53FDE2C0C3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{88BC910D-0308-434D-8798-0702B74FEF2D}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4E3-4B52-9B22-E53FDE2C0C3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{F849D168-CD7D-4EED-BA85-64E09685051C}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4E3-4B52-9B22-E53FDE2C0C3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{972F553E-4C0B-4E24-A772-78948F0D8D82}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4E3-4B52-9B22-E53FDE2C0C3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E4E3-4B52-9B22-E53FDE2C0C37}"/>
            </c:ext>
          </c:extLst>
        </c:ser>
        <c:dLbls>
          <c:showLegendKey val="0"/>
          <c:showVal val="1"/>
          <c:showCatName val="0"/>
          <c:showSerName val="0"/>
          <c:showPercent val="0"/>
          <c:showBubbleSize val="0"/>
        </c:dLbls>
        <c:axId val="84219776"/>
        <c:axId val="84234240"/>
      </c:scatterChart>
      <c:valAx>
        <c:axId val="84219776"/>
        <c:scaling>
          <c:orientation val="maxMin"/>
          <c:max val="10"/>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岐阜県美濃市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18,991
18,328
117.01
11,346,301
10,937,280
271,589
6,268,449
6,473,801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美濃市の全体面積の内約</a:t>
          </a:r>
          <a:r>
            <a:rPr kumimoji="1" lang="en-US" altLang="ja-JP" sz="1000">
              <a:solidFill>
                <a:schemeClr val="dk1"/>
              </a:solidFill>
              <a:effectLst/>
              <a:latin typeface="+mn-lt"/>
              <a:ea typeface="+mn-ea"/>
              <a:cs typeface="+mn-cs"/>
            </a:rPr>
            <a:t>80</a:t>
          </a:r>
          <a:r>
            <a:rPr kumimoji="1" lang="ja-JP" altLang="ja-JP" sz="1000">
              <a:solidFill>
                <a:schemeClr val="dk1"/>
              </a:solidFill>
              <a:effectLst/>
              <a:latin typeface="+mn-lt"/>
              <a:ea typeface="+mn-ea"/>
              <a:cs typeface="+mn-cs"/>
            </a:rPr>
            <a:t>％が山林という地理的条件にあり、立地企業が少ないことや人口の減少、高齢化率の上昇などにより市税収入が類似団体平均を下回っている。</a:t>
          </a:r>
          <a:endParaRPr lang="ja-JP" altLang="ja-JP" sz="1100">
            <a:effectLst/>
          </a:endParaRPr>
        </a:p>
        <a:p>
          <a:r>
            <a:rPr kumimoji="1" lang="ja-JP" altLang="ja-JP" sz="1000">
              <a:solidFill>
                <a:schemeClr val="dk1"/>
              </a:solidFill>
              <a:effectLst/>
              <a:latin typeface="+mn-lt"/>
              <a:ea typeface="+mn-ea"/>
              <a:cs typeface="+mn-cs"/>
            </a:rPr>
            <a:t>　このため、行財政改革の着実な推進による経費の削減を図るとともに、市税等の徴収率向上や、各種使用料</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手数料の見直し、市有財産の有効活用及び売却処分を積極的に進め、自主財源の</a:t>
          </a:r>
          <a:r>
            <a:rPr kumimoji="1" lang="ja-JP" altLang="ja-JP" sz="900">
              <a:solidFill>
                <a:schemeClr val="dk1"/>
              </a:solidFill>
              <a:effectLst/>
              <a:latin typeface="+mn-lt"/>
              <a:ea typeface="+mn-ea"/>
              <a:cs typeface="+mn-cs"/>
            </a:rPr>
            <a:t>確保</a:t>
          </a:r>
          <a:r>
            <a:rPr kumimoji="1" lang="ja-JP" altLang="ja-JP" sz="1000">
              <a:solidFill>
                <a:schemeClr val="dk1"/>
              </a:solidFill>
              <a:effectLst/>
              <a:latin typeface="+mn-lt"/>
              <a:ea typeface="+mn-ea"/>
              <a:cs typeface="+mn-cs"/>
            </a:rPr>
            <a:t>を図ることで持続可能な財政運営に努める。また、企業誘致の展開や、人口対策として結婚から産後まで幅広い子育て支援等を行い、自主財源の確保を図り、財政基盤の強化に努める。</a:t>
          </a:r>
          <a:endParaRPr lang="ja-JP" altLang="ja-JP" sz="11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96308</xdr:rowOff>
    </xdr:from>
    <xdr:to>
      <xdr:col>23</xdr:col>
      <xdr:colOff>133350</xdr:colOff>
      <xdr:row>41</xdr:row>
      <xdr:rowOff>116417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12575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76200</xdr:rowOff>
    </xdr:from>
    <xdr:to>
      <xdr:col>19</xdr:col>
      <xdr:colOff>133350</xdr:colOff>
      <xdr:row>41</xdr:row>
      <xdr:rowOff>116417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056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76200</xdr:rowOff>
    </xdr:from>
    <xdr:to>
      <xdr:col>15</xdr:col>
      <xdr:colOff>82550</xdr:colOff>
      <xdr:row>41</xdr:row>
      <xdr:rowOff>76200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0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35983</xdr:rowOff>
    </xdr:from>
    <xdr:to>
      <xdr:col>11</xdr:col>
      <xdr:colOff>31750</xdr:colOff>
      <xdr:row>41</xdr:row>
      <xdr:rowOff>76200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654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45508</xdr:rowOff>
    </xdr:from>
    <xdr:to>
      <xdr:col>23</xdr:col>
      <xdr:colOff>184150</xdr:colOff>
      <xdr:row>41</xdr:row>
      <xdr:rowOff>147108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17585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47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65617</xdr:rowOff>
    </xdr:from>
    <xdr:to>
      <xdr:col>19</xdr:col>
      <xdr:colOff>184150</xdr:colOff>
      <xdr:row>41</xdr:row>
      <xdr:rowOff>167217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151994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25400</xdr:rowOff>
    </xdr:from>
    <xdr:to>
      <xdr:col>15</xdr:col>
      <xdr:colOff>133350</xdr:colOff>
      <xdr:row>41</xdr:row>
      <xdr:rowOff>127000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111777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25400</xdr:rowOff>
    </xdr:from>
    <xdr:to>
      <xdr:col>11</xdr:col>
      <xdr:colOff>82550</xdr:colOff>
      <xdr:row>41</xdr:row>
      <xdr:rowOff>127000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111777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156633</xdr:rowOff>
    </xdr:from>
    <xdr:to>
      <xdr:col>7</xdr:col>
      <xdr:colOff>31750</xdr:colOff>
      <xdr:row>41</xdr:row>
      <xdr:rowOff>86783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71560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歳出面で</a:t>
          </a:r>
          <a:r>
            <a:rPr kumimoji="1" lang="ja-JP" altLang="en-US" sz="1100">
              <a:solidFill>
                <a:schemeClr val="dk1"/>
              </a:solidFill>
              <a:effectLst/>
              <a:latin typeface="+mn-lt"/>
              <a:ea typeface="+mn-ea"/>
              <a:cs typeface="+mn-cs"/>
            </a:rPr>
            <a:t>人</a:t>
          </a:r>
          <a:r>
            <a:rPr kumimoji="1" lang="ja-JP" altLang="ja-JP" sz="1100">
              <a:solidFill>
                <a:schemeClr val="dk1"/>
              </a:solidFill>
              <a:effectLst/>
              <a:latin typeface="+mn-lt"/>
              <a:ea typeface="+mn-ea"/>
              <a:cs typeface="+mn-cs"/>
            </a:rPr>
            <a:t>件費や補助費等などの経常経費</a:t>
          </a:r>
          <a:r>
            <a:rPr kumimoji="1" lang="ja-JP" altLang="en-US" sz="1100">
              <a:solidFill>
                <a:schemeClr val="dk1"/>
              </a:solidFill>
              <a:effectLst/>
              <a:latin typeface="+mn-lt"/>
              <a:ea typeface="+mn-ea"/>
              <a:cs typeface="+mn-cs"/>
            </a:rPr>
            <a:t>の増加に加え</a:t>
          </a:r>
          <a:r>
            <a:rPr kumimoji="1" lang="ja-JP" altLang="ja-JP" sz="1100">
              <a:solidFill>
                <a:schemeClr val="dk1"/>
              </a:solidFill>
              <a:effectLst/>
              <a:latin typeface="+mn-lt"/>
              <a:ea typeface="+mn-ea"/>
              <a:cs typeface="+mn-cs"/>
            </a:rPr>
            <a:t>、歳入面で市税などの一般財源等が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し、対前年度比</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下水道事業等への経常的な補助費に係る経常収支比率が</a:t>
          </a:r>
          <a:r>
            <a:rPr kumimoji="1" lang="en-US" altLang="ja-JP" sz="1100">
              <a:solidFill>
                <a:schemeClr val="dk1"/>
              </a:solidFill>
              <a:effectLst/>
              <a:latin typeface="+mn-lt"/>
              <a:ea typeface="+mn-ea"/>
              <a:cs typeface="+mn-cs"/>
            </a:rPr>
            <a:t>23.2</a:t>
          </a:r>
          <a:r>
            <a:rPr kumimoji="1" lang="ja-JP" altLang="ja-JP" sz="1100">
              <a:solidFill>
                <a:schemeClr val="dk1"/>
              </a:solidFill>
              <a:effectLst/>
              <a:latin typeface="+mn-lt"/>
              <a:ea typeface="+mn-ea"/>
              <a:cs typeface="+mn-cs"/>
            </a:rPr>
            <a:t>％を占めており、今後も使用料の適正化、経営の合理化等の行財政改革を推進し、経常収支比率の改善を継続して図る必要がある。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57996</xdr:rowOff>
    </xdr:from>
    <xdr:to>
      <xdr:col>23</xdr:col>
      <xdr:colOff>133350</xdr:colOff>
      <xdr:row>65</xdr:row>
      <xdr:rowOff>157480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859346"/>
          <a:ext cx="838200" cy="44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57996</xdr:rowOff>
    </xdr:from>
    <xdr:to>
      <xdr:col>19</xdr:col>
      <xdr:colOff>133350</xdr:colOff>
      <xdr:row>63</xdr:row>
      <xdr:rowOff>170604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859346"/>
          <a:ext cx="889000" cy="11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4233</xdr:rowOff>
    </xdr:from>
    <xdr:to>
      <xdr:col>15</xdr:col>
      <xdr:colOff>82550</xdr:colOff>
      <xdr:row>63</xdr:row>
      <xdr:rowOff>170604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634133"/>
          <a:ext cx="889000" cy="337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4233</xdr:rowOff>
    </xdr:from>
    <xdr:to>
      <xdr:col>11</xdr:col>
      <xdr:colOff>31750</xdr:colOff>
      <xdr:row>64</xdr:row>
      <xdr:rowOff>127846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634133"/>
          <a:ext cx="889000" cy="46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106680</xdr:rowOff>
    </xdr:from>
    <xdr:to>
      <xdr:col>23</xdr:col>
      <xdr:colOff>184150</xdr:colOff>
      <xdr:row>66</xdr:row>
      <xdr:rowOff>36830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78757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22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7196</xdr:rowOff>
    </xdr:from>
    <xdr:to>
      <xdr:col>19</xdr:col>
      <xdr:colOff>184150</xdr:colOff>
      <xdr:row>63</xdr:row>
      <xdr:rowOff>108796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118973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7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119804</xdr:rowOff>
    </xdr:from>
    <xdr:to>
      <xdr:col>15</xdr:col>
      <xdr:colOff>133350</xdr:colOff>
      <xdr:row>64</xdr:row>
      <xdr:rowOff>49954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34731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00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124883</xdr:rowOff>
    </xdr:from>
    <xdr:to>
      <xdr:col>11</xdr:col>
      <xdr:colOff>82550</xdr:colOff>
      <xdr:row>62</xdr:row>
      <xdr:rowOff>55033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39810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6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77046</xdr:rowOff>
    </xdr:from>
    <xdr:to>
      <xdr:col>7</xdr:col>
      <xdr:colOff>31750</xdr:colOff>
      <xdr:row>65</xdr:row>
      <xdr:rowOff>7196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0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163423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13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[185,985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行財政改革による人件費の抑制や物件費等経常的な事務費、管理費等の節減により類似団体平均を下回っている。</a:t>
          </a:r>
          <a:endParaRPr lang="ja-JP" altLang="ja-JP" sz="1400">
            <a:effectLst/>
          </a:endParaRPr>
        </a:p>
        <a:p>
          <a:r>
            <a:rPr kumimoji="1" lang="ja-JP" altLang="ja-JP" sz="1100">
              <a:solidFill>
                <a:schemeClr val="dk1"/>
              </a:solidFill>
              <a:effectLst/>
              <a:latin typeface="+mn-lt"/>
              <a:ea typeface="+mn-ea"/>
              <a:cs typeface="+mn-cs"/>
            </a:rPr>
            <a:t>　しかし、今後は施設の老朽化による修繕料等の維持管理経費の増加が見込まれるため、各公共施設の長寿命化修繕計画の策定を進めるなど、計画的な管理的経費の合理化、省力化を進め、経常的経費の圧縮を図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4332</xdr:rowOff>
    </xdr:from>
    <xdr:to>
      <xdr:col>23</xdr:col>
      <xdr:colOff>133350</xdr:colOff>
      <xdr:row>83</xdr:row>
      <xdr:rowOff>65714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34682"/>
          <a:ext cx="838200" cy="6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136705</xdr:rowOff>
    </xdr:from>
    <xdr:to>
      <xdr:col>19</xdr:col>
      <xdr:colOff>133350</xdr:colOff>
      <xdr:row>83</xdr:row>
      <xdr:rowOff>4332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95605"/>
          <a:ext cx="889000" cy="39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89426</xdr:rowOff>
    </xdr:from>
    <xdr:to>
      <xdr:col>15</xdr:col>
      <xdr:colOff>82550</xdr:colOff>
      <xdr:row>82</xdr:row>
      <xdr:rowOff>136705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48326"/>
          <a:ext cx="889000" cy="47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62390</xdr:rowOff>
    </xdr:from>
    <xdr:to>
      <xdr:col>11</xdr:col>
      <xdr:colOff>31750</xdr:colOff>
      <xdr:row>82</xdr:row>
      <xdr:rowOff>89426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21290"/>
          <a:ext cx="889000" cy="27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14914</xdr:rowOff>
    </xdr:from>
    <xdr:to>
      <xdr:col>23</xdr:col>
      <xdr:colOff>184150</xdr:colOff>
      <xdr:row>83</xdr:row>
      <xdr:rowOff>116514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4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31441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9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124982</xdr:rowOff>
    </xdr:from>
    <xdr:to>
      <xdr:col>19</xdr:col>
      <xdr:colOff>184150</xdr:colOff>
      <xdr:row>83</xdr:row>
      <xdr:rowOff>55132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8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65309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52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85905</xdr:rowOff>
    </xdr:from>
    <xdr:to>
      <xdr:col>15</xdr:col>
      <xdr:colOff>133350</xdr:colOff>
      <xdr:row>83</xdr:row>
      <xdr:rowOff>16055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4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26232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13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38626</xdr:rowOff>
    </xdr:from>
    <xdr:to>
      <xdr:col>11</xdr:col>
      <xdr:colOff>82550</xdr:colOff>
      <xdr:row>82</xdr:row>
      <xdr:rowOff>140226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9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150403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66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11590</xdr:rowOff>
    </xdr:from>
    <xdr:to>
      <xdr:col>7</xdr:col>
      <xdr:colOff>31750</xdr:colOff>
      <xdr:row>82</xdr:row>
      <xdr:rowOff>113190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123367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39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昨年度より</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ポイント増加</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類似団体</a:t>
          </a:r>
          <a:r>
            <a:rPr kumimoji="1" lang="ja-JP" altLang="ja-JP" sz="1100">
              <a:solidFill>
                <a:schemeClr val="dk1"/>
              </a:solidFill>
              <a:effectLst/>
              <a:latin typeface="+mn-lt"/>
              <a:ea typeface="+mn-ea"/>
              <a:cs typeface="+mn-cs"/>
            </a:rPr>
            <a:t>平均</a:t>
          </a:r>
          <a:r>
            <a:rPr kumimoji="1" lang="ja-JP" altLang="en-US" sz="1100">
              <a:solidFill>
                <a:schemeClr val="dk1"/>
              </a:solidFill>
              <a:effectLst/>
              <a:latin typeface="+mn-lt"/>
              <a:ea typeface="+mn-ea"/>
              <a:cs typeface="+mn-cs"/>
            </a:rPr>
            <a:t>とほぼ同水準となった</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さらに給料表の見直し、職務、職責に応じた昇級、昇格制度の導入を進め、引き続き給与の適正化に努める。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14514</xdr:rowOff>
    </xdr:from>
    <xdr:to>
      <xdr:col>81</xdr:col>
      <xdr:colOff>44450</xdr:colOff>
      <xdr:row>85</xdr:row>
      <xdr:rowOff>100693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587764"/>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133350</xdr:rowOff>
    </xdr:from>
    <xdr:to>
      <xdr:col>77</xdr:col>
      <xdr:colOff>44450</xdr:colOff>
      <xdr:row>85</xdr:row>
      <xdr:rowOff>14514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363700"/>
          <a:ext cx="889000"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133350</xdr:rowOff>
    </xdr:from>
    <xdr:to>
      <xdr:col>72</xdr:col>
      <xdr:colOff>203200</xdr:colOff>
      <xdr:row>84</xdr:row>
      <xdr:rowOff>13607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36370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13607</xdr:rowOff>
    </xdr:from>
    <xdr:to>
      <xdr:col>68</xdr:col>
      <xdr:colOff>152400</xdr:colOff>
      <xdr:row>87</xdr:row>
      <xdr:rowOff>50800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415407"/>
          <a:ext cx="889000" cy="551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66420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46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135164</xdr:rowOff>
    </xdr:from>
    <xdr:to>
      <xdr:col>77</xdr:col>
      <xdr:colOff>95250</xdr:colOff>
      <xdr:row>85</xdr:row>
      <xdr:rowOff>65314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82550</xdr:rowOff>
    </xdr:from>
    <xdr:to>
      <xdr:col>73</xdr:col>
      <xdr:colOff>44450</xdr:colOff>
      <xdr:row>84</xdr:row>
      <xdr:rowOff>12700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134257</xdr:rowOff>
    </xdr:from>
    <xdr:to>
      <xdr:col>68</xdr:col>
      <xdr:colOff>203200</xdr:colOff>
      <xdr:row>84</xdr:row>
      <xdr:rowOff>64407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74584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13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人口千人当たり職員数はほぼ横ばいで、類似団体内平均をやや下回っている。今後も、</a:t>
          </a:r>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年度に策定された「定員適正化計画」に沿い、これまでの取り組みを踏まえて、職員数減による行政サービスの低下を回避しつつ、より効率的な行政運営を目指し、機構改革等を着実に推進する必要がある。</a:t>
          </a:r>
          <a:endParaRPr lang="ja-JP" altLang="ja-JP" sz="14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29754</xdr:rowOff>
    </xdr:from>
    <xdr:to>
      <xdr:col>81</xdr:col>
      <xdr:colOff>44450</xdr:colOff>
      <xdr:row>61</xdr:row>
      <xdr:rowOff>49288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488204"/>
          <a:ext cx="838200" cy="1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29754</xdr:rowOff>
    </xdr:from>
    <xdr:to>
      <xdr:col>77</xdr:col>
      <xdr:colOff>44450</xdr:colOff>
      <xdr:row>61</xdr:row>
      <xdr:rowOff>43543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488204"/>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35499</xdr:rowOff>
    </xdr:from>
    <xdr:to>
      <xdr:col>72</xdr:col>
      <xdr:colOff>203200</xdr:colOff>
      <xdr:row>61</xdr:row>
      <xdr:rowOff>43543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493949"/>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19413</xdr:rowOff>
    </xdr:from>
    <xdr:to>
      <xdr:col>68</xdr:col>
      <xdr:colOff>152400</xdr:colOff>
      <xdr:row>61</xdr:row>
      <xdr:rowOff>35499</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77863"/>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169938</xdr:rowOff>
    </xdr:from>
    <xdr:to>
      <xdr:col>81</xdr:col>
      <xdr:colOff>95250</xdr:colOff>
      <xdr:row>61</xdr:row>
      <xdr:rowOff>100088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5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15015</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0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150404</xdr:rowOff>
    </xdr:from>
    <xdr:to>
      <xdr:col>77</xdr:col>
      <xdr:colOff>95250</xdr:colOff>
      <xdr:row>61</xdr:row>
      <xdr:rowOff>80554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3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90731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06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164193</xdr:rowOff>
    </xdr:from>
    <xdr:to>
      <xdr:col>73</xdr:col>
      <xdr:colOff>44450</xdr:colOff>
      <xdr:row>61</xdr:row>
      <xdr:rowOff>94343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45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104520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2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156149</xdr:rowOff>
    </xdr:from>
    <xdr:to>
      <xdr:col>68</xdr:col>
      <xdr:colOff>203200</xdr:colOff>
      <xdr:row>61</xdr:row>
      <xdr:rowOff>86299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4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96476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12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140063</xdr:rowOff>
    </xdr:from>
    <xdr:to>
      <xdr:col>64</xdr:col>
      <xdr:colOff>152400</xdr:colOff>
      <xdr:row>61</xdr:row>
      <xdr:rowOff>70213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2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80390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9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実質公債費比率は、対前年度比</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ポイント減少したが、類似団体平均より高い状況である。</a:t>
          </a:r>
          <a:endParaRPr lang="ja-JP" altLang="ja-JP" sz="1400">
            <a:effectLst/>
          </a:endParaRPr>
        </a:p>
        <a:p>
          <a:r>
            <a:rPr kumimoji="1" lang="ja-JP" altLang="ja-JP" sz="1100">
              <a:solidFill>
                <a:schemeClr val="dk1"/>
              </a:solidFill>
              <a:effectLst/>
              <a:latin typeface="+mn-lt"/>
              <a:ea typeface="+mn-ea"/>
              <a:cs typeface="+mn-cs"/>
            </a:rPr>
            <a:t>　大きな要因として、一般会計から公営企業への元利償還金繰出金等が実質公債費比率を引き上げ、財政状況を圧迫している。今後も引き続き、行財政改革を継続し、一般会計並びに公営企業等については、必要事業の絞り込み、精査を行い、起債への過度な依存を防ぐ必要がある。そのためには、今後も普通交付税措置のない起債発行の抑制に努める必要が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41</xdr:row>
      <xdr:rowOff>22578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985000"/>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22578</xdr:rowOff>
    </xdr:from>
    <xdr:to>
      <xdr:col>77</xdr:col>
      <xdr:colOff>44450</xdr:colOff>
      <xdr:row>41</xdr:row>
      <xdr:rowOff>49389</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05202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167217</xdr:rowOff>
    </xdr:from>
    <xdr:to>
      <xdr:col>72</xdr:col>
      <xdr:colOff>203200</xdr:colOff>
      <xdr:row>41</xdr:row>
      <xdr:rowOff>49389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025217"/>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167217</xdr:rowOff>
    </xdr:from>
    <xdr:to>
      <xdr:col>68</xdr:col>
      <xdr:colOff>152400</xdr:colOff>
      <xdr:row>40</xdr:row>
      <xdr:rowOff>167217</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0252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48277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143228</xdr:rowOff>
    </xdr:from>
    <xdr:to>
      <xdr:col>77</xdr:col>
      <xdr:colOff>95250</xdr:colOff>
      <xdr:row>41</xdr:row>
      <xdr:rowOff>73378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58155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087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170039</xdr:rowOff>
    </xdr:from>
    <xdr:to>
      <xdr:col>73</xdr:col>
      <xdr:colOff>44450</xdr:colOff>
      <xdr:row>41</xdr:row>
      <xdr:rowOff>100189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84966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1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116417</xdr:rowOff>
    </xdr:from>
    <xdr:to>
      <xdr:col>68</xdr:col>
      <xdr:colOff>203200</xdr:colOff>
      <xdr:row>41</xdr:row>
      <xdr:rowOff>46567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31344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116417</xdr:rowOff>
    </xdr:from>
    <xdr:to>
      <xdr:col>64</xdr:col>
      <xdr:colOff>152400</xdr:colOff>
      <xdr:row>41</xdr:row>
      <xdr:rowOff>46567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31344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将来負担比率について、過去に行った下水道の集中整備や新たな建設事業等により公営企業会計への繰出金が依然として多額になっているが、債務負担行為支出予定額及び公営企業等債繰入見込額の減少等により、対前年度比で</a:t>
          </a:r>
          <a:r>
            <a:rPr kumimoji="1" lang="en-US" altLang="ja-JP" sz="1000">
              <a:solidFill>
                <a:schemeClr val="dk1"/>
              </a:solidFill>
              <a:effectLst/>
              <a:latin typeface="+mn-lt"/>
              <a:ea typeface="+mn-ea"/>
              <a:cs typeface="+mn-cs"/>
            </a:rPr>
            <a:t>0.4</a:t>
          </a:r>
          <a:r>
            <a:rPr kumimoji="1" lang="ja-JP" altLang="ja-JP" sz="1000">
              <a:solidFill>
                <a:schemeClr val="dk1"/>
              </a:solidFill>
              <a:effectLst/>
              <a:latin typeface="+mn-lt"/>
              <a:ea typeface="+mn-ea"/>
              <a:cs typeface="+mn-cs"/>
            </a:rPr>
            <a:t>ポイント減少した。　　</a:t>
          </a:r>
          <a:endParaRPr lang="ja-JP" altLang="ja-JP" sz="1100">
            <a:effectLst/>
          </a:endParaRPr>
        </a:p>
        <a:p>
          <a:r>
            <a:rPr kumimoji="1" lang="ja-JP" altLang="ja-JP" sz="1000">
              <a:solidFill>
                <a:schemeClr val="dk1"/>
              </a:solidFill>
              <a:effectLst/>
              <a:latin typeface="+mn-lt"/>
              <a:ea typeface="+mn-ea"/>
              <a:cs typeface="+mn-cs"/>
            </a:rPr>
            <a:t>　今後も一部事務組合に対する負担金や公営企業会計への繰出金等、行政運営上不可欠な経費の大幅な削減は見込めない状況にあるため、後世への負担軽減に留意し、多額の建設地方債の発行を伴う事業については、特に精査を行うなど財政の健全化を図る必要がある。</a:t>
          </a:r>
          <a:endParaRPr lang="ja-JP" altLang="ja-JP" sz="11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79273</xdr:rowOff>
    </xdr:from>
    <xdr:to>
      <xdr:col>81</xdr:col>
      <xdr:colOff>44450</xdr:colOff>
      <xdr:row>14</xdr:row>
      <xdr:rowOff>81204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479573"/>
          <a:ext cx="838200" cy="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64051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4643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81204</xdr:rowOff>
    </xdr:from>
    <xdr:to>
      <xdr:col>77</xdr:col>
      <xdr:colOff>44450</xdr:colOff>
      <xdr:row>14</xdr:row>
      <xdr:rowOff>167107</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481504"/>
          <a:ext cx="889000" cy="8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169384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569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167107</xdr:rowOff>
    </xdr:from>
    <xdr:to>
      <xdr:col>72</xdr:col>
      <xdr:colOff>203200</xdr:colOff>
      <xdr:row>15</xdr:row>
      <xdr:rowOff>8204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567407"/>
          <a:ext cx="889000" cy="1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8204</xdr:rowOff>
    </xdr:from>
    <xdr:to>
      <xdr:col>68</xdr:col>
      <xdr:colOff>152400</xdr:colOff>
      <xdr:row>15</xdr:row>
      <xdr:rowOff>77216</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579954"/>
          <a:ext cx="889000" cy="69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28473</xdr:rowOff>
    </xdr:from>
    <xdr:to>
      <xdr:col>81</xdr:col>
      <xdr:colOff>95250</xdr:colOff>
      <xdr:row>14</xdr:row>
      <xdr:rowOff>130073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42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121200</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350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30404</xdr:rowOff>
    </xdr:from>
    <xdr:to>
      <xdr:col>77</xdr:col>
      <xdr:colOff>95250</xdr:colOff>
      <xdr:row>14</xdr:row>
      <xdr:rowOff>132004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43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142181</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199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116307</xdr:rowOff>
    </xdr:from>
    <xdr:to>
      <xdr:col>73</xdr:col>
      <xdr:colOff>44450</xdr:colOff>
      <xdr:row>15</xdr:row>
      <xdr:rowOff>46457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51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31234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602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128854</xdr:rowOff>
    </xdr:from>
    <xdr:to>
      <xdr:col>68</xdr:col>
      <xdr:colOff>203200</xdr:colOff>
      <xdr:row>15</xdr:row>
      <xdr:rowOff>59004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52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43781</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615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26416</xdr:rowOff>
    </xdr:from>
    <xdr:to>
      <xdr:col>64</xdr:col>
      <xdr:colOff>152400</xdr:colOff>
      <xdr:row>15</xdr:row>
      <xdr:rowOff>128016</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59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112793</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684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岐阜県美濃市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18,991
18,328
117.01
11,346,301
10,937,280
271,589
6,268,449
6,473,801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人件費に係る経常収支比率は、前年度と比較して</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依然として</a:t>
          </a:r>
          <a:r>
            <a:rPr kumimoji="1" lang="ja-JP" altLang="ja-JP" sz="1100">
              <a:solidFill>
                <a:schemeClr val="dk1"/>
              </a:solidFill>
              <a:effectLst/>
              <a:latin typeface="+mn-lt"/>
              <a:ea typeface="+mn-ea"/>
              <a:cs typeface="+mn-cs"/>
            </a:rPr>
            <a:t>類似団体平均を下回っている。ごみ収集業務や各施設運営を直営で行っているため、行政サービスの提供方法に差違があることが要因と考えられる。今後は、さらなる指定管理者制度の活用も検討し、委託化を進めることで人件費の削減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161290</xdr:rowOff>
    </xdr:from>
    <xdr:to>
      <xdr:col>24</xdr:col>
      <xdr:colOff>25400</xdr:colOff>
      <xdr:row>36</xdr:row>
      <xdr:rowOff>119380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6204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161290</xdr:rowOff>
    </xdr:from>
    <xdr:to>
      <xdr:col>19</xdr:col>
      <xdr:colOff>187325</xdr:colOff>
      <xdr:row>36</xdr:row>
      <xdr:rowOff>5080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620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138430</xdr:rowOff>
    </xdr:from>
    <xdr:to>
      <xdr:col>15</xdr:col>
      <xdr:colOff>98425</xdr:colOff>
      <xdr:row>36</xdr:row>
      <xdr:rowOff>5080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391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138430</xdr:rowOff>
    </xdr:from>
    <xdr:to>
      <xdr:col>11</xdr:col>
      <xdr:colOff>9525</xdr:colOff>
      <xdr:row>36</xdr:row>
      <xdr:rowOff>104140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391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68580</xdr:rowOff>
    </xdr:from>
    <xdr:to>
      <xdr:col>24</xdr:col>
      <xdr:colOff>76200</xdr:colOff>
      <xdr:row>36</xdr:row>
      <xdr:rowOff>170180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85107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110490</xdr:rowOff>
    </xdr:from>
    <xdr:to>
      <xdr:col>20</xdr:col>
      <xdr:colOff>38100</xdr:colOff>
      <xdr:row>36</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50817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125730</xdr:rowOff>
    </xdr:from>
    <xdr:to>
      <xdr:col>15</xdr:col>
      <xdr:colOff>149225</xdr:colOff>
      <xdr:row>36</xdr:row>
      <xdr:rowOff>55880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66057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87630</xdr:rowOff>
    </xdr:from>
    <xdr:to>
      <xdr:col>11</xdr:col>
      <xdr:colOff>60325</xdr:colOff>
      <xdr:row>36</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165117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物件費に係る経常収支比率は、前年度より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ポイントの増となり、類似団体平均を上回っている。昨年度に引き続き</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各種業務の民間委託費や新たなシステム導入、改修費が増加したことをはじめ</a:t>
          </a:r>
          <a:r>
            <a:rPr kumimoji="1" lang="ja-JP" altLang="en-US" sz="1100">
              <a:solidFill>
                <a:schemeClr val="dk1"/>
              </a:solidFill>
              <a:effectLst/>
              <a:latin typeface="+mn-lt"/>
              <a:ea typeface="+mn-ea"/>
              <a:cs typeface="+mn-cs"/>
            </a:rPr>
            <a:t>とした</a:t>
          </a:r>
          <a:r>
            <a:rPr kumimoji="1" lang="ja-JP" altLang="ja-JP" sz="1100">
              <a:solidFill>
                <a:schemeClr val="dk1"/>
              </a:solidFill>
              <a:effectLst/>
              <a:latin typeface="+mn-lt"/>
              <a:ea typeface="+mn-ea"/>
              <a:cs typeface="+mn-cs"/>
            </a:rPr>
            <a:t>物価高騰による各種経費の増加が要因となっている。今後も、一定の行政サービスを維持すべく、より一層効率的な財政運営を図るための行財政改革を進める必要がある。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88900</xdr:rowOff>
    </xdr:from>
    <xdr:to>
      <xdr:col>82</xdr:col>
      <xdr:colOff>107950</xdr:colOff>
      <xdr:row>18</xdr:row>
      <xdr:rowOff>96520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1750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43180</xdr:rowOff>
    </xdr:from>
    <xdr:to>
      <xdr:col>78</xdr:col>
      <xdr:colOff>69850</xdr:colOff>
      <xdr:row>18</xdr:row>
      <xdr:rowOff>88900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29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85090</xdr:rowOff>
    </xdr:from>
    <xdr:to>
      <xdr:col>73</xdr:col>
      <xdr:colOff>180975</xdr:colOff>
      <xdr:row>18</xdr:row>
      <xdr:rowOff>43180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9974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85090</xdr:rowOff>
    </xdr:from>
    <xdr:to>
      <xdr:col>69</xdr:col>
      <xdr:colOff>92075</xdr:colOff>
      <xdr:row>17</xdr:row>
      <xdr:rowOff>107950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997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45720</xdr:rowOff>
    </xdr:from>
    <xdr:to>
      <xdr:col>82</xdr:col>
      <xdr:colOff>158750</xdr:colOff>
      <xdr:row>18</xdr:row>
      <xdr:rowOff>147320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3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17797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0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38100</xdr:rowOff>
    </xdr:from>
    <xdr:to>
      <xdr:col>78</xdr:col>
      <xdr:colOff>120650</xdr:colOff>
      <xdr:row>18</xdr:row>
      <xdr:rowOff>139700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124477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1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163830</xdr:rowOff>
    </xdr:from>
    <xdr:to>
      <xdr:col>74</xdr:col>
      <xdr:colOff>31750</xdr:colOff>
      <xdr:row>18</xdr:row>
      <xdr:rowOff>93980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7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78757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6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34290</xdr:rowOff>
    </xdr:from>
    <xdr:to>
      <xdr:col>69</xdr:col>
      <xdr:colOff>142875</xdr:colOff>
      <xdr:row>17</xdr:row>
      <xdr:rowOff>135890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120667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3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扶助費に係る経常収支比率は、前年度と比較して</a:t>
          </a:r>
          <a:r>
            <a:rPr kumimoji="1" lang="en-US" altLang="ja-JP" sz="1000">
              <a:solidFill>
                <a:schemeClr val="dk1"/>
              </a:solidFill>
              <a:effectLst/>
              <a:latin typeface="+mn-lt"/>
              <a:ea typeface="+mn-ea"/>
              <a:cs typeface="+mn-cs"/>
            </a:rPr>
            <a:t>2.7</a:t>
          </a:r>
          <a:r>
            <a:rPr kumimoji="1" lang="ja-JP" altLang="en-US" sz="1000">
              <a:solidFill>
                <a:schemeClr val="dk1"/>
              </a:solidFill>
              <a:effectLst/>
              <a:latin typeface="+mn-lt"/>
              <a:ea typeface="+mn-ea"/>
              <a:cs typeface="+mn-cs"/>
            </a:rPr>
            <a:t>ポ</a:t>
          </a:r>
          <a:r>
            <a:rPr kumimoji="1" lang="ja-JP" altLang="ja-JP" sz="1000">
              <a:solidFill>
                <a:schemeClr val="dk1"/>
              </a:solidFill>
              <a:effectLst/>
              <a:latin typeface="+mn-lt"/>
              <a:ea typeface="+mn-ea"/>
              <a:cs typeface="+mn-cs"/>
            </a:rPr>
            <a:t>イント増加</a:t>
          </a:r>
          <a:r>
            <a:rPr kumimoji="1" lang="ja-JP" altLang="en-US" sz="1000">
              <a:solidFill>
                <a:schemeClr val="dk1"/>
              </a:solidFill>
              <a:effectLst/>
              <a:latin typeface="+mn-lt"/>
              <a:ea typeface="+mn-ea"/>
              <a:cs typeface="+mn-cs"/>
            </a:rPr>
            <a:t>し</a:t>
          </a:r>
          <a:r>
            <a:rPr kumimoji="1" lang="ja-JP" altLang="ja-JP" sz="1000">
              <a:solidFill>
                <a:schemeClr val="dk1"/>
              </a:solidFill>
              <a:effectLst/>
              <a:latin typeface="+mn-lt"/>
              <a:ea typeface="+mn-ea"/>
              <a:cs typeface="+mn-cs"/>
            </a:rPr>
            <a:t>、類似団体平均を</a:t>
          </a:r>
          <a:r>
            <a:rPr kumimoji="1" lang="ja-JP" altLang="en-US" sz="1000">
              <a:solidFill>
                <a:schemeClr val="dk1"/>
              </a:solidFill>
              <a:effectLst/>
              <a:latin typeface="+mn-lt"/>
              <a:ea typeface="+mn-ea"/>
              <a:cs typeface="+mn-cs"/>
            </a:rPr>
            <a:t>上回った。令和</a:t>
          </a:r>
          <a:r>
            <a:rPr kumimoji="1" lang="en-US" altLang="ja-JP" sz="1000">
              <a:solidFill>
                <a:schemeClr val="dk1"/>
              </a:solidFill>
              <a:effectLst/>
              <a:latin typeface="+mn-lt"/>
              <a:ea typeface="+mn-ea"/>
              <a:cs typeface="+mn-cs"/>
            </a:rPr>
            <a:t>6</a:t>
          </a:r>
          <a:r>
            <a:rPr kumimoji="1" lang="ja-JP" altLang="en-US" sz="1000">
              <a:solidFill>
                <a:schemeClr val="dk1"/>
              </a:solidFill>
              <a:effectLst/>
              <a:latin typeface="+mn-lt"/>
              <a:ea typeface="+mn-ea"/>
              <a:cs typeface="+mn-cs"/>
            </a:rPr>
            <a:t>年度は定額減税調整給付金が影響しているほか、</a:t>
          </a:r>
          <a:r>
            <a:rPr kumimoji="1" lang="ja-JP" altLang="ja-JP" sz="1000">
              <a:solidFill>
                <a:schemeClr val="dk1"/>
              </a:solidFill>
              <a:effectLst/>
              <a:latin typeface="+mn-lt"/>
              <a:ea typeface="+mn-ea"/>
              <a:cs typeface="+mn-cs"/>
            </a:rPr>
            <a:t>子ども子育て支援新制度に基づく施設型給付経費や障害児通所支援、障害者総合支援法に基づく経費など、制度的な費用が多額であり、各サービス経費が増加傾向にある。人口に占める高齢者率の増加も見込まれるため、扶助費は継続的に増加する見通しである。今後は扶助費の大幅な増加に備えるため、他の費用見直しと連動した総体的な財政運営を行う必要がある。</a:t>
          </a:r>
          <a:endParaRPr lang="ja-JP" altLang="ja-JP" sz="11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167822</xdr:rowOff>
    </xdr:from>
    <xdr:to>
      <xdr:col>24</xdr:col>
      <xdr:colOff>25400</xdr:colOff>
      <xdr:row>58</xdr:row>
      <xdr:rowOff>94343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597572"/>
          <a:ext cx="838200" cy="44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167822</xdr:rowOff>
    </xdr:from>
    <xdr:to>
      <xdr:col>19</xdr:col>
      <xdr:colOff>187325</xdr:colOff>
      <xdr:row>56</xdr:row>
      <xdr:rowOff>78015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5975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78015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6139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12700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613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43543</xdr:rowOff>
    </xdr:from>
    <xdr:to>
      <xdr:col>24</xdr:col>
      <xdr:colOff>76200</xdr:colOff>
      <xdr:row>58</xdr:row>
      <xdr:rowOff>145143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15620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117022</xdr:rowOff>
    </xdr:from>
    <xdr:to>
      <xdr:col>20</xdr:col>
      <xdr:colOff>38100</xdr:colOff>
      <xdr:row>56</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57349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315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27215</xdr:rowOff>
    </xdr:from>
    <xdr:to>
      <xdr:col>15</xdr:col>
      <xdr:colOff>149225</xdr:colOff>
      <xdr:row>56</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113592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その他に係る経常収支比率は、下水道事業や農業集落排水事業が企業会計へ移行したため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a:t>
          </a:r>
          <a:r>
            <a:rPr kumimoji="1" lang="ja-JP" altLang="en-US" sz="1100">
              <a:solidFill>
                <a:schemeClr val="dk1"/>
              </a:solidFill>
              <a:effectLst/>
              <a:latin typeface="+mn-lt"/>
              <a:ea typeface="+mn-ea"/>
              <a:cs typeface="+mn-cs"/>
            </a:rPr>
            <a:t>類似団体を下回っている</a:t>
          </a:r>
          <a:r>
            <a:rPr kumimoji="1" lang="ja-JP" altLang="ja-JP" sz="1100">
              <a:solidFill>
                <a:schemeClr val="dk1"/>
              </a:solidFill>
              <a:effectLst/>
              <a:latin typeface="+mn-lt"/>
              <a:ea typeface="+mn-ea"/>
              <a:cs typeface="+mn-cs"/>
            </a:rPr>
            <a:t>。しかし、介護事業や後期高齢者医療事業など他会計事業への繰出金は、市の財政を圧迫している。今後も、高齢化率の上昇による多額の繰出金が必要となる見込みである。よって、各事業会計の料金適正化や、経営の合理化、経営戦略に基づく経営努力により、繰出金の抑制に努める必要があ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81280</xdr:rowOff>
    </xdr:from>
    <xdr:to>
      <xdr:col>82</xdr:col>
      <xdr:colOff>107950</xdr:colOff>
      <xdr:row>58</xdr:row>
      <xdr:rowOff>165100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339580"/>
          <a:ext cx="0" cy="769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137177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165100</xdr:rowOff>
    </xdr:from>
    <xdr:to>
      <xdr:col>82</xdr:col>
      <xdr:colOff>196850</xdr:colOff>
      <xdr:row>58</xdr:row>
      <xdr:rowOff>165100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10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167657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90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81280</xdr:rowOff>
    </xdr:from>
    <xdr:to>
      <xdr:col>82</xdr:col>
      <xdr:colOff>196850</xdr:colOff>
      <xdr:row>54</xdr:row>
      <xdr:rowOff>81280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339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138430</xdr:rowOff>
    </xdr:from>
    <xdr:to>
      <xdr:col>82</xdr:col>
      <xdr:colOff>107950</xdr:colOff>
      <xdr:row>56</xdr:row>
      <xdr:rowOff>50800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56818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158767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588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xdr:rowOff>
    </xdr:from>
    <xdr:to>
      <xdr:col>82</xdr:col>
      <xdr:colOff>158750</xdr:colOff>
      <xdr:row>56</xdr:row>
      <xdr:rowOff>116840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1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138430</xdr:rowOff>
    </xdr:from>
    <xdr:to>
      <xdr:col>78</xdr:col>
      <xdr:colOff>69850</xdr:colOff>
      <xdr:row>61</xdr:row>
      <xdr:rowOff>16510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568180"/>
          <a:ext cx="889000" cy="906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xdr:rowOff>
    </xdr:from>
    <xdr:to>
      <xdr:col>78</xdr:col>
      <xdr:colOff>120650</xdr:colOff>
      <xdr:row>56</xdr:row>
      <xdr:rowOff>116840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61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101617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02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142240</xdr:rowOff>
    </xdr:from>
    <xdr:to>
      <xdr:col>73</xdr:col>
      <xdr:colOff>180975</xdr:colOff>
      <xdr:row>61</xdr:row>
      <xdr:rowOff>16510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4292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22860</xdr:rowOff>
    </xdr:from>
    <xdr:to>
      <xdr:col>74</xdr:col>
      <xdr:colOff>31750</xdr:colOff>
      <xdr:row>56</xdr:row>
      <xdr:rowOff>124460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134637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142240</xdr:rowOff>
    </xdr:from>
    <xdr:to>
      <xdr:col>69</xdr:col>
      <xdr:colOff>92075</xdr:colOff>
      <xdr:row>61</xdr:row>
      <xdr:rowOff>138430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42924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163830</xdr:rowOff>
    </xdr:from>
    <xdr:to>
      <xdr:col>69</xdr:col>
      <xdr:colOff>142875</xdr:colOff>
      <xdr:row>56</xdr:row>
      <xdr:rowOff>93980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104157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30480</xdr:rowOff>
    </xdr:from>
    <xdr:to>
      <xdr:col>65</xdr:col>
      <xdr:colOff>53975</xdr:colOff>
      <xdr:row>56</xdr:row>
      <xdr:rowOff>132080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142257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0</xdr:rowOff>
    </xdr:from>
    <xdr:to>
      <xdr:col>82</xdr:col>
      <xdr:colOff>158750</xdr:colOff>
      <xdr:row>56</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16527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87630</xdr:rowOff>
    </xdr:from>
    <xdr:to>
      <xdr:col>78</xdr:col>
      <xdr:colOff>120650</xdr:colOff>
      <xdr:row>56</xdr:row>
      <xdr:rowOff>17780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27957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28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137160</xdr:rowOff>
    </xdr:from>
    <xdr:to>
      <xdr:col>74</xdr:col>
      <xdr:colOff>31750</xdr:colOff>
      <xdr:row>61</xdr:row>
      <xdr:rowOff>67310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4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52087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51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91440</xdr:rowOff>
    </xdr:from>
    <xdr:to>
      <xdr:col>69</xdr:col>
      <xdr:colOff>142875</xdr:colOff>
      <xdr:row>61</xdr:row>
      <xdr:rowOff>21590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37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6367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87630</xdr:rowOff>
    </xdr:from>
    <xdr:to>
      <xdr:col>65</xdr:col>
      <xdr:colOff>53975</xdr:colOff>
      <xdr:row>62</xdr:row>
      <xdr:rowOff>17780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54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2557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63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補助費等については、下水道特別会計等が企業会計へ移行した</a:t>
          </a:r>
          <a:r>
            <a:rPr kumimoji="1" lang="ja-JP" altLang="en-US" sz="1000">
              <a:solidFill>
                <a:schemeClr val="dk1"/>
              </a:solidFill>
              <a:effectLst/>
              <a:latin typeface="+mn-lt"/>
              <a:ea typeface="+mn-ea"/>
              <a:cs typeface="+mn-cs"/>
            </a:rPr>
            <a:t>ことにより</a:t>
          </a: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5</a:t>
          </a:r>
          <a:r>
            <a:rPr kumimoji="1" lang="ja-JP" altLang="ja-JP" sz="1000">
              <a:solidFill>
                <a:schemeClr val="dk1"/>
              </a:solidFill>
              <a:effectLst/>
              <a:latin typeface="+mn-lt"/>
              <a:ea typeface="+mn-ea"/>
              <a:cs typeface="+mn-cs"/>
            </a:rPr>
            <a:t>年度</a:t>
          </a:r>
          <a:r>
            <a:rPr kumimoji="1" lang="ja-JP" altLang="en-US" sz="1000">
              <a:solidFill>
                <a:schemeClr val="dk1"/>
              </a:solidFill>
              <a:effectLst/>
              <a:latin typeface="+mn-lt"/>
              <a:ea typeface="+mn-ea"/>
              <a:cs typeface="+mn-cs"/>
            </a:rPr>
            <a:t>からは類似団体平均を大幅に上回っている。</a:t>
          </a:r>
          <a:r>
            <a:rPr kumimoji="1" lang="ja-JP" altLang="ja-JP" sz="1000">
              <a:solidFill>
                <a:schemeClr val="dk1"/>
              </a:solidFill>
              <a:effectLst/>
              <a:latin typeface="+mn-lt"/>
              <a:ea typeface="+mn-ea"/>
              <a:cs typeface="+mn-cs"/>
            </a:rPr>
            <a:t>現状は消防業務、廃棄物処理業務など一部事務組合に対する負担金や、上水道事業、下水道事業、病院事業に対する補助金等が多額を占めており、いずれも行政サービスとして必要不可欠な業務・事業であるが、他の運営補助的な性質の補助金も含めて、費用対効果の観点から、交付先の団体の運営状況や事業の実態を精査し、補助金の縮小、廃止、統合等整理合理化をより一層進めていく必要がある。</a:t>
          </a:r>
          <a:endParaRPr lang="ja-JP" altLang="ja-JP" sz="11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74422</xdr:rowOff>
    </xdr:from>
    <xdr:to>
      <xdr:col>82</xdr:col>
      <xdr:colOff>107950</xdr:colOff>
      <xdr:row>39</xdr:row>
      <xdr:rowOff>101854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76097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104140</xdr:rowOff>
    </xdr:from>
    <xdr:to>
      <xdr:col>78</xdr:col>
      <xdr:colOff>69850</xdr:colOff>
      <xdr:row>39</xdr:row>
      <xdr:rowOff>74422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276340"/>
          <a:ext cx="889000" cy="48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72136</xdr:rowOff>
    </xdr:from>
    <xdr:to>
      <xdr:col>73</xdr:col>
      <xdr:colOff>180975</xdr:colOff>
      <xdr:row>36</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24433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72136</xdr:rowOff>
    </xdr:from>
    <xdr:to>
      <xdr:col>69</xdr:col>
      <xdr:colOff>92075</xdr:colOff>
      <xdr:row>36</xdr:row>
      <xdr:rowOff>99568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2443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51054</xdr:rowOff>
    </xdr:from>
    <xdr:to>
      <xdr:col>82</xdr:col>
      <xdr:colOff>158750</xdr:colOff>
      <xdr:row>39</xdr:row>
      <xdr:rowOff>152654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73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23131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70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23622</xdr:rowOff>
    </xdr:from>
    <xdr:to>
      <xdr:col>78</xdr:col>
      <xdr:colOff>120650</xdr:colOff>
      <xdr:row>39</xdr:row>
      <xdr:rowOff>125222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71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109999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796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53340</xdr:rowOff>
    </xdr:from>
    <xdr:to>
      <xdr:col>74</xdr:col>
      <xdr:colOff>31750</xdr:colOff>
      <xdr:row>36</xdr:row>
      <xdr:rowOff>154940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165117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21336</xdr:rowOff>
    </xdr:from>
    <xdr:to>
      <xdr:col>69</xdr:col>
      <xdr:colOff>142875</xdr:colOff>
      <xdr:row>36</xdr:row>
      <xdr:rowOff>122936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133113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160545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公債費に係る経常収支比率は、類似団体平均・全国平均・岐阜県平均ともに下回っている。</a:t>
          </a:r>
          <a:r>
            <a:rPr kumimoji="1" lang="ja-JP" altLang="en-US" sz="1100">
              <a:solidFill>
                <a:schemeClr val="dk1"/>
              </a:solidFill>
              <a:effectLst/>
              <a:latin typeface="+mn-lt"/>
              <a:ea typeface="+mn-ea"/>
              <a:cs typeface="+mn-cs"/>
            </a:rPr>
            <a:t>ただし、</a:t>
          </a:r>
          <a:r>
            <a:rPr kumimoji="1" lang="ja-JP" altLang="ja-JP" sz="1100">
              <a:solidFill>
                <a:schemeClr val="dk1"/>
              </a:solidFill>
              <a:effectLst/>
              <a:latin typeface="+mn-lt"/>
              <a:ea typeface="+mn-ea"/>
              <a:cs typeface="+mn-cs"/>
            </a:rPr>
            <a:t>下水道や病院等公営企業債の償還に充てたとされる繰入金の人口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あたりの決算額は、類似団体平均を大幅に上回っており、引き続き厳しい財政運営となることが予想される。今後も交付税措置のない地方債発行の抑制、公営企業会計の料金適正化や経営の効率化等、徹底した行財政改革を推進し、公債費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157480</xdr:rowOff>
    </xdr:from>
    <xdr:to>
      <xdr:col>24</xdr:col>
      <xdr:colOff>25400</xdr:colOff>
      <xdr:row>75</xdr:row>
      <xdr:rowOff>39370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28447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39370</xdr:rowOff>
    </xdr:from>
    <xdr:to>
      <xdr:col>19</xdr:col>
      <xdr:colOff>187325</xdr:colOff>
      <xdr:row>75</xdr:row>
      <xdr:rowOff>39370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2898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16510</xdr:rowOff>
    </xdr:from>
    <xdr:to>
      <xdr:col>15</xdr:col>
      <xdr:colOff>98425</xdr:colOff>
      <xdr:row>75</xdr:row>
      <xdr:rowOff>39370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28752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16510</xdr:rowOff>
    </xdr:from>
    <xdr:to>
      <xdr:col>11</xdr:col>
      <xdr:colOff>9525</xdr:colOff>
      <xdr:row>75</xdr:row>
      <xdr:rowOff>85090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28752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106680</xdr:rowOff>
    </xdr:from>
    <xdr:to>
      <xdr:col>24</xdr:col>
      <xdr:colOff>76200</xdr:colOff>
      <xdr:row>75</xdr:row>
      <xdr:rowOff>36830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123207</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160020</xdr:rowOff>
    </xdr:from>
    <xdr:to>
      <xdr:col>20</xdr:col>
      <xdr:colOff>38100</xdr:colOff>
      <xdr:row>75</xdr:row>
      <xdr:rowOff>90170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100347</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61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160020</xdr:rowOff>
    </xdr:from>
    <xdr:to>
      <xdr:col>15</xdr:col>
      <xdr:colOff>149225</xdr:colOff>
      <xdr:row>75</xdr:row>
      <xdr:rowOff>90170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100347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137160</xdr:rowOff>
    </xdr:from>
    <xdr:to>
      <xdr:col>11</xdr:col>
      <xdr:colOff>60325</xdr:colOff>
      <xdr:row>75</xdr:row>
      <xdr:rowOff>67310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77487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259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34290</xdr:rowOff>
    </xdr:from>
    <xdr:to>
      <xdr:col>6</xdr:col>
      <xdr:colOff>171450</xdr:colOff>
      <xdr:row>75</xdr:row>
      <xdr:rowOff>135890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146067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公債費以外の経常収支比率については、類似団体平均・全国平均・岐阜県平均ともに上回っており、特に</a:t>
          </a:r>
          <a:r>
            <a:rPr kumimoji="1" lang="ja-JP" altLang="en-US" sz="1100">
              <a:solidFill>
                <a:schemeClr val="dk1"/>
              </a:solidFill>
              <a:effectLst/>
              <a:latin typeface="+mn-lt"/>
              <a:ea typeface="+mn-ea"/>
              <a:cs typeface="+mn-cs"/>
            </a:rPr>
            <a:t>他会計への</a:t>
          </a:r>
          <a:r>
            <a:rPr kumimoji="1" lang="ja-JP" altLang="ja-JP" sz="1100">
              <a:solidFill>
                <a:schemeClr val="dk1"/>
              </a:solidFill>
              <a:effectLst/>
              <a:latin typeface="+mn-lt"/>
              <a:ea typeface="+mn-ea"/>
              <a:cs typeface="+mn-cs"/>
            </a:rPr>
            <a:t>繰出金</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補助費等に係る経費が大きな要因となっている。各種団体への補助金についての見直しや整理合理化を図り、繰出金についても料金の適正化や経営の効率化を図るとともに、徹底した行財政改革を推進することで、特に補助費や繰出金の抑制に努める必要が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107406</xdr:rowOff>
    </xdr:from>
    <xdr:to>
      <xdr:col>82</xdr:col>
      <xdr:colOff>107950</xdr:colOff>
      <xdr:row>80</xdr:row>
      <xdr:rowOff>169455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480506"/>
          <a:ext cx="838200" cy="40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107406</xdr:rowOff>
    </xdr:from>
    <xdr:to>
      <xdr:col>78</xdr:col>
      <xdr:colOff>69850</xdr:colOff>
      <xdr:row>79</xdr:row>
      <xdr:rowOff>27395</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4782800" y="13480506"/>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115570</xdr:rowOff>
    </xdr:from>
    <xdr:to>
      <xdr:col>73</xdr:col>
      <xdr:colOff>180975</xdr:colOff>
      <xdr:row>79</xdr:row>
      <xdr:rowOff>27395</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3317220"/>
          <a:ext cx="889000" cy="25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115570</xdr:rowOff>
    </xdr:from>
    <xdr:to>
      <xdr:col>69</xdr:col>
      <xdr:colOff>92075</xdr:colOff>
      <xdr:row>79</xdr:row>
      <xdr:rowOff>92711</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3317220"/>
          <a:ext cx="889000" cy="32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118655</xdr:rowOff>
    </xdr:from>
    <xdr:to>
      <xdr:col>82</xdr:col>
      <xdr:colOff>158750</xdr:colOff>
      <xdr:row>81</xdr:row>
      <xdr:rowOff>48805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83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27232</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743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56606</xdr:rowOff>
    </xdr:from>
    <xdr:to>
      <xdr:col>78</xdr:col>
      <xdr:colOff>120650</xdr:colOff>
      <xdr:row>78</xdr:row>
      <xdr:rowOff>158206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42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142983</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516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148045</xdr:rowOff>
    </xdr:from>
    <xdr:to>
      <xdr:col>74</xdr:col>
      <xdr:colOff>31750</xdr:colOff>
      <xdr:row>79</xdr:row>
      <xdr:rowOff>78195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352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62972</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3607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64770</xdr:rowOff>
    </xdr:from>
    <xdr:to>
      <xdr:col>69</xdr:col>
      <xdr:colOff>142875</xdr:colOff>
      <xdr:row>77</xdr:row>
      <xdr:rowOff>166370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151147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41911</xdr:rowOff>
    </xdr:from>
    <xdr:to>
      <xdr:col>65</xdr:col>
      <xdr:colOff>53975</xdr:colOff>
      <xdr:row>79</xdr:row>
      <xdr:rowOff>143511</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128288</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岐阜県美濃市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80251</xdr:rowOff>
    </xdr:from>
    <xdr:to>
      <xdr:col>29</xdr:col>
      <xdr:colOff>127000</xdr:colOff>
      <xdr:row>18</xdr:row>
      <xdr:rowOff>35865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42526"/>
          <a:ext cx="647700" cy="1270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35865</xdr:rowOff>
    </xdr:from>
    <xdr:to>
      <xdr:col>26</xdr:col>
      <xdr:colOff>50800</xdr:colOff>
      <xdr:row>18</xdr:row>
      <xdr:rowOff>39827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69590"/>
          <a:ext cx="698500" cy="39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39827</xdr:rowOff>
    </xdr:from>
    <xdr:to>
      <xdr:col>22</xdr:col>
      <xdr:colOff>114300</xdr:colOff>
      <xdr:row>18</xdr:row>
      <xdr:rowOff>57150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73552"/>
          <a:ext cx="698500" cy="173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57150</xdr:rowOff>
    </xdr:from>
    <xdr:to>
      <xdr:col>18</xdr:col>
      <xdr:colOff>177800</xdr:colOff>
      <xdr:row>18</xdr:row>
      <xdr:rowOff>80416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90875"/>
          <a:ext cx="698500" cy="232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29451</xdr:rowOff>
    </xdr:from>
    <xdr:to>
      <xdr:col>29</xdr:col>
      <xdr:colOff>177800</xdr:colOff>
      <xdr:row>17</xdr:row>
      <xdr:rowOff>131051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91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1528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63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156515</xdr:rowOff>
    </xdr:from>
    <xdr:to>
      <xdr:col>26</xdr:col>
      <xdr:colOff>101600</xdr:colOff>
      <xdr:row>18</xdr:row>
      <xdr:rowOff>86665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18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71442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05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160477</xdr:rowOff>
    </xdr:from>
    <xdr:to>
      <xdr:col>22</xdr:col>
      <xdr:colOff>165100</xdr:colOff>
      <xdr:row>18</xdr:row>
      <xdr:rowOff>90627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227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75404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09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6350</xdr:rowOff>
    </xdr:from>
    <xdr:to>
      <xdr:col>19</xdr:col>
      <xdr:colOff>38100</xdr:colOff>
      <xdr:row>18</xdr:row>
      <xdr:rowOff>107950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400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92727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2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29616</xdr:rowOff>
    </xdr:from>
    <xdr:to>
      <xdr:col>15</xdr:col>
      <xdr:colOff>101600</xdr:colOff>
      <xdr:row>18</xdr:row>
      <xdr:rowOff>131216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633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115993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49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213150</xdr:rowOff>
    </xdr:from>
    <xdr:to>
      <xdr:col>29</xdr:col>
      <xdr:colOff>127000</xdr:colOff>
      <xdr:row>35</xdr:row>
      <xdr:rowOff>264846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823500"/>
          <a:ext cx="647700" cy="516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144472</xdr:rowOff>
    </xdr:from>
    <xdr:to>
      <xdr:col>26</xdr:col>
      <xdr:colOff>50800</xdr:colOff>
      <xdr:row>35</xdr:row>
      <xdr:rowOff>213150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754822"/>
          <a:ext cx="698500" cy="686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144472</xdr:rowOff>
    </xdr:from>
    <xdr:to>
      <xdr:col>22</xdr:col>
      <xdr:colOff>114300</xdr:colOff>
      <xdr:row>35</xdr:row>
      <xdr:rowOff>171022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754822"/>
          <a:ext cx="698500" cy="26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171022</xdr:rowOff>
    </xdr:from>
    <xdr:to>
      <xdr:col>18</xdr:col>
      <xdr:colOff>177800</xdr:colOff>
      <xdr:row>35</xdr:row>
      <xdr:rowOff>213933</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781372"/>
          <a:ext cx="698500" cy="429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214046</xdr:rowOff>
    </xdr:from>
    <xdr:to>
      <xdr:col>29</xdr:col>
      <xdr:colOff>177800</xdr:colOff>
      <xdr:row>35</xdr:row>
      <xdr:rowOff>315646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8243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186123</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79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162350</xdr:rowOff>
    </xdr:from>
    <xdr:to>
      <xdr:col>26</xdr:col>
      <xdr:colOff>101600</xdr:colOff>
      <xdr:row>35</xdr:row>
      <xdr:rowOff>263950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772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274127</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54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93672</xdr:rowOff>
    </xdr:from>
    <xdr:to>
      <xdr:col>22</xdr:col>
      <xdr:colOff>165100</xdr:colOff>
      <xdr:row>35</xdr:row>
      <xdr:rowOff>195272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7040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205449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472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120222</xdr:rowOff>
    </xdr:from>
    <xdr:to>
      <xdr:col>19</xdr:col>
      <xdr:colOff>38100</xdr:colOff>
      <xdr:row>35</xdr:row>
      <xdr:rowOff>221822</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7305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231999</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49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163133</xdr:rowOff>
    </xdr:from>
    <xdr:to>
      <xdr:col>15</xdr:col>
      <xdr:colOff>101600</xdr:colOff>
      <xdr:row>35</xdr:row>
      <xdr:rowOff>264733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773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274910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542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岐阜県美濃市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18,991
18,328
117.01
11,346,301
10,937,280
271,589
6,268,449
6,473,801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21425</xdr:rowOff>
    </xdr:from>
    <xdr:to>
      <xdr:col>24</xdr:col>
      <xdr:colOff>63500</xdr:colOff>
      <xdr:row>35</xdr:row>
      <xdr:rowOff>129553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22175"/>
          <a:ext cx="838200" cy="10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129553</xdr:rowOff>
    </xdr:from>
    <xdr:to>
      <xdr:col>19</xdr:col>
      <xdr:colOff>177800</xdr:colOff>
      <xdr:row>35</xdr:row>
      <xdr:rowOff>136144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30303"/>
          <a:ext cx="889000" cy="6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136144</xdr:rowOff>
    </xdr:from>
    <xdr:to>
      <xdr:col>15</xdr:col>
      <xdr:colOff>50800</xdr:colOff>
      <xdr:row>35</xdr:row>
      <xdr:rowOff>140602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36894"/>
          <a:ext cx="889000" cy="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140602</xdr:rowOff>
    </xdr:from>
    <xdr:to>
      <xdr:col>10</xdr:col>
      <xdr:colOff>114300</xdr:colOff>
      <xdr:row>36</xdr:row>
      <xdr:rowOff>2997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41352"/>
          <a:ext cx="889000" cy="33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142075</xdr:rowOff>
    </xdr:from>
    <xdr:to>
      <xdr:col>24</xdr:col>
      <xdr:colOff>114300</xdr:colOff>
      <xdr:row>35</xdr:row>
      <xdr:rowOff>72225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7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120502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4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78753</xdr:rowOff>
    </xdr:from>
    <xdr:to>
      <xdr:col>20</xdr:col>
      <xdr:colOff>38100</xdr:colOff>
      <xdr:row>36</xdr:row>
      <xdr:rowOff>8903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7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30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172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85344</xdr:rowOff>
    </xdr:from>
    <xdr:to>
      <xdr:col>15</xdr:col>
      <xdr:colOff>101600</xdr:colOff>
      <xdr:row>36</xdr:row>
      <xdr:rowOff>15494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8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6621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17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89802</xdr:rowOff>
    </xdr:from>
    <xdr:to>
      <xdr:col>10</xdr:col>
      <xdr:colOff>165100</xdr:colOff>
      <xdr:row>36</xdr:row>
      <xdr:rowOff>19952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9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11079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183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123647</xdr:rowOff>
    </xdr:from>
    <xdr:to>
      <xdr:col>6</xdr:col>
      <xdr:colOff>38100</xdr:colOff>
      <xdr:row>36</xdr:row>
      <xdr:rowOff>53797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2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44924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21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29530</xdr:rowOff>
    </xdr:from>
    <xdr:to>
      <xdr:col>24</xdr:col>
      <xdr:colOff>63500</xdr:colOff>
      <xdr:row>57</xdr:row>
      <xdr:rowOff>56710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02180"/>
          <a:ext cx="838200" cy="2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56710</xdr:rowOff>
    </xdr:from>
    <xdr:to>
      <xdr:col>19</xdr:col>
      <xdr:colOff>177800</xdr:colOff>
      <xdr:row>57</xdr:row>
      <xdr:rowOff>111864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29360"/>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111864</xdr:rowOff>
    </xdr:from>
    <xdr:to>
      <xdr:col>15</xdr:col>
      <xdr:colOff>50800</xdr:colOff>
      <xdr:row>58</xdr:row>
      <xdr:rowOff>11174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84514"/>
          <a:ext cx="889000" cy="70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11174</xdr:rowOff>
    </xdr:from>
    <xdr:to>
      <xdr:col>10</xdr:col>
      <xdr:colOff>114300</xdr:colOff>
      <xdr:row>58</xdr:row>
      <xdr:rowOff>52024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55274"/>
          <a:ext cx="889000" cy="40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150180</xdr:rowOff>
    </xdr:from>
    <xdr:to>
      <xdr:col>24</xdr:col>
      <xdr:colOff>114300</xdr:colOff>
      <xdr:row>57</xdr:row>
      <xdr:rowOff>80330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5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1607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0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5910</xdr:rowOff>
    </xdr:from>
    <xdr:to>
      <xdr:col>20</xdr:col>
      <xdr:colOff>38100</xdr:colOff>
      <xdr:row>57</xdr:row>
      <xdr:rowOff>107510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7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124037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53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61064</xdr:rowOff>
    </xdr:from>
    <xdr:to>
      <xdr:col>15</xdr:col>
      <xdr:colOff>101600</xdr:colOff>
      <xdr:row>57</xdr:row>
      <xdr:rowOff>162664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3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153791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2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131824</xdr:rowOff>
    </xdr:from>
    <xdr:to>
      <xdr:col>10</xdr:col>
      <xdr:colOff>165100</xdr:colOff>
      <xdr:row>58</xdr:row>
      <xdr:rowOff>61974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0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53101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9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1224</xdr:rowOff>
    </xdr:from>
    <xdr:to>
      <xdr:col>6</xdr:col>
      <xdr:colOff>38100</xdr:colOff>
      <xdr:row>58</xdr:row>
      <xdr:rowOff>102824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4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93951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3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88779</xdr:rowOff>
    </xdr:from>
    <xdr:to>
      <xdr:col>24</xdr:col>
      <xdr:colOff>63500</xdr:colOff>
      <xdr:row>78</xdr:row>
      <xdr:rowOff>109677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61879"/>
          <a:ext cx="838200" cy="20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109677</xdr:rowOff>
    </xdr:from>
    <xdr:to>
      <xdr:col>19</xdr:col>
      <xdr:colOff>177800</xdr:colOff>
      <xdr:row>78</xdr:row>
      <xdr:rowOff>111125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82777"/>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109677</xdr:rowOff>
    </xdr:from>
    <xdr:to>
      <xdr:col>15</xdr:col>
      <xdr:colOff>50800</xdr:colOff>
      <xdr:row>78</xdr:row>
      <xdr:rowOff>111125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82777"/>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83313</xdr:rowOff>
    </xdr:from>
    <xdr:to>
      <xdr:col>10</xdr:col>
      <xdr:colOff>114300</xdr:colOff>
      <xdr:row>78</xdr:row>
      <xdr:rowOff>109677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56413"/>
          <a:ext cx="889000" cy="2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37979</xdr:rowOff>
    </xdr:from>
    <xdr:to>
      <xdr:col>24</xdr:col>
      <xdr:colOff>114300</xdr:colOff>
      <xdr:row>78</xdr:row>
      <xdr:rowOff>139579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1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124356</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26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58877</xdr:rowOff>
    </xdr:from>
    <xdr:to>
      <xdr:col>20</xdr:col>
      <xdr:colOff>38100</xdr:colOff>
      <xdr:row>78</xdr:row>
      <xdr:rowOff>160477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3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151604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24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60325</xdr:rowOff>
    </xdr:from>
    <xdr:to>
      <xdr:col>15</xdr:col>
      <xdr:colOff>101600</xdr:colOff>
      <xdr:row>78</xdr:row>
      <xdr:rowOff>161925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3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153052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2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58877</xdr:rowOff>
    </xdr:from>
    <xdr:to>
      <xdr:col>10</xdr:col>
      <xdr:colOff>165100</xdr:colOff>
      <xdr:row>78</xdr:row>
      <xdr:rowOff>160477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3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151604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24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32513</xdr:rowOff>
    </xdr:from>
    <xdr:to>
      <xdr:col>6</xdr:col>
      <xdr:colOff>38100</xdr:colOff>
      <xdr:row>78</xdr:row>
      <xdr:rowOff>134113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0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125240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49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162582</xdr:rowOff>
    </xdr:from>
    <xdr:to>
      <xdr:col>24</xdr:col>
      <xdr:colOff>63500</xdr:colOff>
      <xdr:row>96</xdr:row>
      <xdr:rowOff>146645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450332"/>
          <a:ext cx="838200" cy="15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146645</xdr:rowOff>
    </xdr:from>
    <xdr:to>
      <xdr:col>19</xdr:col>
      <xdr:colOff>177800</xdr:colOff>
      <xdr:row>97</xdr:row>
      <xdr:rowOff>28339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605845"/>
          <a:ext cx="889000" cy="5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120791</xdr:rowOff>
    </xdr:from>
    <xdr:to>
      <xdr:col>15</xdr:col>
      <xdr:colOff>50800</xdr:colOff>
      <xdr:row>97</xdr:row>
      <xdr:rowOff>28339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579991"/>
          <a:ext cx="889000" cy="7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120791</xdr:rowOff>
    </xdr:from>
    <xdr:to>
      <xdr:col>10</xdr:col>
      <xdr:colOff>114300</xdr:colOff>
      <xdr:row>98</xdr:row>
      <xdr:rowOff>65655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579991"/>
          <a:ext cx="889000" cy="287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111782</xdr:rowOff>
    </xdr:from>
    <xdr:to>
      <xdr:col>24</xdr:col>
      <xdr:colOff>114300</xdr:colOff>
      <xdr:row>96</xdr:row>
      <xdr:rowOff>41932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39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134659</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250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95845</xdr:rowOff>
    </xdr:from>
    <xdr:to>
      <xdr:col>20</xdr:col>
      <xdr:colOff>38100</xdr:colOff>
      <xdr:row>97</xdr:row>
      <xdr:rowOff>25995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55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42522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330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148989</xdr:rowOff>
    </xdr:from>
    <xdr:to>
      <xdr:col>15</xdr:col>
      <xdr:colOff>101600</xdr:colOff>
      <xdr:row>97</xdr:row>
      <xdr:rowOff>79139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60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95666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38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69991</xdr:rowOff>
    </xdr:from>
    <xdr:to>
      <xdr:col>10</xdr:col>
      <xdr:colOff>165100</xdr:colOff>
      <xdr:row>97</xdr:row>
      <xdr:rowOff>141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52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162718</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621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14855</xdr:rowOff>
    </xdr:from>
    <xdr:to>
      <xdr:col>6</xdr:col>
      <xdr:colOff>38100</xdr:colOff>
      <xdr:row>98</xdr:row>
      <xdr:rowOff>116455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1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107582</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09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121587</xdr:rowOff>
    </xdr:from>
    <xdr:to>
      <xdr:col>55</xdr:col>
      <xdr:colOff>0</xdr:colOff>
      <xdr:row>34</xdr:row>
      <xdr:rowOff>5687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5779437"/>
          <a:ext cx="838200" cy="5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5687</xdr:rowOff>
    </xdr:from>
    <xdr:to>
      <xdr:col>50</xdr:col>
      <xdr:colOff>114300</xdr:colOff>
      <xdr:row>35</xdr:row>
      <xdr:rowOff>132454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5834987"/>
          <a:ext cx="889000" cy="29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132454</xdr:rowOff>
    </xdr:from>
    <xdr:to>
      <xdr:col>45</xdr:col>
      <xdr:colOff>177800</xdr:colOff>
      <xdr:row>36</xdr:row>
      <xdr:rowOff>58486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133204"/>
          <a:ext cx="889000" cy="97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76126</xdr:rowOff>
    </xdr:from>
    <xdr:to>
      <xdr:col>41</xdr:col>
      <xdr:colOff>50800</xdr:colOff>
      <xdr:row>36</xdr:row>
      <xdr:rowOff>58486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391076"/>
          <a:ext cx="889000" cy="839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70787</xdr:rowOff>
    </xdr:from>
    <xdr:to>
      <xdr:col>55</xdr:col>
      <xdr:colOff>50800</xdr:colOff>
      <xdr:row>34</xdr:row>
      <xdr:rowOff>937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72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93664</xdr:rowOff>
    </xdr:from>
    <xdr:ext cx="599010"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580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126337</xdr:rowOff>
    </xdr:from>
    <xdr:to>
      <xdr:col>50</xdr:col>
      <xdr:colOff>165100</xdr:colOff>
      <xdr:row>34</xdr:row>
      <xdr:rowOff>56487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78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73014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39795" y="5559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81654</xdr:rowOff>
    </xdr:from>
    <xdr:to>
      <xdr:col>46</xdr:col>
      <xdr:colOff>38100</xdr:colOff>
      <xdr:row>36</xdr:row>
      <xdr:rowOff>11804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082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2931</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17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7686</xdr:rowOff>
    </xdr:from>
    <xdr:to>
      <xdr:col>41</xdr:col>
      <xdr:colOff>101600</xdr:colOff>
      <xdr:row>36</xdr:row>
      <xdr:rowOff>109286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7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100413</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272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25326</xdr:rowOff>
    </xdr:from>
    <xdr:to>
      <xdr:col>36</xdr:col>
      <xdr:colOff>165100</xdr:colOff>
      <xdr:row>31</xdr:row>
      <xdr:rowOff>126926</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34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118053</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433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19670</xdr:rowOff>
    </xdr:from>
    <xdr:to>
      <xdr:col>55</xdr:col>
      <xdr:colOff>0</xdr:colOff>
      <xdr:row>57</xdr:row>
      <xdr:rowOff>39443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792320"/>
          <a:ext cx="838200" cy="19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70076</xdr:rowOff>
    </xdr:from>
    <xdr:to>
      <xdr:col>50</xdr:col>
      <xdr:colOff>114300</xdr:colOff>
      <xdr:row>57</xdr:row>
      <xdr:rowOff>39443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499826"/>
          <a:ext cx="889000" cy="312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70076</xdr:rowOff>
    </xdr:from>
    <xdr:to>
      <xdr:col>45</xdr:col>
      <xdr:colOff>177800</xdr:colOff>
      <xdr:row>56</xdr:row>
      <xdr:rowOff>51910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499826"/>
          <a:ext cx="889000" cy="15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10389</xdr:rowOff>
    </xdr:from>
    <xdr:to>
      <xdr:col>41</xdr:col>
      <xdr:colOff>50800</xdr:colOff>
      <xdr:row>56</xdr:row>
      <xdr:rowOff>51910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268689"/>
          <a:ext cx="889000" cy="384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140320</xdr:rowOff>
    </xdr:from>
    <xdr:to>
      <xdr:col>55</xdr:col>
      <xdr:colOff>50800</xdr:colOff>
      <xdr:row>57</xdr:row>
      <xdr:rowOff>70470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74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118747</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71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160093</xdr:rowOff>
    </xdr:from>
    <xdr:to>
      <xdr:col>50</xdr:col>
      <xdr:colOff>165100</xdr:colOff>
      <xdr:row>57</xdr:row>
      <xdr:rowOff>90243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76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81370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85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19276</xdr:rowOff>
    </xdr:from>
    <xdr:to>
      <xdr:col>46</xdr:col>
      <xdr:colOff>38100</xdr:colOff>
      <xdr:row>55</xdr:row>
      <xdr:rowOff>120876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4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137403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224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1110</xdr:rowOff>
    </xdr:from>
    <xdr:to>
      <xdr:col>41</xdr:col>
      <xdr:colOff>101600</xdr:colOff>
      <xdr:row>56</xdr:row>
      <xdr:rowOff>102710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60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93837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695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131039</xdr:rowOff>
    </xdr:from>
    <xdr:to>
      <xdr:col>36</xdr:col>
      <xdr:colOff>165100</xdr:colOff>
      <xdr:row>54</xdr:row>
      <xdr:rowOff>61189</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21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77716</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8993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73298</xdr:rowOff>
    </xdr:from>
    <xdr:to>
      <xdr:col>55</xdr:col>
      <xdr:colOff>0</xdr:colOff>
      <xdr:row>79</xdr:row>
      <xdr:rowOff>77401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617848"/>
          <a:ext cx="838200" cy="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77401</xdr:rowOff>
    </xdr:from>
    <xdr:to>
      <xdr:col>50</xdr:col>
      <xdr:colOff>114300</xdr:colOff>
      <xdr:row>79</xdr:row>
      <xdr:rowOff>83105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621951"/>
          <a:ext cx="889000" cy="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61159</xdr:rowOff>
    </xdr:from>
    <xdr:to>
      <xdr:col>45</xdr:col>
      <xdr:colOff>177800</xdr:colOff>
      <xdr:row>79</xdr:row>
      <xdr:rowOff>83105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605709"/>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54367</xdr:rowOff>
    </xdr:from>
    <xdr:to>
      <xdr:col>41</xdr:col>
      <xdr:colOff>50800</xdr:colOff>
      <xdr:row>79</xdr:row>
      <xdr:rowOff>61159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598917"/>
          <a:ext cx="889000" cy="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22498</xdr:rowOff>
    </xdr:from>
    <xdr:to>
      <xdr:col>55</xdr:col>
      <xdr:colOff>50800</xdr:colOff>
      <xdr:row>79</xdr:row>
      <xdr:rowOff>124098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6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108875</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81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26601</xdr:rowOff>
    </xdr:from>
    <xdr:to>
      <xdr:col>50</xdr:col>
      <xdr:colOff>165100</xdr:colOff>
      <xdr:row>79</xdr:row>
      <xdr:rowOff>128201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7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119328</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6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32305</xdr:rowOff>
    </xdr:from>
    <xdr:to>
      <xdr:col>46</xdr:col>
      <xdr:colOff>38100</xdr:colOff>
      <xdr:row>79</xdr:row>
      <xdr:rowOff>133905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7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125032</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6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10359</xdr:rowOff>
    </xdr:from>
    <xdr:to>
      <xdr:col>41</xdr:col>
      <xdr:colOff>101600</xdr:colOff>
      <xdr:row>79</xdr:row>
      <xdr:rowOff>111959</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5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103086</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4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3567</xdr:rowOff>
    </xdr:from>
    <xdr:to>
      <xdr:col>36</xdr:col>
      <xdr:colOff>165100</xdr:colOff>
      <xdr:row>79</xdr:row>
      <xdr:rowOff>105167</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4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96294</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64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91439</xdr:rowOff>
    </xdr:from>
    <xdr:to>
      <xdr:col>55</xdr:col>
      <xdr:colOff>0</xdr:colOff>
      <xdr:row>96</xdr:row>
      <xdr:rowOff>106490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550639"/>
          <a:ext cx="838200" cy="1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100749</xdr:rowOff>
    </xdr:from>
    <xdr:to>
      <xdr:col>50</xdr:col>
      <xdr:colOff>114300</xdr:colOff>
      <xdr:row>96</xdr:row>
      <xdr:rowOff>91439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045599"/>
          <a:ext cx="889000" cy="505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100749</xdr:rowOff>
    </xdr:from>
    <xdr:to>
      <xdr:col>45</xdr:col>
      <xdr:colOff>177800</xdr:colOff>
      <xdr:row>95</xdr:row>
      <xdr:rowOff>79084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045599"/>
          <a:ext cx="889000" cy="32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113170</xdr:rowOff>
    </xdr:from>
    <xdr:to>
      <xdr:col>41</xdr:col>
      <xdr:colOff>50800</xdr:colOff>
      <xdr:row>95</xdr:row>
      <xdr:rowOff>79084</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5715120"/>
          <a:ext cx="889000" cy="65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55690</xdr:rowOff>
    </xdr:from>
    <xdr:to>
      <xdr:col>55</xdr:col>
      <xdr:colOff>50800</xdr:colOff>
      <xdr:row>96</xdr:row>
      <xdr:rowOff>157290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51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34117</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493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40639</xdr:rowOff>
    </xdr:from>
    <xdr:to>
      <xdr:col>50</xdr:col>
      <xdr:colOff>165100</xdr:colOff>
      <xdr:row>96</xdr:row>
      <xdr:rowOff>142239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49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133366</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5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49949</xdr:rowOff>
    </xdr:from>
    <xdr:to>
      <xdr:col>46</xdr:col>
      <xdr:colOff>38100</xdr:colOff>
      <xdr:row>93</xdr:row>
      <xdr:rowOff>151549</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599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168076</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577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28284</xdr:rowOff>
    </xdr:from>
    <xdr:to>
      <xdr:col>41</xdr:col>
      <xdr:colOff>101600</xdr:colOff>
      <xdr:row>95</xdr:row>
      <xdr:rowOff>129884</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316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146411</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09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62370</xdr:rowOff>
    </xdr:from>
    <xdr:to>
      <xdr:col>36</xdr:col>
      <xdr:colOff>165100</xdr:colOff>
      <xdr:row>91</xdr:row>
      <xdr:rowOff>163970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566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9047</xdr:rowOff>
    </xdr:from>
    <xdr:ext cx="599010"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672795" y="15439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57328</xdr:rowOff>
    </xdr:from>
    <xdr:to>
      <xdr:col>85</xdr:col>
      <xdr:colOff>127000</xdr:colOff>
      <xdr:row>38</xdr:row>
      <xdr:rowOff>2311</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400978"/>
          <a:ext cx="838200" cy="11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57328</xdr:rowOff>
    </xdr:from>
    <xdr:to>
      <xdr:col>81</xdr:col>
      <xdr:colOff>50800</xdr:colOff>
      <xdr:row>39</xdr:row>
      <xdr:rowOff>42469</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400978"/>
          <a:ext cx="889000" cy="328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42469</xdr:rowOff>
    </xdr:from>
    <xdr:to>
      <xdr:col>76</xdr:col>
      <xdr:colOff>114300</xdr:colOff>
      <xdr:row>39</xdr:row>
      <xdr:rowOff>43726</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729019"/>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30315</xdr:rowOff>
    </xdr:from>
    <xdr:to>
      <xdr:col>71</xdr:col>
      <xdr:colOff>177800</xdr:colOff>
      <xdr:row>39</xdr:row>
      <xdr:rowOff>43726</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16865"/>
          <a:ext cx="889000" cy="1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122961</xdr:rowOff>
    </xdr:from>
    <xdr:to>
      <xdr:col>85</xdr:col>
      <xdr:colOff>177800</xdr:colOff>
      <xdr:row>38</xdr:row>
      <xdr:rowOff>53111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46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145838</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31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6528</xdr:rowOff>
    </xdr:from>
    <xdr:to>
      <xdr:col>81</xdr:col>
      <xdr:colOff>101600</xdr:colOff>
      <xdr:row>37</xdr:row>
      <xdr:rowOff>108128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35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124655</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12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163119</xdr:rowOff>
    </xdr:from>
    <xdr:to>
      <xdr:col>76</xdr:col>
      <xdr:colOff>165100</xdr:colOff>
      <xdr:row>39</xdr:row>
      <xdr:rowOff>93269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7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84396</xdr:rowOff>
    </xdr:from>
    <xdr:ext cx="313932"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35333" y="6770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164376</xdr:rowOff>
    </xdr:from>
    <xdr:to>
      <xdr:col>72</xdr:col>
      <xdr:colOff>38100</xdr:colOff>
      <xdr:row>39</xdr:row>
      <xdr:rowOff>94526</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7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85653</xdr:rowOff>
    </xdr:from>
    <xdr:ext cx="313932"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46333" y="67722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150965</xdr:rowOff>
    </xdr:from>
    <xdr:to>
      <xdr:col>67</xdr:col>
      <xdr:colOff>101600</xdr:colOff>
      <xdr:row>39</xdr:row>
      <xdr:rowOff>81115</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6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72242</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7587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40112</xdr:rowOff>
    </xdr:from>
    <xdr:to>
      <xdr:col>85</xdr:col>
      <xdr:colOff>127000</xdr:colOff>
      <xdr:row>78</xdr:row>
      <xdr:rowOff>73422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413212"/>
          <a:ext cx="838200" cy="3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40112</xdr:rowOff>
    </xdr:from>
    <xdr:to>
      <xdr:col>81</xdr:col>
      <xdr:colOff>50800</xdr:colOff>
      <xdr:row>78</xdr:row>
      <xdr:rowOff>51526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413212"/>
          <a:ext cx="889000" cy="1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51526</xdr:rowOff>
    </xdr:from>
    <xdr:to>
      <xdr:col>76</xdr:col>
      <xdr:colOff>114300</xdr:colOff>
      <xdr:row>78</xdr:row>
      <xdr:rowOff>55739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424626"/>
          <a:ext cx="889000" cy="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55739</xdr:rowOff>
    </xdr:from>
    <xdr:to>
      <xdr:col>71</xdr:col>
      <xdr:colOff>177800</xdr:colOff>
      <xdr:row>78</xdr:row>
      <xdr:rowOff>62221</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428839"/>
          <a:ext cx="889000" cy="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22622</xdr:rowOff>
    </xdr:from>
    <xdr:to>
      <xdr:col>85</xdr:col>
      <xdr:colOff>177800</xdr:colOff>
      <xdr:row>78</xdr:row>
      <xdr:rowOff>124222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39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1049</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37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160762</xdr:rowOff>
    </xdr:from>
    <xdr:to>
      <xdr:col>81</xdr:col>
      <xdr:colOff>101600</xdr:colOff>
      <xdr:row>78</xdr:row>
      <xdr:rowOff>90912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36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82039</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455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726</xdr:rowOff>
    </xdr:from>
    <xdr:to>
      <xdr:col>76</xdr:col>
      <xdr:colOff>165100</xdr:colOff>
      <xdr:row>78</xdr:row>
      <xdr:rowOff>102326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37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93453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466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4939</xdr:rowOff>
    </xdr:from>
    <xdr:to>
      <xdr:col>72</xdr:col>
      <xdr:colOff>38100</xdr:colOff>
      <xdr:row>78</xdr:row>
      <xdr:rowOff>106539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37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97666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47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11421</xdr:rowOff>
    </xdr:from>
    <xdr:to>
      <xdr:col>67</xdr:col>
      <xdr:colOff>101600</xdr:colOff>
      <xdr:row>78</xdr:row>
      <xdr:rowOff>113021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38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104148</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47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74678</xdr:rowOff>
    </xdr:from>
    <xdr:to>
      <xdr:col>85</xdr:col>
      <xdr:colOff>127000</xdr:colOff>
      <xdr:row>98</xdr:row>
      <xdr:rowOff>15963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705328"/>
          <a:ext cx="838200" cy="11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74678</xdr:rowOff>
    </xdr:from>
    <xdr:to>
      <xdr:col>81</xdr:col>
      <xdr:colOff>50800</xdr:colOff>
      <xdr:row>98</xdr:row>
      <xdr:rowOff>43514</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705328"/>
          <a:ext cx="889000" cy="14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68157</xdr:rowOff>
    </xdr:from>
    <xdr:to>
      <xdr:col>76</xdr:col>
      <xdr:colOff>114300</xdr:colOff>
      <xdr:row>98</xdr:row>
      <xdr:rowOff>43514</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698807"/>
          <a:ext cx="889000" cy="14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68157</xdr:rowOff>
    </xdr:from>
    <xdr:to>
      <xdr:col>71</xdr:col>
      <xdr:colOff>177800</xdr:colOff>
      <xdr:row>98</xdr:row>
      <xdr:rowOff>90497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698807"/>
          <a:ext cx="889000" cy="193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136613</xdr:rowOff>
    </xdr:from>
    <xdr:to>
      <xdr:col>85</xdr:col>
      <xdr:colOff>177800</xdr:colOff>
      <xdr:row>98</xdr:row>
      <xdr:rowOff>66763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6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51540</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82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23878</xdr:rowOff>
    </xdr:from>
    <xdr:to>
      <xdr:col>81</xdr:col>
      <xdr:colOff>101600</xdr:colOff>
      <xdr:row>97</xdr:row>
      <xdr:rowOff>125478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65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142005</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42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164164</xdr:rowOff>
    </xdr:from>
    <xdr:to>
      <xdr:col>76</xdr:col>
      <xdr:colOff>165100</xdr:colOff>
      <xdr:row>98</xdr:row>
      <xdr:rowOff>94314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85441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88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17357</xdr:rowOff>
    </xdr:from>
    <xdr:to>
      <xdr:col>72</xdr:col>
      <xdr:colOff>38100</xdr:colOff>
      <xdr:row>97</xdr:row>
      <xdr:rowOff>118957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64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110084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74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39697</xdr:rowOff>
    </xdr:from>
    <xdr:to>
      <xdr:col>67</xdr:col>
      <xdr:colOff>101600</xdr:colOff>
      <xdr:row>98</xdr:row>
      <xdr:rowOff>141297</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4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132424</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34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4331</xdr:rowOff>
    </xdr:from>
    <xdr:to>
      <xdr:col>116</xdr:col>
      <xdr:colOff>63500</xdr:colOff>
      <xdr:row>59</xdr:row>
      <xdr:rowOff>4940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119881"/>
          <a:ext cx="8382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4940</xdr:rowOff>
    </xdr:from>
    <xdr:to>
      <xdr:col>111</xdr:col>
      <xdr:colOff>177800</xdr:colOff>
      <xdr:row>59</xdr:row>
      <xdr:rowOff>5359</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120490"/>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5359</xdr:rowOff>
    </xdr:from>
    <xdr:to>
      <xdr:col>107</xdr:col>
      <xdr:colOff>50800</xdr:colOff>
      <xdr:row>59</xdr:row>
      <xdr:rowOff>5931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120909"/>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5931</xdr:rowOff>
    </xdr:from>
    <xdr:to>
      <xdr:col>102</xdr:col>
      <xdr:colOff>114300</xdr:colOff>
      <xdr:row>59</xdr:row>
      <xdr:rowOff>6655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121481"/>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124981</xdr:rowOff>
    </xdr:from>
    <xdr:to>
      <xdr:col>116</xdr:col>
      <xdr:colOff>114300</xdr:colOff>
      <xdr:row>59</xdr:row>
      <xdr:rowOff>55131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6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39908</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8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125590</xdr:rowOff>
    </xdr:from>
    <xdr:to>
      <xdr:col>112</xdr:col>
      <xdr:colOff>38100</xdr:colOff>
      <xdr:row>59</xdr:row>
      <xdr:rowOff>55740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6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46867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16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126009</xdr:rowOff>
    </xdr:from>
    <xdr:to>
      <xdr:col>107</xdr:col>
      <xdr:colOff>101600</xdr:colOff>
      <xdr:row>59</xdr:row>
      <xdr:rowOff>56159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7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47286</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162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126581</xdr:rowOff>
    </xdr:from>
    <xdr:to>
      <xdr:col>102</xdr:col>
      <xdr:colOff>165100</xdr:colOff>
      <xdr:row>59</xdr:row>
      <xdr:rowOff>56731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7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47858</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163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127305</xdr:rowOff>
    </xdr:from>
    <xdr:to>
      <xdr:col>98</xdr:col>
      <xdr:colOff>38100</xdr:colOff>
      <xdr:row>59</xdr:row>
      <xdr:rowOff>57455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48582</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1641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106599</xdr:rowOff>
    </xdr:from>
    <xdr:to>
      <xdr:col>116</xdr:col>
      <xdr:colOff>63500</xdr:colOff>
      <xdr:row>75</xdr:row>
      <xdr:rowOff>147176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965349"/>
          <a:ext cx="838200" cy="40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49998</xdr:rowOff>
    </xdr:from>
    <xdr:to>
      <xdr:col>111</xdr:col>
      <xdr:colOff>177800</xdr:colOff>
      <xdr:row>75</xdr:row>
      <xdr:rowOff>147176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2051498"/>
          <a:ext cx="889000" cy="9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49998</xdr:rowOff>
    </xdr:from>
    <xdr:to>
      <xdr:col>107</xdr:col>
      <xdr:colOff>50800</xdr:colOff>
      <xdr:row>70</xdr:row>
      <xdr:rowOff>121138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051498"/>
          <a:ext cx="889000" cy="7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121138</xdr:rowOff>
    </xdr:from>
    <xdr:to>
      <xdr:col>102</xdr:col>
      <xdr:colOff>114300</xdr:colOff>
      <xdr:row>71</xdr:row>
      <xdr:rowOff>31664</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122638"/>
          <a:ext cx="889000" cy="8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55799</xdr:rowOff>
    </xdr:from>
    <xdr:to>
      <xdr:col>116</xdr:col>
      <xdr:colOff>114300</xdr:colOff>
      <xdr:row>75</xdr:row>
      <xdr:rowOff>157398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91454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34226</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89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96376</xdr:rowOff>
    </xdr:from>
    <xdr:to>
      <xdr:col>112</xdr:col>
      <xdr:colOff>38100</xdr:colOff>
      <xdr:row>76</xdr:row>
      <xdr:rowOff>26526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95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17653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04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69</xdr:row>
      <xdr:rowOff>170648</xdr:rowOff>
    </xdr:from>
    <xdr:to>
      <xdr:col>107</xdr:col>
      <xdr:colOff>101600</xdr:colOff>
      <xdr:row>70</xdr:row>
      <xdr:rowOff>100798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00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68</xdr:row>
      <xdr:rowOff>117325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1775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70338</xdr:rowOff>
    </xdr:from>
    <xdr:to>
      <xdr:col>102</xdr:col>
      <xdr:colOff>165100</xdr:colOff>
      <xdr:row>71</xdr:row>
      <xdr:rowOff>488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071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17015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1847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152314</xdr:rowOff>
    </xdr:from>
    <xdr:to>
      <xdr:col>98</xdr:col>
      <xdr:colOff>38100</xdr:colOff>
      <xdr:row>71</xdr:row>
      <xdr:rowOff>82464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15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98991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192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575,919</a:t>
          </a:r>
          <a:r>
            <a:rPr kumimoji="1" lang="ja-JP" altLang="en-US" sz="1300">
              <a:latin typeface="ＭＳ Ｐゴシック" panose="020B0600070205080204" pitchFamily="50" charset="-128"/>
              <a:ea typeface="ＭＳ Ｐゴシック" panose="020B0600070205080204" pitchFamily="50" charset="-128"/>
            </a:rPr>
            <a:t>円となっている。主な構成項目である物件費は、住民一人当たり</a:t>
          </a:r>
          <a:r>
            <a:rPr kumimoji="1" lang="en-US" altLang="ja-JP" sz="1300">
              <a:latin typeface="ＭＳ Ｐゴシック" panose="020B0600070205080204" pitchFamily="50" charset="-128"/>
              <a:ea typeface="ＭＳ Ｐゴシック" panose="020B0600070205080204" pitchFamily="50" charset="-128"/>
            </a:rPr>
            <a:t>96,958</a:t>
          </a:r>
          <a:r>
            <a:rPr kumimoji="1" lang="ja-JP" altLang="en-US" sz="1300">
              <a:latin typeface="ＭＳ Ｐゴシック" panose="020B0600070205080204" pitchFamily="50" charset="-128"/>
              <a:ea typeface="ＭＳ Ｐゴシック" panose="020B0600070205080204" pitchFamily="50" charset="-128"/>
            </a:rPr>
            <a:t>円となっており、前年度と比較すると</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増加し、全国平均・岐阜県平均ともに上回っている。これは燃料費や光熱費の高騰による公共施設の維持管理費が増加しており物件費全体の決算額を押し上げているのが要因となっている。今後も、一定の行政サービスを維持すべく、より一層効率的な財政運営を図るための行財政改革を進める必要がある。</a:t>
          </a:r>
        </a:p>
        <a:p>
          <a:r>
            <a:rPr kumimoji="1" lang="ja-JP" altLang="en-US" sz="1300">
              <a:latin typeface="ＭＳ Ｐゴシック" panose="020B0600070205080204" pitchFamily="50" charset="-128"/>
              <a:ea typeface="ＭＳ Ｐゴシック" panose="020B0600070205080204" pitchFamily="50" charset="-128"/>
            </a:rPr>
            <a:t>　普通建設事業費では住民一人当たり</a:t>
          </a:r>
          <a:r>
            <a:rPr kumimoji="1" lang="en-US" altLang="ja-JP" sz="1300">
              <a:latin typeface="ＭＳ Ｐゴシック" panose="020B0600070205080204" pitchFamily="50" charset="-128"/>
              <a:ea typeface="ＭＳ Ｐゴシック" panose="020B0600070205080204" pitchFamily="50" charset="-128"/>
            </a:rPr>
            <a:t>48,252</a:t>
          </a:r>
          <a:r>
            <a:rPr kumimoji="1" lang="ja-JP" altLang="en-US" sz="1300">
              <a:latin typeface="ＭＳ Ｐゴシック" panose="020B0600070205080204" pitchFamily="50" charset="-128"/>
              <a:ea typeface="ＭＳ Ｐゴシック" panose="020B0600070205080204" pitchFamily="50" charset="-128"/>
            </a:rPr>
            <a:t>円となっており、全国平均・岐阜県平均ともに下回っているが、今後大型事業を控えている。　</a:t>
          </a:r>
        </a:p>
        <a:p>
          <a:r>
            <a:rPr kumimoji="1" lang="ja-JP" altLang="en-US" sz="1300">
              <a:latin typeface="ＭＳ Ｐゴシック" panose="020B0600070205080204" pitchFamily="50" charset="-128"/>
              <a:ea typeface="ＭＳ Ｐゴシック" panose="020B0600070205080204" pitchFamily="50" charset="-128"/>
            </a:rPr>
            <a:t>　また、介護事業や後期高齢者医療事業など他会計事業への繰出金は住民一人当たり</a:t>
          </a:r>
          <a:r>
            <a:rPr kumimoji="1" lang="en-US" altLang="ja-JP" sz="1300">
              <a:latin typeface="ＭＳ Ｐゴシック" panose="020B0600070205080204" pitchFamily="50" charset="-128"/>
              <a:ea typeface="ＭＳ Ｐゴシック" panose="020B0600070205080204" pitchFamily="50" charset="-128"/>
            </a:rPr>
            <a:t>43,948</a:t>
          </a:r>
          <a:r>
            <a:rPr kumimoji="1" lang="ja-JP" altLang="en-US" sz="1300">
              <a:latin typeface="ＭＳ Ｐゴシック" panose="020B0600070205080204" pitchFamily="50" charset="-128"/>
              <a:ea typeface="ＭＳ Ｐゴシック" panose="020B0600070205080204" pitchFamily="50" charset="-128"/>
            </a:rPr>
            <a:t>円となっており、令和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年度以降大幅に改善されたが、これは下水道事業・農業集落排水事業の企業会計化によって、一般会計からの拠出金が繰出金から補助費等に変更されたことによるものであり、補助費等は令和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以降大幅に増加している。今後も、下水道に係る建設事業などの企業会計への多額の補助金が必要となる見込みである。よって、各事業会計の料金適正化や、経営の合理化、経営戦略に基づく経営努力により、補助金の抑制に努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岐阜県美濃市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18,991
18,328
117.01
11,346,301
10,937,280
271,589
6,268,449
6,473,801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63309</xdr:rowOff>
    </xdr:from>
    <xdr:to>
      <xdr:col>24</xdr:col>
      <xdr:colOff>63500</xdr:colOff>
      <xdr:row>35</xdr:row>
      <xdr:rowOff>86741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64059"/>
          <a:ext cx="838200" cy="2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81597</xdr:rowOff>
    </xdr:from>
    <xdr:to>
      <xdr:col>19</xdr:col>
      <xdr:colOff>177800</xdr:colOff>
      <xdr:row>35</xdr:row>
      <xdr:rowOff>86741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082347"/>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7684</xdr:rowOff>
    </xdr:from>
    <xdr:to>
      <xdr:col>15</xdr:col>
      <xdr:colOff>50800</xdr:colOff>
      <xdr:row>35</xdr:row>
      <xdr:rowOff>81597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08434"/>
          <a:ext cx="889000" cy="7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7684</xdr:rowOff>
    </xdr:from>
    <xdr:to>
      <xdr:col>10</xdr:col>
      <xdr:colOff>114300</xdr:colOff>
      <xdr:row>35</xdr:row>
      <xdr:rowOff>8446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08434"/>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12509</xdr:rowOff>
    </xdr:from>
    <xdr:to>
      <xdr:col>24</xdr:col>
      <xdr:colOff>114300</xdr:colOff>
      <xdr:row>35</xdr:row>
      <xdr:rowOff>114109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1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35386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6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35941</xdr:rowOff>
    </xdr:from>
    <xdr:to>
      <xdr:col>20</xdr:col>
      <xdr:colOff>38100</xdr:colOff>
      <xdr:row>35</xdr:row>
      <xdr:rowOff>137541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3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154068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11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30797</xdr:rowOff>
    </xdr:from>
    <xdr:to>
      <xdr:col>15</xdr:col>
      <xdr:colOff>101600</xdr:colOff>
      <xdr:row>35</xdr:row>
      <xdr:rowOff>132397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3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148924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06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128334</xdr:rowOff>
    </xdr:from>
    <xdr:to>
      <xdr:col>10</xdr:col>
      <xdr:colOff>165100</xdr:colOff>
      <xdr:row>35</xdr:row>
      <xdr:rowOff>58484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5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75011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32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129096</xdr:rowOff>
    </xdr:from>
    <xdr:to>
      <xdr:col>6</xdr:col>
      <xdr:colOff>38100</xdr:colOff>
      <xdr:row>35</xdr:row>
      <xdr:rowOff>59246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5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75773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3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56048</xdr:rowOff>
    </xdr:from>
    <xdr:to>
      <xdr:col>24</xdr:col>
      <xdr:colOff>63500</xdr:colOff>
      <xdr:row>57</xdr:row>
      <xdr:rowOff>57232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28698"/>
          <a:ext cx="838200" cy="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56048</xdr:rowOff>
    </xdr:from>
    <xdr:to>
      <xdr:col>19</xdr:col>
      <xdr:colOff>177800</xdr:colOff>
      <xdr:row>57</xdr:row>
      <xdr:rowOff>135105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28698"/>
          <a:ext cx="889000" cy="79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91058</xdr:rowOff>
    </xdr:from>
    <xdr:to>
      <xdr:col>15</xdr:col>
      <xdr:colOff>50800</xdr:colOff>
      <xdr:row>57</xdr:row>
      <xdr:rowOff>135105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63708"/>
          <a:ext cx="889000" cy="4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128426</xdr:rowOff>
    </xdr:from>
    <xdr:to>
      <xdr:col>10</xdr:col>
      <xdr:colOff>114300</xdr:colOff>
      <xdr:row>57</xdr:row>
      <xdr:rowOff>91058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58176"/>
          <a:ext cx="889000" cy="30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6432</xdr:rowOff>
    </xdr:from>
    <xdr:to>
      <xdr:col>24</xdr:col>
      <xdr:colOff>114300</xdr:colOff>
      <xdr:row>57</xdr:row>
      <xdr:rowOff>108032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7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156309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57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5248</xdr:rowOff>
    </xdr:from>
    <xdr:to>
      <xdr:col>20</xdr:col>
      <xdr:colOff>38100</xdr:colOff>
      <xdr:row>57</xdr:row>
      <xdr:rowOff>106848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7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97975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70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84305</xdr:rowOff>
    </xdr:from>
    <xdr:to>
      <xdr:col>15</xdr:col>
      <xdr:colOff>101600</xdr:colOff>
      <xdr:row>58</xdr:row>
      <xdr:rowOff>14455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5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5582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49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40258</xdr:rowOff>
    </xdr:from>
    <xdr:to>
      <xdr:col>10</xdr:col>
      <xdr:colOff>165100</xdr:colOff>
      <xdr:row>57</xdr:row>
      <xdr:rowOff>141858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1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132985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0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77626</xdr:rowOff>
    </xdr:from>
    <xdr:to>
      <xdr:col>6</xdr:col>
      <xdr:colOff>38100</xdr:colOff>
      <xdr:row>56</xdr:row>
      <xdr:rowOff>7776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0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170353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00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152321</xdr:rowOff>
    </xdr:from>
    <xdr:to>
      <xdr:col>24</xdr:col>
      <xdr:colOff>62865</xdr:colOff>
      <xdr:row>77</xdr:row>
      <xdr:rowOff>163179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53821"/>
          <a:ext cx="1270" cy="121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167006</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368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163179</xdr:rowOff>
    </xdr:from>
    <xdr:to>
      <xdr:col>24</xdr:col>
      <xdr:colOff>152400</xdr:colOff>
      <xdr:row>77</xdr:row>
      <xdr:rowOff>163179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36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98998</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29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152321</xdr:rowOff>
    </xdr:from>
    <xdr:to>
      <xdr:col>24</xdr:col>
      <xdr:colOff>152400</xdr:colOff>
      <xdr:row>70</xdr:row>
      <xdr:rowOff>152321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53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37068</xdr:rowOff>
    </xdr:from>
    <xdr:to>
      <xdr:col>24</xdr:col>
      <xdr:colOff>63500</xdr:colOff>
      <xdr:row>76</xdr:row>
      <xdr:rowOff>120202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067268"/>
          <a:ext cx="838200" cy="83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95794</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830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72917</xdr:rowOff>
    </xdr:from>
    <xdr:to>
      <xdr:col>24</xdr:col>
      <xdr:colOff>114300</xdr:colOff>
      <xdr:row>76</xdr:row>
      <xdr:rowOff>3066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9316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120202</xdr:rowOff>
    </xdr:from>
    <xdr:to>
      <xdr:col>19</xdr:col>
      <xdr:colOff>177800</xdr:colOff>
      <xdr:row>77</xdr:row>
      <xdr:rowOff>87951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150402"/>
          <a:ext cx="889000" cy="13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170357</xdr:rowOff>
    </xdr:from>
    <xdr:to>
      <xdr:col>20</xdr:col>
      <xdr:colOff>38100</xdr:colOff>
      <xdr:row>76</xdr:row>
      <xdr:rowOff>100507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029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117035</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80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87618</xdr:rowOff>
    </xdr:from>
    <xdr:to>
      <xdr:col>15</xdr:col>
      <xdr:colOff>50800</xdr:colOff>
      <xdr:row>77</xdr:row>
      <xdr:rowOff>87951</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289268"/>
          <a:ext cx="889000" cy="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103826</xdr:rowOff>
    </xdr:from>
    <xdr:to>
      <xdr:col>15</xdr:col>
      <xdr:colOff>101600</xdr:colOff>
      <xdr:row>77</xdr:row>
      <xdr:rowOff>33976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134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50502</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290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87618</xdr:rowOff>
    </xdr:from>
    <xdr:to>
      <xdr:col>10</xdr:col>
      <xdr:colOff>114300</xdr:colOff>
      <xdr:row>78</xdr:row>
      <xdr:rowOff>162483</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289268"/>
          <a:ext cx="889000" cy="24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14520</xdr:rowOff>
    </xdr:from>
    <xdr:to>
      <xdr:col>10</xdr:col>
      <xdr:colOff>165100</xdr:colOff>
      <xdr:row>76</xdr:row>
      <xdr:rowOff>116120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0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132646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2819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80327</xdr:rowOff>
    </xdr:from>
    <xdr:to>
      <xdr:col>6</xdr:col>
      <xdr:colOff>38100</xdr:colOff>
      <xdr:row>78</xdr:row>
      <xdr:rowOff>10477</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8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27004</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05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157718</xdr:rowOff>
    </xdr:from>
    <xdr:to>
      <xdr:col>24</xdr:col>
      <xdr:colOff>114300</xdr:colOff>
      <xdr:row>76</xdr:row>
      <xdr:rowOff>87868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01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136145</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994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69402</xdr:rowOff>
    </xdr:from>
    <xdr:to>
      <xdr:col>20</xdr:col>
      <xdr:colOff>38100</xdr:colOff>
      <xdr:row>76</xdr:row>
      <xdr:rowOff>171002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09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162129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19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37151</xdr:rowOff>
    </xdr:from>
    <xdr:to>
      <xdr:col>15</xdr:col>
      <xdr:colOff>101600</xdr:colOff>
      <xdr:row>77</xdr:row>
      <xdr:rowOff>138751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23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129878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331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36818</xdr:rowOff>
    </xdr:from>
    <xdr:to>
      <xdr:col>10</xdr:col>
      <xdr:colOff>165100</xdr:colOff>
      <xdr:row>77</xdr:row>
      <xdr:rowOff>138418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23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129545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33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111683</xdr:rowOff>
    </xdr:from>
    <xdr:to>
      <xdr:col>6</xdr:col>
      <xdr:colOff>38100</xdr:colOff>
      <xdr:row>79</xdr:row>
      <xdr:rowOff>41833</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48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32960</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577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122123</xdr:rowOff>
    </xdr:from>
    <xdr:to>
      <xdr:col>24</xdr:col>
      <xdr:colOff>63500</xdr:colOff>
      <xdr:row>97</xdr:row>
      <xdr:rowOff>143535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752773"/>
          <a:ext cx="838200" cy="21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135432</xdr:rowOff>
    </xdr:from>
    <xdr:to>
      <xdr:col>19</xdr:col>
      <xdr:colOff>177800</xdr:colOff>
      <xdr:row>97</xdr:row>
      <xdr:rowOff>143535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766082"/>
          <a:ext cx="889000" cy="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126936</xdr:rowOff>
    </xdr:from>
    <xdr:to>
      <xdr:col>15</xdr:col>
      <xdr:colOff>50800</xdr:colOff>
      <xdr:row>97</xdr:row>
      <xdr:rowOff>135432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757586"/>
          <a:ext cx="889000" cy="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126936</xdr:rowOff>
    </xdr:from>
    <xdr:to>
      <xdr:col>10</xdr:col>
      <xdr:colOff>114300</xdr:colOff>
      <xdr:row>98</xdr:row>
      <xdr:rowOff>95796</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757586"/>
          <a:ext cx="889000" cy="14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71323</xdr:rowOff>
    </xdr:from>
    <xdr:to>
      <xdr:col>24</xdr:col>
      <xdr:colOff>114300</xdr:colOff>
      <xdr:row>98</xdr:row>
      <xdr:rowOff>1473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70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49750</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680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92735</xdr:rowOff>
    </xdr:from>
    <xdr:to>
      <xdr:col>20</xdr:col>
      <xdr:colOff>38100</xdr:colOff>
      <xdr:row>98</xdr:row>
      <xdr:rowOff>22885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72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14012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81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84632</xdr:rowOff>
    </xdr:from>
    <xdr:to>
      <xdr:col>15</xdr:col>
      <xdr:colOff>101600</xdr:colOff>
      <xdr:row>98</xdr:row>
      <xdr:rowOff>14782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715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5909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80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76136</xdr:rowOff>
    </xdr:from>
    <xdr:to>
      <xdr:col>10</xdr:col>
      <xdr:colOff>165100</xdr:colOff>
      <xdr:row>98</xdr:row>
      <xdr:rowOff>6286</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70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168863</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799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44996</xdr:rowOff>
    </xdr:from>
    <xdr:to>
      <xdr:col>6</xdr:col>
      <xdr:colOff>38100</xdr:colOff>
      <xdr:row>98</xdr:row>
      <xdr:rowOff>146596</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84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137723</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939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23440</xdr:rowOff>
    </xdr:from>
    <xdr:to>
      <xdr:col>55</xdr:col>
      <xdr:colOff>0</xdr:colOff>
      <xdr:row>38</xdr:row>
      <xdr:rowOff>29972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9639300" y="6538540"/>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17889</xdr:rowOff>
    </xdr:from>
    <xdr:to>
      <xdr:col>50</xdr:col>
      <xdr:colOff>114300</xdr:colOff>
      <xdr:row>38</xdr:row>
      <xdr:rowOff>23440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8750300" y="6532989"/>
          <a:ext cx="8890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17889</xdr:rowOff>
    </xdr:from>
    <xdr:to>
      <xdr:col>45</xdr:col>
      <xdr:colOff>177800</xdr:colOff>
      <xdr:row>38</xdr:row>
      <xdr:rowOff>29972</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7861300" y="6532989"/>
          <a:ext cx="8890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40749</xdr:rowOff>
    </xdr:from>
    <xdr:to>
      <xdr:col>41</xdr:col>
      <xdr:colOff>50800</xdr:colOff>
      <xdr:row>38</xdr:row>
      <xdr:rowOff>29972</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a:off x="6972300" y="6212949"/>
          <a:ext cx="889000" cy="33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150622</xdr:rowOff>
    </xdr:from>
    <xdr:to>
      <xdr:col>55</xdr:col>
      <xdr:colOff>50800</xdr:colOff>
      <xdr:row>38</xdr:row>
      <xdr:rowOff>80772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649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129049</xdr:rowOff>
    </xdr:from>
    <xdr:ext cx="378565" cy="25904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64726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144090</xdr:rowOff>
    </xdr:from>
    <xdr:to>
      <xdr:col>50</xdr:col>
      <xdr:colOff>165100</xdr:colOff>
      <xdr:row>38</xdr:row>
      <xdr:rowOff>74240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648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65367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450017" y="658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138539</xdr:rowOff>
    </xdr:from>
    <xdr:to>
      <xdr:col>46</xdr:col>
      <xdr:colOff>38100</xdr:colOff>
      <xdr:row>38</xdr:row>
      <xdr:rowOff>68689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648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59816</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561017" y="65749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150622</xdr:rowOff>
    </xdr:from>
    <xdr:to>
      <xdr:col>41</xdr:col>
      <xdr:colOff>101600</xdr:colOff>
      <xdr:row>38</xdr:row>
      <xdr:rowOff>80772</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649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71899</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672017" y="6586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161399</xdr:rowOff>
    </xdr:from>
    <xdr:to>
      <xdr:col>36</xdr:col>
      <xdr:colOff>165100</xdr:colOff>
      <xdr:row>36</xdr:row>
      <xdr:rowOff>91549</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616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108076</xdr:rowOff>
    </xdr:from>
    <xdr:ext cx="469744"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737428" y="593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235</xdr:rowOff>
    </xdr:from>
    <xdr:to>
      <xdr:col>55</xdr:col>
      <xdr:colOff>0</xdr:colOff>
      <xdr:row>57</xdr:row>
      <xdr:rowOff>47841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9639300" y="9772885"/>
          <a:ext cx="838200" cy="47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158807</xdr:rowOff>
    </xdr:from>
    <xdr:to>
      <xdr:col>50</xdr:col>
      <xdr:colOff>114300</xdr:colOff>
      <xdr:row>57</xdr:row>
      <xdr:rowOff>47841</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8750300" y="9760007"/>
          <a:ext cx="889000" cy="6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158807</xdr:rowOff>
    </xdr:from>
    <xdr:to>
      <xdr:col>45</xdr:col>
      <xdr:colOff>177800</xdr:colOff>
      <xdr:row>57</xdr:row>
      <xdr:rowOff>29325</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7861300" y="9760007"/>
          <a:ext cx="889000" cy="4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29325</xdr:rowOff>
    </xdr:from>
    <xdr:to>
      <xdr:col>41</xdr:col>
      <xdr:colOff>50800</xdr:colOff>
      <xdr:row>57</xdr:row>
      <xdr:rowOff>34944</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flipV="1">
          <a:off x="6972300" y="9801975"/>
          <a:ext cx="889000" cy="5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120885</xdr:rowOff>
    </xdr:from>
    <xdr:to>
      <xdr:col>55</xdr:col>
      <xdr:colOff>50800</xdr:colOff>
      <xdr:row>57</xdr:row>
      <xdr:rowOff>51035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972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99312</xdr:rowOff>
    </xdr:from>
    <xdr:ext cx="534377"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70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168491</xdr:rowOff>
    </xdr:from>
    <xdr:to>
      <xdr:col>50</xdr:col>
      <xdr:colOff>165100</xdr:colOff>
      <xdr:row>57</xdr:row>
      <xdr:rowOff>98641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9769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89768</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372111" y="986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108007</xdr:rowOff>
    </xdr:from>
    <xdr:to>
      <xdr:col>46</xdr:col>
      <xdr:colOff>38100</xdr:colOff>
      <xdr:row>57</xdr:row>
      <xdr:rowOff>38157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970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29284</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483111" y="980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149975</xdr:rowOff>
    </xdr:from>
    <xdr:to>
      <xdr:col>41</xdr:col>
      <xdr:colOff>101600</xdr:colOff>
      <xdr:row>57</xdr:row>
      <xdr:rowOff>80125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975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71252</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594111" y="9843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155594</xdr:rowOff>
    </xdr:from>
    <xdr:to>
      <xdr:col>36</xdr:col>
      <xdr:colOff>165100</xdr:colOff>
      <xdr:row>57</xdr:row>
      <xdr:rowOff>85744</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975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76871</xdr:rowOff>
    </xdr:from>
    <xdr:ext cx="534377"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05111" y="984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a:extLst>
            <a:ext uri="{FF2B5EF4-FFF2-40B4-BE49-F238E27FC236}">
              <a16:creationId xmlns:a16="http://schemas.microsoft.com/office/drawing/2014/main" id="{00000000-0008-0000-07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7" name="商工費最小値テキスト">
          <a:extLst>
            <a:ext uri="{FF2B5EF4-FFF2-40B4-BE49-F238E27FC236}">
              <a16:creationId xmlns:a16="http://schemas.microsoft.com/office/drawing/2014/main" id="{00000000-0008-0000-0700-000097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9" name="商工費最大値テキスト">
          <a:extLst>
            <a:ext uri="{FF2B5EF4-FFF2-40B4-BE49-F238E27FC236}">
              <a16:creationId xmlns:a16="http://schemas.microsoft.com/office/drawing/2014/main" id="{00000000-0008-0000-0700-000099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38012</xdr:rowOff>
    </xdr:from>
    <xdr:to>
      <xdr:col>55</xdr:col>
      <xdr:colOff>0</xdr:colOff>
      <xdr:row>77</xdr:row>
      <xdr:rowOff>65233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9639300" y="13239662"/>
          <a:ext cx="838200" cy="27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2" name="商工費平均値テキスト">
          <a:extLst>
            <a:ext uri="{FF2B5EF4-FFF2-40B4-BE49-F238E27FC236}">
              <a16:creationId xmlns:a16="http://schemas.microsoft.com/office/drawing/2014/main" id="{00000000-0008-0000-0700-00009C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86265</xdr:rowOff>
    </xdr:from>
    <xdr:to>
      <xdr:col>50</xdr:col>
      <xdr:colOff>114300</xdr:colOff>
      <xdr:row>77</xdr:row>
      <xdr:rowOff>38012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8750300" y="13116465"/>
          <a:ext cx="889000" cy="12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86265</xdr:rowOff>
    </xdr:from>
    <xdr:to>
      <xdr:col>45</xdr:col>
      <xdr:colOff>177800</xdr:colOff>
      <xdr:row>77</xdr:row>
      <xdr:rowOff>66948</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7861300" y="13116465"/>
          <a:ext cx="889000" cy="15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9131</xdr:rowOff>
    </xdr:from>
    <xdr:to>
      <xdr:col>41</xdr:col>
      <xdr:colOff>50800</xdr:colOff>
      <xdr:row>77</xdr:row>
      <xdr:rowOff>66948</xdr:rowOff>
    </xdr:to>
    <xdr:cxnSp macro="">
      <xdr:nvCxnSpPr>
        <xdr:cNvPr id="420" name="直線コネクタ 419">
          <a:extLst>
            <a:ext uri="{FF2B5EF4-FFF2-40B4-BE49-F238E27FC236}">
              <a16:creationId xmlns:a16="http://schemas.microsoft.com/office/drawing/2014/main" id="{00000000-0008-0000-0700-0000A4010000}"/>
            </a:ext>
          </a:extLst>
        </xdr:cNvPr>
        <xdr:cNvCxnSpPr/>
      </xdr:nvCxnSpPr>
      <xdr:spPr>
        <a:xfrm>
          <a:off x="6972300" y="13210781"/>
          <a:ext cx="889000" cy="5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3" name="フローチャート: 判断 422">
          <a:extLst>
            <a:ext uri="{FF2B5EF4-FFF2-40B4-BE49-F238E27FC236}">
              <a16:creationId xmlns:a16="http://schemas.microsoft.com/office/drawing/2014/main" id="{00000000-0008-0000-0700-0000A7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14433</xdr:rowOff>
    </xdr:from>
    <xdr:to>
      <xdr:col>55</xdr:col>
      <xdr:colOff>50800</xdr:colOff>
      <xdr:row>77</xdr:row>
      <xdr:rowOff>116033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10426700" y="1321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164310</xdr:rowOff>
    </xdr:from>
    <xdr:ext cx="534377" cy="259045"/>
    <xdr:sp macro="" textlink="">
      <xdr:nvSpPr>
        <xdr:cNvPr id="431" name="商工費該当値テキスト">
          <a:extLst>
            <a:ext uri="{FF2B5EF4-FFF2-40B4-BE49-F238E27FC236}">
              <a16:creationId xmlns:a16="http://schemas.microsoft.com/office/drawing/2014/main" id="{00000000-0008-0000-0700-0000AF010000}"/>
            </a:ext>
          </a:extLst>
        </xdr:cNvPr>
        <xdr:cNvSpPr txBox="1"/>
      </xdr:nvSpPr>
      <xdr:spPr>
        <a:xfrm>
          <a:off x="10528300" y="1319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158662</xdr:rowOff>
    </xdr:from>
    <xdr:to>
      <xdr:col>50</xdr:col>
      <xdr:colOff>165100</xdr:colOff>
      <xdr:row>77</xdr:row>
      <xdr:rowOff>88812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9588500" y="1318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79939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9372111" y="1328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35465</xdr:rowOff>
    </xdr:from>
    <xdr:to>
      <xdr:col>46</xdr:col>
      <xdr:colOff>38100</xdr:colOff>
      <xdr:row>76</xdr:row>
      <xdr:rowOff>137065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8699500" y="1306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153592</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8483111" y="1284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16148</xdr:rowOff>
    </xdr:from>
    <xdr:to>
      <xdr:col>41</xdr:col>
      <xdr:colOff>101600</xdr:colOff>
      <xdr:row>77</xdr:row>
      <xdr:rowOff>117748</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7810500" y="1321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108875</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7594111" y="1331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129781</xdr:rowOff>
    </xdr:from>
    <xdr:to>
      <xdr:col>36</xdr:col>
      <xdr:colOff>165100</xdr:colOff>
      <xdr:row>77</xdr:row>
      <xdr:rowOff>59931</xdr:rowOff>
    </xdr:to>
    <xdr:sp macro="" textlink="">
      <xdr:nvSpPr>
        <xdr:cNvPr id="438" name="楕円 437">
          <a:extLst>
            <a:ext uri="{FF2B5EF4-FFF2-40B4-BE49-F238E27FC236}">
              <a16:creationId xmlns:a16="http://schemas.microsoft.com/office/drawing/2014/main" id="{00000000-0008-0000-0700-0000B6010000}"/>
            </a:ext>
          </a:extLst>
        </xdr:cNvPr>
        <xdr:cNvSpPr/>
      </xdr:nvSpPr>
      <xdr:spPr>
        <a:xfrm>
          <a:off x="6921500" y="1315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51058</xdr:rowOff>
    </xdr:from>
    <xdr:ext cx="534377"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705111" y="13252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165773</xdr:rowOff>
    </xdr:from>
    <xdr:to>
      <xdr:col>55</xdr:col>
      <xdr:colOff>0</xdr:colOff>
      <xdr:row>96</xdr:row>
      <xdr:rowOff>30150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282073"/>
          <a:ext cx="838200" cy="20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58382</xdr:rowOff>
    </xdr:from>
    <xdr:to>
      <xdr:col>50</xdr:col>
      <xdr:colOff>114300</xdr:colOff>
      <xdr:row>96</xdr:row>
      <xdr:rowOff>30150</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8750300" y="16346132"/>
          <a:ext cx="889000" cy="14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58382</xdr:rowOff>
    </xdr:from>
    <xdr:to>
      <xdr:col>45</xdr:col>
      <xdr:colOff>177800</xdr:colOff>
      <xdr:row>95</xdr:row>
      <xdr:rowOff>118275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6346132"/>
          <a:ext cx="889000" cy="5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22733</xdr:rowOff>
    </xdr:from>
    <xdr:to>
      <xdr:col>41</xdr:col>
      <xdr:colOff>50800</xdr:colOff>
      <xdr:row>95</xdr:row>
      <xdr:rowOff>118275</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5624683"/>
          <a:ext cx="889000" cy="781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114973</xdr:rowOff>
    </xdr:from>
    <xdr:to>
      <xdr:col>55</xdr:col>
      <xdr:colOff>50800</xdr:colOff>
      <xdr:row>95</xdr:row>
      <xdr:rowOff>45123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231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137850</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082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150800</xdr:rowOff>
    </xdr:from>
    <xdr:to>
      <xdr:col>50</xdr:col>
      <xdr:colOff>165100</xdr:colOff>
      <xdr:row>96</xdr:row>
      <xdr:rowOff>80950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43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97477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21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7582</xdr:rowOff>
    </xdr:from>
    <xdr:to>
      <xdr:col>46</xdr:col>
      <xdr:colOff>38100</xdr:colOff>
      <xdr:row>95</xdr:row>
      <xdr:rowOff>109182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29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125709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070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67475</xdr:rowOff>
    </xdr:from>
    <xdr:to>
      <xdr:col>41</xdr:col>
      <xdr:colOff>101600</xdr:colOff>
      <xdr:row>95</xdr:row>
      <xdr:rowOff>169075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35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14152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130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143383</xdr:rowOff>
    </xdr:from>
    <xdr:to>
      <xdr:col>36</xdr:col>
      <xdr:colOff>165100</xdr:colOff>
      <xdr:row>91</xdr:row>
      <xdr:rowOff>73533</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557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89</xdr:row>
      <xdr:rowOff>90060</xdr:rowOff>
    </xdr:from>
    <xdr:ext cx="599010"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672795" y="15349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90970</xdr:rowOff>
    </xdr:from>
    <xdr:to>
      <xdr:col>85</xdr:col>
      <xdr:colOff>127000</xdr:colOff>
      <xdr:row>36</xdr:row>
      <xdr:rowOff>120841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263170"/>
          <a:ext cx="838200" cy="2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120841</xdr:rowOff>
    </xdr:from>
    <xdr:to>
      <xdr:col>81</xdr:col>
      <xdr:colOff>50800</xdr:colOff>
      <xdr:row>36</xdr:row>
      <xdr:rowOff>132499</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293041"/>
          <a:ext cx="88900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91503</xdr:rowOff>
    </xdr:from>
    <xdr:to>
      <xdr:col>76</xdr:col>
      <xdr:colOff>114300</xdr:colOff>
      <xdr:row>36</xdr:row>
      <xdr:rowOff>132499</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6263703"/>
          <a:ext cx="889000" cy="4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61595</xdr:rowOff>
    </xdr:from>
    <xdr:to>
      <xdr:col>71</xdr:col>
      <xdr:colOff>177800</xdr:colOff>
      <xdr:row>36</xdr:row>
      <xdr:rowOff>91503</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233795"/>
          <a:ext cx="889000" cy="2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40170</xdr:rowOff>
    </xdr:from>
    <xdr:to>
      <xdr:col>85</xdr:col>
      <xdr:colOff>177800</xdr:colOff>
      <xdr:row>36</xdr:row>
      <xdr:rowOff>141770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21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18597</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19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70041</xdr:rowOff>
    </xdr:from>
    <xdr:to>
      <xdr:col>81</xdr:col>
      <xdr:colOff>101600</xdr:colOff>
      <xdr:row>37</xdr:row>
      <xdr:rowOff>191</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24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162768</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334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81699</xdr:rowOff>
    </xdr:from>
    <xdr:to>
      <xdr:col>76</xdr:col>
      <xdr:colOff>165100</xdr:colOff>
      <xdr:row>37</xdr:row>
      <xdr:rowOff>11849</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25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2976</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346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40703</xdr:rowOff>
    </xdr:from>
    <xdr:to>
      <xdr:col>72</xdr:col>
      <xdr:colOff>38100</xdr:colOff>
      <xdr:row>36</xdr:row>
      <xdr:rowOff>142303</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212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158830</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598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10795</xdr:rowOff>
    </xdr:from>
    <xdr:to>
      <xdr:col>67</xdr:col>
      <xdr:colOff>101600</xdr:colOff>
      <xdr:row>36</xdr:row>
      <xdr:rowOff>112395</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18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128922</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5958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00000000-0008-0000-0700-00004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3" name="教育費最小値テキスト">
          <a:extLst>
            <a:ext uri="{FF2B5EF4-FFF2-40B4-BE49-F238E27FC236}">
              <a16:creationId xmlns:a16="http://schemas.microsoft.com/office/drawing/2014/main" id="{00000000-0008-0000-0700-000047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5" name="教育費最大値テキスト">
          <a:extLst>
            <a:ext uri="{FF2B5EF4-FFF2-40B4-BE49-F238E27FC236}">
              <a16:creationId xmlns:a16="http://schemas.microsoft.com/office/drawing/2014/main" id="{00000000-0008-0000-0700-000049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73537</xdr:rowOff>
    </xdr:from>
    <xdr:to>
      <xdr:col>85</xdr:col>
      <xdr:colOff>127000</xdr:colOff>
      <xdr:row>57</xdr:row>
      <xdr:rowOff>90627</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5481300" y="9846187"/>
          <a:ext cx="838200" cy="17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8" name="教育費平均値テキスト">
          <a:extLst>
            <a:ext uri="{FF2B5EF4-FFF2-40B4-BE49-F238E27FC236}">
              <a16:creationId xmlns:a16="http://schemas.microsoft.com/office/drawing/2014/main" id="{00000000-0008-0000-0700-00004C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94285</xdr:rowOff>
    </xdr:from>
    <xdr:to>
      <xdr:col>81</xdr:col>
      <xdr:colOff>50800</xdr:colOff>
      <xdr:row>57</xdr:row>
      <xdr:rowOff>73537</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4592300" y="9524035"/>
          <a:ext cx="889000" cy="322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94285</xdr:rowOff>
    </xdr:from>
    <xdr:to>
      <xdr:col>76</xdr:col>
      <xdr:colOff>114300</xdr:colOff>
      <xdr:row>56</xdr:row>
      <xdr:rowOff>152186</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3703300" y="9524035"/>
          <a:ext cx="889000" cy="229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152186</xdr:rowOff>
    </xdr:from>
    <xdr:to>
      <xdr:col>71</xdr:col>
      <xdr:colOff>177800</xdr:colOff>
      <xdr:row>57</xdr:row>
      <xdr:rowOff>52451</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flipV="1">
          <a:off x="12814300" y="9753386"/>
          <a:ext cx="889000" cy="7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39827</xdr:rowOff>
    </xdr:from>
    <xdr:to>
      <xdr:col>85</xdr:col>
      <xdr:colOff>177800</xdr:colOff>
      <xdr:row>57</xdr:row>
      <xdr:rowOff>141427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6268700" y="981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18254</xdr:rowOff>
    </xdr:from>
    <xdr:ext cx="534377" cy="259045"/>
    <xdr:sp macro="" textlink="">
      <xdr:nvSpPr>
        <xdr:cNvPr id="607" name="教育費該当値テキスト">
          <a:extLst>
            <a:ext uri="{FF2B5EF4-FFF2-40B4-BE49-F238E27FC236}">
              <a16:creationId xmlns:a16="http://schemas.microsoft.com/office/drawing/2014/main" id="{00000000-0008-0000-0700-00005F020000}"/>
            </a:ext>
          </a:extLst>
        </xdr:cNvPr>
        <xdr:cNvSpPr txBox="1"/>
      </xdr:nvSpPr>
      <xdr:spPr>
        <a:xfrm>
          <a:off x="16370300" y="979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22737</xdr:rowOff>
    </xdr:from>
    <xdr:to>
      <xdr:col>81</xdr:col>
      <xdr:colOff>101600</xdr:colOff>
      <xdr:row>57</xdr:row>
      <xdr:rowOff>124337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5430500" y="979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140864</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5214111" y="957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43485</xdr:rowOff>
    </xdr:from>
    <xdr:to>
      <xdr:col>76</xdr:col>
      <xdr:colOff>165100</xdr:colOff>
      <xdr:row>55</xdr:row>
      <xdr:rowOff>145085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4541500" y="947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161612</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4325111" y="924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101386</xdr:rowOff>
    </xdr:from>
    <xdr:to>
      <xdr:col>72</xdr:col>
      <xdr:colOff>38100</xdr:colOff>
      <xdr:row>57</xdr:row>
      <xdr:rowOff>31536</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3652500" y="970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48063</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3436111" y="947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1651</xdr:rowOff>
    </xdr:from>
    <xdr:to>
      <xdr:col>67</xdr:col>
      <xdr:colOff>101600</xdr:colOff>
      <xdr:row>57</xdr:row>
      <xdr:rowOff>103251</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2763500" y="977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119778</xdr:rowOff>
    </xdr:from>
    <xdr:ext cx="534377"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547111" y="954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a:extLst>
            <a:ext uri="{FF2B5EF4-FFF2-40B4-BE49-F238E27FC236}">
              <a16:creationId xmlns:a16="http://schemas.microsoft.com/office/drawing/2014/main" id="{00000000-0008-0000-0700-00007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0" name="災害復旧費最小値テキスト">
          <a:extLst>
            <a:ext uri="{FF2B5EF4-FFF2-40B4-BE49-F238E27FC236}">
              <a16:creationId xmlns:a16="http://schemas.microsoft.com/office/drawing/2014/main" id="{00000000-0008-0000-0700-000080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2" name="災害復旧費最大値テキスト">
          <a:extLst>
            <a:ext uri="{FF2B5EF4-FFF2-40B4-BE49-F238E27FC236}">
              <a16:creationId xmlns:a16="http://schemas.microsoft.com/office/drawing/2014/main" id="{00000000-0008-0000-0700-000082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57328</xdr:rowOff>
    </xdr:from>
    <xdr:to>
      <xdr:col>85</xdr:col>
      <xdr:colOff>127000</xdr:colOff>
      <xdr:row>78</xdr:row>
      <xdr:rowOff>2311</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5481300" y="13258978"/>
          <a:ext cx="838200" cy="11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macro="" textlink="">
      <xdr:nvSpPr>
        <xdr:cNvPr id="645" name="災害復旧費平均値テキスト">
          <a:extLst>
            <a:ext uri="{FF2B5EF4-FFF2-40B4-BE49-F238E27FC236}">
              <a16:creationId xmlns:a16="http://schemas.microsoft.com/office/drawing/2014/main" id="{00000000-0008-0000-0700-000085020000}"/>
            </a:ext>
          </a:extLst>
        </xdr:cNvPr>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57328</xdr:rowOff>
    </xdr:from>
    <xdr:to>
      <xdr:col>81</xdr:col>
      <xdr:colOff>50800</xdr:colOff>
      <xdr:row>79</xdr:row>
      <xdr:rowOff>42469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4592300" y="13258978"/>
          <a:ext cx="889000" cy="328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42469</xdr:rowOff>
    </xdr:from>
    <xdr:to>
      <xdr:col>76</xdr:col>
      <xdr:colOff>114300</xdr:colOff>
      <xdr:row>79</xdr:row>
      <xdr:rowOff>43726</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3703300" y="13587019"/>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30314</xdr:rowOff>
    </xdr:from>
    <xdr:to>
      <xdr:col>71</xdr:col>
      <xdr:colOff>177800</xdr:colOff>
      <xdr:row>79</xdr:row>
      <xdr:rowOff>43726</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a:off x="12814300" y="13574864"/>
          <a:ext cx="889000" cy="1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122961</xdr:rowOff>
    </xdr:from>
    <xdr:to>
      <xdr:col>85</xdr:col>
      <xdr:colOff>177800</xdr:colOff>
      <xdr:row>78</xdr:row>
      <xdr:rowOff>53111</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6268700" y="1332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145838</xdr:rowOff>
    </xdr:from>
    <xdr:ext cx="469744" cy="259045"/>
    <xdr:sp macro="" textlink="">
      <xdr:nvSpPr>
        <xdr:cNvPr id="664" name="災害復旧費該当値テキスト">
          <a:extLst>
            <a:ext uri="{FF2B5EF4-FFF2-40B4-BE49-F238E27FC236}">
              <a16:creationId xmlns:a16="http://schemas.microsoft.com/office/drawing/2014/main" id="{00000000-0008-0000-0700-000098020000}"/>
            </a:ext>
          </a:extLst>
        </xdr:cNvPr>
        <xdr:cNvSpPr txBox="1"/>
      </xdr:nvSpPr>
      <xdr:spPr>
        <a:xfrm>
          <a:off x="16370300" y="1317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6528</xdr:rowOff>
    </xdr:from>
    <xdr:to>
      <xdr:col>81</xdr:col>
      <xdr:colOff>101600</xdr:colOff>
      <xdr:row>77</xdr:row>
      <xdr:rowOff>108128</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5430500" y="1320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124655</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5246428" y="12983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163119</xdr:rowOff>
    </xdr:from>
    <xdr:to>
      <xdr:col>76</xdr:col>
      <xdr:colOff>165100</xdr:colOff>
      <xdr:row>79</xdr:row>
      <xdr:rowOff>93269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4541500" y="1353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84396</xdr:rowOff>
    </xdr:from>
    <xdr:ext cx="313932"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4435333" y="13628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164376</xdr:rowOff>
    </xdr:from>
    <xdr:to>
      <xdr:col>72</xdr:col>
      <xdr:colOff>38100</xdr:colOff>
      <xdr:row>79</xdr:row>
      <xdr:rowOff>94526</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3652500" y="1353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85653</xdr:rowOff>
    </xdr:from>
    <xdr:ext cx="313932"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3546333" y="136302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150964</xdr:rowOff>
    </xdr:from>
    <xdr:to>
      <xdr:col>67</xdr:col>
      <xdr:colOff>101600</xdr:colOff>
      <xdr:row>79</xdr:row>
      <xdr:rowOff>81114</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2763500" y="1352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72241</xdr:rowOff>
    </xdr:from>
    <xdr:ext cx="378565"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625017" y="13616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8" name="公債費グラフ枠">
          <a:extLst>
            <a:ext uri="{FF2B5EF4-FFF2-40B4-BE49-F238E27FC236}">
              <a16:creationId xmlns:a16="http://schemas.microsoft.com/office/drawing/2014/main" id="{00000000-0008-0000-0700-0000B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700" name="公債費最小値テキスト">
          <a:extLst>
            <a:ext uri="{FF2B5EF4-FFF2-40B4-BE49-F238E27FC236}">
              <a16:creationId xmlns:a16="http://schemas.microsoft.com/office/drawing/2014/main" id="{00000000-0008-0000-0700-0000BC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2" name="公債費最大値テキスト">
          <a:extLst>
            <a:ext uri="{FF2B5EF4-FFF2-40B4-BE49-F238E27FC236}">
              <a16:creationId xmlns:a16="http://schemas.microsoft.com/office/drawing/2014/main" id="{00000000-0008-0000-0700-0000BE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40112</xdr:rowOff>
    </xdr:from>
    <xdr:to>
      <xdr:col>85</xdr:col>
      <xdr:colOff>127000</xdr:colOff>
      <xdr:row>98</xdr:row>
      <xdr:rowOff>73422</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5481300" y="16842212"/>
          <a:ext cx="838200" cy="3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5" name="公債費平均値テキスト">
          <a:extLst>
            <a:ext uri="{FF2B5EF4-FFF2-40B4-BE49-F238E27FC236}">
              <a16:creationId xmlns:a16="http://schemas.microsoft.com/office/drawing/2014/main" id="{00000000-0008-0000-0700-0000C1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40112</xdr:rowOff>
    </xdr:from>
    <xdr:to>
      <xdr:col>81</xdr:col>
      <xdr:colOff>50800</xdr:colOff>
      <xdr:row>98</xdr:row>
      <xdr:rowOff>51526</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4592300" y="16842212"/>
          <a:ext cx="889000" cy="1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51526</xdr:rowOff>
    </xdr:from>
    <xdr:to>
      <xdr:col>76</xdr:col>
      <xdr:colOff>114300</xdr:colOff>
      <xdr:row>98</xdr:row>
      <xdr:rowOff>55739</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3703300" y="16853626"/>
          <a:ext cx="889000" cy="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55739</xdr:rowOff>
    </xdr:from>
    <xdr:to>
      <xdr:col>71</xdr:col>
      <xdr:colOff>177800</xdr:colOff>
      <xdr:row>98</xdr:row>
      <xdr:rowOff>62221</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flipV="1">
          <a:off x="12814300" y="16857839"/>
          <a:ext cx="889000" cy="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6" name="フローチャート: 判断 715">
          <a:extLst>
            <a:ext uri="{FF2B5EF4-FFF2-40B4-BE49-F238E27FC236}">
              <a16:creationId xmlns:a16="http://schemas.microsoft.com/office/drawing/2014/main" id="{00000000-0008-0000-0700-0000CC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22622</xdr:rowOff>
    </xdr:from>
    <xdr:to>
      <xdr:col>85</xdr:col>
      <xdr:colOff>177800</xdr:colOff>
      <xdr:row>98</xdr:row>
      <xdr:rowOff>124222</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6268700" y="1682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1049</xdr:rowOff>
    </xdr:from>
    <xdr:ext cx="534377" cy="259045"/>
    <xdr:sp macro="" textlink="">
      <xdr:nvSpPr>
        <xdr:cNvPr id="724" name="公債費該当値テキスト">
          <a:extLst>
            <a:ext uri="{FF2B5EF4-FFF2-40B4-BE49-F238E27FC236}">
              <a16:creationId xmlns:a16="http://schemas.microsoft.com/office/drawing/2014/main" id="{00000000-0008-0000-0700-0000D4020000}"/>
            </a:ext>
          </a:extLst>
        </xdr:cNvPr>
        <xdr:cNvSpPr txBox="1"/>
      </xdr:nvSpPr>
      <xdr:spPr>
        <a:xfrm>
          <a:off x="16370300" y="1680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160762</xdr:rowOff>
    </xdr:from>
    <xdr:to>
      <xdr:col>81</xdr:col>
      <xdr:colOff>101600</xdr:colOff>
      <xdr:row>98</xdr:row>
      <xdr:rowOff>90912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5430500" y="1679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82039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5214111" y="1688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726</xdr:rowOff>
    </xdr:from>
    <xdr:to>
      <xdr:col>76</xdr:col>
      <xdr:colOff>165100</xdr:colOff>
      <xdr:row>98</xdr:row>
      <xdr:rowOff>102326</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4541500" y="1680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93453</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4325111" y="16895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4939</xdr:rowOff>
    </xdr:from>
    <xdr:to>
      <xdr:col>72</xdr:col>
      <xdr:colOff>38100</xdr:colOff>
      <xdr:row>98</xdr:row>
      <xdr:rowOff>106539</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3652500" y="16807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97666</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3436111" y="1689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11421</xdr:rowOff>
    </xdr:from>
    <xdr:to>
      <xdr:col>67</xdr:col>
      <xdr:colOff>101600</xdr:colOff>
      <xdr:row>98</xdr:row>
      <xdr:rowOff>113021</xdr:rowOff>
    </xdr:to>
    <xdr:sp macro="" textlink="">
      <xdr:nvSpPr>
        <xdr:cNvPr id="731" name="楕円 730">
          <a:extLst>
            <a:ext uri="{FF2B5EF4-FFF2-40B4-BE49-F238E27FC236}">
              <a16:creationId xmlns:a16="http://schemas.microsoft.com/office/drawing/2014/main" id="{00000000-0008-0000-0700-0000DB020000}"/>
            </a:ext>
          </a:extLst>
        </xdr:cNvPr>
        <xdr:cNvSpPr/>
      </xdr:nvSpPr>
      <xdr:spPr>
        <a:xfrm>
          <a:off x="12763500" y="1681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104148</xdr:rowOff>
    </xdr:from>
    <xdr:ext cx="534377"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2547111" y="1690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0" name="正方形/長方形 739">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7" name="諸支出金グラフ枠">
          <a:extLst>
            <a:ext uri="{FF2B5EF4-FFF2-40B4-BE49-F238E27FC236}">
              <a16:creationId xmlns:a16="http://schemas.microsoft.com/office/drawing/2014/main" id="{00000000-0008-0000-0700-0000F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9" name="諸支出金最小値テキスト">
          <a:extLst>
            <a:ext uri="{FF2B5EF4-FFF2-40B4-BE49-F238E27FC236}">
              <a16:creationId xmlns:a16="http://schemas.microsoft.com/office/drawing/2014/main" id="{00000000-0008-0000-0700-0000F7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61" name="諸支出金最大値テキスト">
          <a:extLst>
            <a:ext uri="{FF2B5EF4-FFF2-40B4-BE49-F238E27FC236}">
              <a16:creationId xmlns:a16="http://schemas.microsoft.com/office/drawing/2014/main" id="{00000000-0008-0000-0700-0000F9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4" name="諸支出金平均値テキスト">
          <a:extLst>
            <a:ext uri="{FF2B5EF4-FFF2-40B4-BE49-F238E27FC236}">
              <a16:creationId xmlns:a16="http://schemas.microsoft.com/office/drawing/2014/main" id="{00000000-0008-0000-0700-0000FC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5" name="フローチャート: 判断 774">
          <a:extLst>
            <a:ext uri="{FF2B5EF4-FFF2-40B4-BE49-F238E27FC236}">
              <a16:creationId xmlns:a16="http://schemas.microsoft.com/office/drawing/2014/main" id="{00000000-0008-0000-0700-000007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3" name="諸支出金該当値テキスト">
          <a:extLst>
            <a:ext uri="{FF2B5EF4-FFF2-40B4-BE49-F238E27FC236}">
              <a16:creationId xmlns:a16="http://schemas.microsoft.com/office/drawing/2014/main" id="{00000000-0008-0000-0700-00000F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90" name="楕円 789">
          <a:extLst>
            <a:ext uri="{FF2B5EF4-FFF2-40B4-BE49-F238E27FC236}">
              <a16:creationId xmlns:a16="http://schemas.microsoft.com/office/drawing/2014/main" id="{00000000-0008-0000-0700-00001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8" name="正方形/長方形 797">
          <a:extLst>
            <a:ext uri="{FF2B5EF4-FFF2-40B4-BE49-F238E27FC236}">
              <a16:creationId xmlns:a16="http://schemas.microsoft.com/office/drawing/2014/main" id="{00000000-0008-0000-0700-00001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9" name="正方形/長方形 798">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6" name="前年度繰上充用金グラフ枠">
          <a:extLst>
            <a:ext uri="{FF2B5EF4-FFF2-40B4-BE49-F238E27FC236}">
              <a16:creationId xmlns:a16="http://schemas.microsoft.com/office/drawing/2014/main" id="{00000000-0008-0000-0700-00002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8" name="前年度繰上充用金最小値テキスト">
          <a:extLst>
            <a:ext uri="{FF2B5EF4-FFF2-40B4-BE49-F238E27FC236}">
              <a16:creationId xmlns:a16="http://schemas.microsoft.com/office/drawing/2014/main" id="{00000000-0008-0000-0700-00002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10" name="前年度繰上充用金最大値テキスト">
          <a:extLst>
            <a:ext uri="{FF2B5EF4-FFF2-40B4-BE49-F238E27FC236}">
              <a16:creationId xmlns:a16="http://schemas.microsoft.com/office/drawing/2014/main" id="{00000000-0008-0000-0700-00002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3" name="前年度繰上充用金平均値テキスト">
          <a:extLst>
            <a:ext uri="{FF2B5EF4-FFF2-40B4-BE49-F238E27FC236}">
              <a16:creationId xmlns:a16="http://schemas.microsoft.com/office/drawing/2014/main" id="{00000000-0008-0000-0700-00002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1" name="直線コネクタ 820">
          <a:extLst>
            <a:ext uri="{FF2B5EF4-FFF2-40B4-BE49-F238E27FC236}">
              <a16:creationId xmlns:a16="http://schemas.microsoft.com/office/drawing/2014/main" id="{00000000-0008-0000-0700-00003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フローチャート: 判断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2" name="前年度繰上充用金該当値テキスト">
          <a:extLst>
            <a:ext uri="{FF2B5EF4-FFF2-40B4-BE49-F238E27FC236}">
              <a16:creationId xmlns:a16="http://schemas.microsoft.com/office/drawing/2014/main" id="{00000000-0008-0000-0700-00004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1" name="正方形/長方形 840">
          <a:extLst>
            <a:ext uri="{FF2B5EF4-FFF2-40B4-BE49-F238E27FC236}">
              <a16:creationId xmlns:a16="http://schemas.microsoft.com/office/drawing/2014/main" id="{00000000-0008-0000-0700-00004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3" name="テキスト ボックス 842">
          <a:extLst>
            <a:ext uri="{FF2B5EF4-FFF2-40B4-BE49-F238E27FC236}">
              <a16:creationId xmlns:a16="http://schemas.microsoft.com/office/drawing/2014/main" id="{00000000-0008-0000-0700-00004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災害復旧費については、住民一人当たり</a:t>
          </a:r>
          <a:r>
            <a:rPr kumimoji="1" lang="en-US" altLang="ja-JP" sz="1300">
              <a:latin typeface="ＭＳ Ｐゴシック" panose="020B0600070205080204" pitchFamily="50" charset="-128"/>
              <a:ea typeface="ＭＳ Ｐゴシック" panose="020B0600070205080204" pitchFamily="50" charset="-128"/>
            </a:rPr>
            <a:t>5,606</a:t>
          </a:r>
          <a:r>
            <a:rPr kumimoji="1" lang="ja-JP" altLang="en-US" sz="1300">
              <a:latin typeface="ＭＳ Ｐゴシック" panose="020B0600070205080204" pitchFamily="50" charset="-128"/>
              <a:ea typeface="ＭＳ Ｐゴシック" panose="020B0600070205080204" pitchFamily="50" charset="-128"/>
            </a:rPr>
            <a:t>円となっており、前年度と比較すると</a:t>
          </a:r>
          <a:r>
            <a:rPr kumimoji="1" lang="en-US" altLang="ja-JP" sz="1300">
              <a:latin typeface="ＭＳ Ｐゴシック" panose="020B0600070205080204" pitchFamily="50" charset="-128"/>
              <a:ea typeface="ＭＳ Ｐゴシック" panose="020B0600070205080204" pitchFamily="50" charset="-128"/>
            </a:rPr>
            <a:t>35.3</a:t>
          </a:r>
          <a:r>
            <a:rPr kumimoji="1" lang="ja-JP" altLang="en-US" sz="1300">
              <a:latin typeface="ＭＳ Ｐゴシック" panose="020B0600070205080204" pitchFamily="50" charset="-128"/>
              <a:ea typeface="ＭＳ Ｐゴシック" panose="020B0600070205080204" pitchFamily="50" charset="-128"/>
            </a:rPr>
            <a:t>％減少しているが、これは令和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月の豪雨による被災箇所の災害復旧工事分が大幅に減少したものである。</a:t>
          </a:r>
        </a:p>
        <a:p>
          <a:r>
            <a:rPr kumimoji="1" lang="ja-JP" altLang="en-US" sz="1300">
              <a:latin typeface="ＭＳ Ｐゴシック" panose="020B0600070205080204" pitchFamily="50" charset="-128"/>
              <a:ea typeface="ＭＳ Ｐゴシック" panose="020B0600070205080204" pitchFamily="50" charset="-128"/>
            </a:rPr>
            <a:t>　土木費は、住民一人当たり</a:t>
          </a:r>
          <a:r>
            <a:rPr kumimoji="1" lang="en-US" altLang="ja-JP" sz="1300">
              <a:latin typeface="ＭＳ Ｐゴシック" panose="020B0600070205080204" pitchFamily="50" charset="-128"/>
              <a:ea typeface="ＭＳ Ｐゴシック" panose="020B0600070205080204" pitchFamily="50" charset="-128"/>
            </a:rPr>
            <a:t>87,947</a:t>
          </a:r>
          <a:r>
            <a:rPr kumimoji="1" lang="ja-JP" altLang="en-US" sz="1300">
              <a:latin typeface="ＭＳ Ｐゴシック" panose="020B0600070205080204" pitchFamily="50" charset="-128"/>
              <a:ea typeface="ＭＳ Ｐゴシック" panose="020B0600070205080204" pitchFamily="50" charset="-128"/>
            </a:rPr>
            <a:t>円となっており、前年度と比較すると</a:t>
          </a:r>
          <a:r>
            <a:rPr kumimoji="1" lang="en-US" altLang="ja-JP" sz="1300">
              <a:latin typeface="ＭＳ Ｐゴシック" panose="020B0600070205080204" pitchFamily="50" charset="-128"/>
              <a:ea typeface="ＭＳ Ｐゴシック" panose="020B0600070205080204" pitchFamily="50" charset="-128"/>
            </a:rPr>
            <a:t>22.8</a:t>
          </a:r>
          <a:r>
            <a:rPr kumimoji="1" lang="ja-JP" altLang="en-US" sz="1300">
              <a:latin typeface="ＭＳ Ｐゴシック" panose="020B0600070205080204" pitchFamily="50" charset="-128"/>
              <a:ea typeface="ＭＳ Ｐゴシック" panose="020B0600070205080204" pitchFamily="50" charset="-128"/>
            </a:rPr>
            <a:t>％増加しているが、これは企業誘致のための道路改良工事の大幅増によるものである。公債費については、住民一人当たり</a:t>
          </a:r>
          <a:r>
            <a:rPr kumimoji="1" lang="en-US" altLang="ja-JP" sz="1300">
              <a:latin typeface="ＭＳ Ｐゴシック" panose="020B0600070205080204" pitchFamily="50" charset="-128"/>
              <a:ea typeface="ＭＳ Ｐゴシック" panose="020B0600070205080204" pitchFamily="50" charset="-128"/>
            </a:rPr>
            <a:t>32,059</a:t>
          </a:r>
          <a:r>
            <a:rPr kumimoji="1" lang="ja-JP" altLang="en-US" sz="1300">
              <a:latin typeface="ＭＳ Ｐゴシック" panose="020B0600070205080204" pitchFamily="50" charset="-128"/>
              <a:ea typeface="ＭＳ Ｐゴシック" panose="020B0600070205080204" pitchFamily="50" charset="-128"/>
            </a:rPr>
            <a:t>円となっており、類似団体平均・全国平均・岐阜県平均ともに下回る傾向が続いている。今後も、交付税措置のない地方債発行の抑制、借入条件の見直しも含め、徹底した行財政改革を推進し、公債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岐阜県美濃市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財政調整基金については、残高の標準財政規模比が</a:t>
          </a:r>
          <a:r>
            <a:rPr kumimoji="1" lang="en-US" altLang="ja-JP" sz="1100">
              <a:latin typeface="ＭＳ ゴシック" pitchFamily="49" charset="-128"/>
              <a:ea typeface="ＭＳ ゴシック" pitchFamily="49" charset="-128"/>
            </a:rPr>
            <a:t>35.06</a:t>
          </a:r>
          <a:r>
            <a:rPr kumimoji="1" lang="ja-JP" altLang="en-US" sz="1100">
              <a:latin typeface="ＭＳ ゴシック" pitchFamily="49" charset="-128"/>
              <a:ea typeface="ＭＳ ゴシック" pitchFamily="49" charset="-128"/>
            </a:rPr>
            <a:t>％となり、昨年度と比較して減少している。これは、人件費の増加や物価高騰の影響による各種経費が増加したため、財政運営に基づき取崩しを行ったためである。また、実質単年度収支は昨年度と比較して減少している。これは、物価高騰対策としての積極的な各支援施策を展開したことと、行政機能維持に不可欠な諸経費も物価高騰の影響を強く受けたためである。今後も、景気の低迷による自主財源の減少が見込まれ、歳入一般財源の低迷と実質収支の悪化が財政調整基金の減少に繋がる恐れもある。よって今後も財政調整基金の残高に留意しつつ健全な財政運営を継続して行う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岐阜県美濃市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赤字額は算出されておらず、概ね実質黒字額は同水準で推移しているが、歳入の内、経常的な収入をもって充てることができないため一般会計からの基準内繰出しに依存している公営企業会計について、歳入面では料金収入や負担金を見直し、歳出面では経常的な経費を含めた必要経費の見直しを進め、健全な事業経営を推進す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岐阜県美濃市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aseline="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実質公債費比率の分子の内、元利償還金が前年度と比較して</a:t>
          </a:r>
          <a:r>
            <a:rPr kumimoji="1" lang="en-US" altLang="ja-JP" sz="1400">
              <a:latin typeface="ＭＳ ゴシック" pitchFamily="49" charset="-128"/>
              <a:ea typeface="ＭＳ ゴシック" pitchFamily="49" charset="-128"/>
            </a:rPr>
            <a:t>48</a:t>
          </a:r>
          <a:r>
            <a:rPr kumimoji="1" lang="ja-JP" altLang="en-US" sz="1400">
              <a:latin typeface="ＭＳ ゴシック" pitchFamily="49" charset="-128"/>
              <a:ea typeface="ＭＳ ゴシック" pitchFamily="49" charset="-128"/>
            </a:rPr>
            <a:t>百万円の減となっているが、今後は令和元年以降に実施した大型公共事業の元金償還が始まるため中長期的な視点でみると増加傾向となる見込みである。　</a:t>
          </a:r>
        </a:p>
        <a:p>
          <a:r>
            <a:rPr kumimoji="1" lang="ja-JP" altLang="en-US" sz="1400">
              <a:latin typeface="ＭＳ ゴシック" pitchFamily="49" charset="-128"/>
              <a:ea typeface="ＭＳ ゴシック" pitchFamily="49" charset="-128"/>
            </a:rPr>
            <a:t>　今後も公営企業会計を含めた公債費の抑制等、償還額の減少及び平準化を図り実質公債費比率の上昇を抑えることに留意する必要がある。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岐阜県美濃市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将来負担額について、一般会計等に係る地方債の現在高の減少（△</a:t>
          </a:r>
          <a:r>
            <a:rPr kumimoji="1" lang="en-US" altLang="ja-JP" sz="1400">
              <a:latin typeface="ＭＳ ゴシック" pitchFamily="49" charset="-128"/>
              <a:ea typeface="ＭＳ ゴシック" pitchFamily="49" charset="-128"/>
            </a:rPr>
            <a:t>272</a:t>
          </a:r>
          <a:r>
            <a:rPr kumimoji="1" lang="ja-JP" altLang="en-US" sz="1400">
              <a:latin typeface="ＭＳ ゴシック" pitchFamily="49" charset="-128"/>
              <a:ea typeface="ＭＳ ゴシック" pitchFamily="49" charset="-128"/>
            </a:rPr>
            <a:t>百万円）、公営企業債等繰入見込額の減少（△</a:t>
          </a:r>
          <a:r>
            <a:rPr kumimoji="1" lang="en-US" altLang="ja-JP" sz="1400">
              <a:latin typeface="ＭＳ ゴシック" pitchFamily="49" charset="-128"/>
              <a:ea typeface="ＭＳ ゴシック" pitchFamily="49" charset="-128"/>
            </a:rPr>
            <a:t>686</a:t>
          </a:r>
          <a:r>
            <a:rPr kumimoji="1" lang="ja-JP" altLang="en-US" sz="1400">
              <a:latin typeface="ＭＳ ゴシック" pitchFamily="49" charset="-128"/>
              <a:ea typeface="ＭＳ ゴシック" pitchFamily="49" charset="-128"/>
            </a:rPr>
            <a:t>百万円）を主な要因として減少している。</a:t>
          </a:r>
        </a:p>
        <a:p>
          <a:r>
            <a:rPr kumimoji="1" lang="ja-JP" altLang="en-US" sz="1400">
              <a:latin typeface="ＭＳ ゴシック" pitchFamily="49" charset="-128"/>
              <a:ea typeface="ＭＳ ゴシック" pitchFamily="49" charset="-128"/>
            </a:rPr>
            <a:t>　現在、将来負担額は減少傾向にあるが、中長期的には公共施設の更新等により、一般会計等に係る地方債現在高は増加する見込みである。充当可能財源等である充当可能特定歳入（△</a:t>
          </a:r>
          <a:r>
            <a:rPr kumimoji="1" lang="en-US" altLang="ja-JP" sz="1400">
              <a:latin typeface="ＭＳ ゴシック" pitchFamily="49" charset="-128"/>
              <a:ea typeface="ＭＳ ゴシック" pitchFamily="49" charset="-128"/>
            </a:rPr>
            <a:t>156</a:t>
          </a:r>
          <a:r>
            <a:rPr kumimoji="1" lang="ja-JP" altLang="en-US" sz="1400">
              <a:latin typeface="ＭＳ ゴシック" pitchFamily="49" charset="-128"/>
              <a:ea typeface="ＭＳ ゴシック" pitchFamily="49" charset="-128"/>
            </a:rPr>
            <a:t>百万円）や基準財政需要額算入見込額（△</a:t>
          </a:r>
          <a:r>
            <a:rPr kumimoji="1" lang="en-US" altLang="ja-JP" sz="1400">
              <a:latin typeface="ＭＳ ゴシック" pitchFamily="49" charset="-128"/>
              <a:ea typeface="ＭＳ ゴシック" pitchFamily="49" charset="-128"/>
            </a:rPr>
            <a:t>646</a:t>
          </a:r>
          <a:r>
            <a:rPr kumimoji="1" lang="ja-JP" altLang="en-US" sz="1400">
              <a:latin typeface="ＭＳ ゴシック" pitchFamily="49" charset="-128"/>
              <a:ea typeface="ＭＳ ゴシック" pitchFamily="49" charset="-128"/>
            </a:rPr>
            <a:t>百万円）も減少しているため、今後も、基金をはじめとした充当可能財源等の維持及び、地方債現在高等の将来負担額減少を目指し、次世代に配慮した健全な財政運営に努める。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岐阜県美濃市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年度末の基金残高は、普通会計で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・翌年以降も「公共施設整備改修等基金」の取崩しが行われる等、今後、基金残高は大幅な減少傾向にある。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・また、特定目的基金のうち、目的を果たし残高が底をつく基金については、廃止する等基金の整理を行う。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・公共施設整備改修等基金：公共施設等の整備（改修及び大規模な修繕等を含む。）に要する経費に充てるもの。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・社会福祉基金：社会福祉事業の経費に充てるもの。</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・公共施設整備改修等基金：今後の公共施設等の整備に備えて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・社会福祉基金：基金利子の積立を行ったことにより、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・公共施設整備改修等基金：今後の公共施設の老朽化による大規模な施設の更新や長寿命化に備え、後世代への過度な負担とならないよう、建設事業費に応じて都度適切に基金への積立を行っていく。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・社会福祉基金：今後も社会福祉事業の経費に備えるため、可能な限り基金への積立を行っていく。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百万円となっており、財政運営に基づき取り崩しを行ったため、前年度から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百万円を取崩した結果、減少している。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・景気後退による税の減収や災害など不測の事態に備えるため、決算の状況により剰余金の積立を行っていく。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年度に普通交付税として交付された「臨時財政対策債償還基金費」の積立により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予定している大型の公共施設整備に伴う公債費償還額のシミュレーションを行うことにより、償還額がピークを迎える時に本基金を活用することで、後世代への過度な負担とならないよう適切に基金への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・また、臨時財政対策債償還基金費について、適度な年度に取崩すことで、当該年度公債費負担の適正化に努める。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CE56083-9711-4806-9762-172EBFB400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58196F0-A195-450A-AD48-C1150084EE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A8232DB-C68C-47E6-A848-5DC8428EF221}"/>
            </a:ext>
          </a:extLst>
        </xdr:cNvPr>
        <xdr:cNvSpPr/>
      </xdr:nvSpPr>
      <xdr:spPr>
        <a:xfrm>
          <a:off x="355600" y="63500"/>
          <a:ext cx="11697823" cy="2608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5A820D9-91CB-4160-8D3B-B0F3DB70E252}"/>
            </a:ext>
          </a:extLst>
        </xdr:cNvPr>
        <xdr:cNvSpPr/>
      </xdr:nvSpPr>
      <xdr:spPr>
        <a:xfrm>
          <a:off x="15734860" y="169398"/>
          <a:ext cx="3637573" cy="170619"/>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AFDFF3F-ADE7-4482-B1F5-B2019C6A4FD6}"/>
            </a:ext>
          </a:extLst>
        </xdr:cNvPr>
        <xdr:cNvSpPr/>
      </xdr:nvSpPr>
      <xdr:spPr>
        <a:xfrm>
          <a:off x="15746192" y="166663"/>
          <a:ext cx="3607191" cy="16905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69EAEA7-252D-4501-810D-902E023DB208}"/>
            </a:ext>
          </a:extLst>
        </xdr:cNvPr>
        <xdr:cNvSpPr/>
      </xdr:nvSpPr>
      <xdr:spPr>
        <a:xfrm>
          <a:off x="15771007" y="170961"/>
          <a:ext cx="3550626" cy="14072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岐阜県美濃市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AD144A2-26C6-4FF5-9E03-D202E6FADDD6}"/>
            </a:ext>
          </a:extLst>
        </xdr:cNvPr>
        <xdr:cNvSpPr/>
      </xdr:nvSpPr>
      <xdr:spPr>
        <a:xfrm>
          <a:off x="13146014" y="169398"/>
          <a:ext cx="2455496" cy="170619"/>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945D06A-FCAD-4F60-80E4-F51AE6B51119}"/>
            </a:ext>
          </a:extLst>
        </xdr:cNvPr>
        <xdr:cNvSpPr/>
      </xdr:nvSpPr>
      <xdr:spPr>
        <a:xfrm>
          <a:off x="13171414" y="166663"/>
          <a:ext cx="2411046" cy="16905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A6008D9-94C0-4AF6-A8C7-3977279BDA87}"/>
            </a:ext>
          </a:extLst>
        </xdr:cNvPr>
        <xdr:cNvSpPr/>
      </xdr:nvSpPr>
      <xdr:spPr>
        <a:xfrm>
          <a:off x="13196814" y="170961"/>
          <a:ext cx="2368550" cy="15342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290513A-D2D5-4F9C-B231-D0CA20B5D64A}"/>
            </a:ext>
          </a:extLst>
        </xdr:cNvPr>
        <xdr:cNvSpPr/>
      </xdr:nvSpPr>
      <xdr:spPr>
        <a:xfrm>
          <a:off x="447431" y="359850"/>
          <a:ext cx="9319992" cy="160186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B027636-C4E8-4617-8AE0-3704B907794B}"/>
            </a:ext>
          </a:extLst>
        </xdr:cNvPr>
        <xdr:cNvSpPr/>
      </xdr:nvSpPr>
      <xdr:spPr>
        <a:xfrm>
          <a:off x="573991" y="391600"/>
          <a:ext cx="1280355" cy="15383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2C6C252-6B46-4109-AED9-9FCFBC18214A}"/>
            </a:ext>
          </a:extLst>
        </xdr:cNvPr>
        <xdr:cNvSpPr/>
      </xdr:nvSpPr>
      <xdr:spPr>
        <a:xfrm>
          <a:off x="1804914" y="391600"/>
          <a:ext cx="1230923" cy="15383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18,991
18,328
117.01
11,346,301
10,937,280
271,589
6,268,449
6,473,801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661ECA3-0F25-40D5-87D2-A293189167CE}"/>
            </a:ext>
          </a:extLst>
        </xdr:cNvPr>
        <xdr:cNvSpPr/>
      </xdr:nvSpPr>
      <xdr:spPr>
        <a:xfrm>
          <a:off x="3035837" y="391600"/>
          <a:ext cx="1406770" cy="15383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CF7B971-3458-4FA0-BD52-636290591FC4}"/>
            </a:ext>
          </a:extLst>
        </xdr:cNvPr>
        <xdr:cNvSpPr/>
      </xdr:nvSpPr>
      <xdr:spPr>
        <a:xfrm>
          <a:off x="4442607" y="410650"/>
          <a:ext cx="1870807" cy="77421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384A1AA-5327-4304-978D-FC074C5142BD}"/>
            </a:ext>
          </a:extLst>
        </xdr:cNvPr>
        <xdr:cNvSpPr/>
      </xdr:nvSpPr>
      <xdr:spPr>
        <a:xfrm>
          <a:off x="6313414" y="410650"/>
          <a:ext cx="1168009" cy="77421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A1451CD-7F87-43E4-AB8B-0E9E3D8A5002}"/>
            </a:ext>
          </a:extLst>
        </xdr:cNvPr>
        <xdr:cNvSpPr/>
      </xdr:nvSpPr>
      <xdr:spPr>
        <a:xfrm>
          <a:off x="7544337" y="423350"/>
          <a:ext cx="591039" cy="77421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D9A248F-8E9D-4E0C-A243-6FD263384884}"/>
            </a:ext>
          </a:extLst>
        </xdr:cNvPr>
        <xdr:cNvSpPr/>
      </xdr:nvSpPr>
      <xdr:spPr>
        <a:xfrm>
          <a:off x="4442607" y="1022399"/>
          <a:ext cx="1870807" cy="6270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B1B0058-C2C2-4DEA-B893-D8CE4F4D90D2}"/>
            </a:ext>
          </a:extLst>
        </xdr:cNvPr>
        <xdr:cNvSpPr/>
      </xdr:nvSpPr>
      <xdr:spPr>
        <a:xfrm>
          <a:off x="6376914" y="1022399"/>
          <a:ext cx="3390509" cy="6270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31191E1-2BAF-4B52-99DC-67D869A45A06}"/>
            </a:ext>
          </a:extLst>
        </xdr:cNvPr>
        <xdr:cNvSpPr/>
      </xdr:nvSpPr>
      <xdr:spPr>
        <a:xfrm>
          <a:off x="10232830" y="359850"/>
          <a:ext cx="1406769" cy="1101773"/>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412A86DC-7EE8-4C71-9C59-ECF60B83D44E}"/>
            </a:ext>
          </a:extLst>
        </xdr:cNvPr>
        <xdr:cNvSpPr/>
      </xdr:nvSpPr>
      <xdr:spPr>
        <a:xfrm>
          <a:off x="10471492" y="423350"/>
          <a:ext cx="1230923" cy="989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4C5B2C8-6B85-45F5-8BF7-150983279BFC}"/>
            </a:ext>
          </a:extLst>
        </xdr:cNvPr>
        <xdr:cNvSpPr/>
      </xdr:nvSpPr>
      <xdr:spPr>
        <a:xfrm>
          <a:off x="10471492" y="535012"/>
          <a:ext cx="1230923" cy="5127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47EFA55-F0E6-42A5-9224-81213CA39619}"/>
            </a:ext>
          </a:extLst>
        </xdr:cNvPr>
        <xdr:cNvSpPr/>
      </xdr:nvSpPr>
      <xdr:spPr>
        <a:xfrm>
          <a:off x="10471492" y="872637"/>
          <a:ext cx="1350303" cy="63978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9FCC274-CCEC-4F40-92B2-8123B59B6EF5}"/>
            </a:ext>
          </a:extLst>
        </xdr:cNvPr>
        <xdr:cNvCxnSpPr/>
      </xdr:nvCxnSpPr>
      <xdr:spPr>
        <a:xfrm flipH="1">
          <a:off x="10300726" y="505216"/>
          <a:ext cx="194896"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3FB0409-0852-4B80-9146-64D64953D055}"/>
            </a:ext>
          </a:extLst>
        </xdr:cNvPr>
        <xdr:cNvSpPr/>
      </xdr:nvSpPr>
      <xdr:spPr>
        <a:xfrm>
          <a:off x="10354701" y="474150"/>
          <a:ext cx="101600" cy="3126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0DBAF8E-70C8-4D26-816F-DACF510D4743}"/>
            </a:ext>
          </a:extLst>
        </xdr:cNvPr>
        <xdr:cNvSpPr/>
      </xdr:nvSpPr>
      <xdr:spPr>
        <a:xfrm>
          <a:off x="10354701" y="623912"/>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493F287-D132-4C15-85E4-EFF35EB7E69C}"/>
            </a:ext>
          </a:extLst>
        </xdr:cNvPr>
        <xdr:cNvCxnSpPr/>
      </xdr:nvCxnSpPr>
      <xdr:spPr>
        <a:xfrm>
          <a:off x="10399151" y="872637"/>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8ADD067-734D-4836-A7C6-6862F1D57D2D}"/>
            </a:ext>
          </a:extLst>
        </xdr:cNvPr>
        <xdr:cNvCxnSpPr/>
      </xdr:nvCxnSpPr>
      <xdr:spPr>
        <a:xfrm>
          <a:off x="10319776" y="872637"/>
          <a:ext cx="156796"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495B54F-3A7A-44C0-B6F6-0457090A41BF}"/>
            </a:ext>
          </a:extLst>
        </xdr:cNvPr>
        <xdr:cNvCxnSpPr/>
      </xdr:nvCxnSpPr>
      <xdr:spPr>
        <a:xfrm flipV="1">
          <a:off x="10399151" y="1108124"/>
          <a:ext cx="0" cy="13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DE28FB8-DBDF-4053-8B26-C8348C582820}"/>
            </a:ext>
          </a:extLst>
        </xdr:cNvPr>
        <xdr:cNvCxnSpPr/>
      </xdr:nvCxnSpPr>
      <xdr:spPr>
        <a:xfrm>
          <a:off x="10319776" y="1248361"/>
          <a:ext cx="156796"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589DD7C3-ED89-4FD7-801D-1CCA80F4846F}"/>
            </a:ext>
          </a:extLst>
        </xdr:cNvPr>
        <xdr:cNvSpPr txBox="1"/>
      </xdr:nvSpPr>
      <xdr:spPr>
        <a:xfrm>
          <a:off x="419100" y="2060673"/>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14D4533-F895-402A-A142-C76E9234ABB8}"/>
            </a:ext>
          </a:extLst>
        </xdr:cNvPr>
        <xdr:cNvSpPr txBox="1"/>
      </xdr:nvSpPr>
      <xdr:spPr>
        <a:xfrm>
          <a:off x="419100" y="229933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1AFFAF1-85FE-42ED-AB28-8ED778DF0175}"/>
            </a:ext>
          </a:extLst>
        </xdr:cNvPr>
        <xdr:cNvSpPr txBox="1"/>
      </xdr:nvSpPr>
      <xdr:spPr>
        <a:xfrm>
          <a:off x="419100" y="253536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AEACF6CD-01BC-4F99-97D4-341E28EE4834}"/>
            </a:ext>
          </a:extLst>
        </xdr:cNvPr>
        <xdr:cNvSpPr txBox="1"/>
      </xdr:nvSpPr>
      <xdr:spPr>
        <a:xfrm>
          <a:off x="419100" y="2774022"/>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0FA29C0-7F39-4183-B5DE-7E8B9B446D28}"/>
            </a:ext>
          </a:extLst>
        </xdr:cNvPr>
        <xdr:cNvSpPr txBox="1"/>
      </xdr:nvSpPr>
      <xdr:spPr>
        <a:xfrm>
          <a:off x="419100" y="3012684"/>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233A297-AAD5-479D-92A6-8AB52B9D3671}"/>
            </a:ext>
          </a:extLst>
        </xdr:cNvPr>
        <xdr:cNvSpPr/>
      </xdr:nvSpPr>
      <xdr:spPr>
        <a:xfrm>
          <a:off x="1175776" y="3525471"/>
          <a:ext cx="3919415" cy="2169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3C4C17D-292E-422C-B603-B82A3B4C183E}"/>
            </a:ext>
          </a:extLst>
        </xdr:cNvPr>
        <xdr:cNvSpPr/>
      </xdr:nvSpPr>
      <xdr:spPr>
        <a:xfrm>
          <a:off x="1847953" y="3795088"/>
          <a:ext cx="1596183" cy="27044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B7CB8CC-3BFF-4065-97E2-38FC6957CB20}"/>
            </a:ext>
          </a:extLst>
        </xdr:cNvPr>
        <xdr:cNvSpPr/>
      </xdr:nvSpPr>
      <xdr:spPr>
        <a:xfrm>
          <a:off x="3542415" y="3778417"/>
          <a:ext cx="781452" cy="30378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4EB8C1E-8A77-439A-9D24-A879E1AB8ACA}"/>
            </a:ext>
          </a:extLst>
        </xdr:cNvPr>
        <xdr:cNvSpPr/>
      </xdr:nvSpPr>
      <xdr:spPr>
        <a:xfrm>
          <a:off x="5044391" y="3602208"/>
          <a:ext cx="1406769" cy="2037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453E8AE-D24F-406D-B575-7E49F6197259}"/>
            </a:ext>
          </a:extLst>
        </xdr:cNvPr>
        <xdr:cNvSpPr/>
      </xdr:nvSpPr>
      <xdr:spPr>
        <a:xfrm>
          <a:off x="5044391" y="3742446"/>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D3427BFA-04B3-4FDC-9B45-9D5EE97619F4}"/>
            </a:ext>
          </a:extLst>
        </xdr:cNvPr>
        <xdr:cNvSpPr/>
      </xdr:nvSpPr>
      <xdr:spPr>
        <a:xfrm>
          <a:off x="6451160" y="3602208"/>
          <a:ext cx="1406770" cy="2037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86D9019-6C27-4B30-B54A-B280290B134F}"/>
            </a:ext>
          </a:extLst>
        </xdr:cNvPr>
        <xdr:cNvSpPr/>
      </xdr:nvSpPr>
      <xdr:spPr>
        <a:xfrm>
          <a:off x="6451160" y="3742446"/>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6FFA10ED-715D-4944-A7F5-A30FA8802864}"/>
            </a:ext>
          </a:extLst>
        </xdr:cNvPr>
        <xdr:cNvSpPr/>
      </xdr:nvSpPr>
      <xdr:spPr>
        <a:xfrm>
          <a:off x="7984930" y="3602208"/>
          <a:ext cx="1406769" cy="2037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377C88F-54EF-40C1-8FA9-FC50C6FC83F0}"/>
            </a:ext>
          </a:extLst>
        </xdr:cNvPr>
        <xdr:cNvSpPr/>
      </xdr:nvSpPr>
      <xdr:spPr>
        <a:xfrm>
          <a:off x="7984930" y="3742446"/>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681E57D-0EC1-4805-91E4-352CE248BE46}"/>
            </a:ext>
          </a:extLst>
        </xdr:cNvPr>
        <xdr:cNvSpPr/>
      </xdr:nvSpPr>
      <xdr:spPr>
        <a:xfrm>
          <a:off x="1175776" y="4118170"/>
          <a:ext cx="3919415" cy="2127348"/>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4CE5AA4-6B77-4C23-8ABD-B17597223557}"/>
            </a:ext>
          </a:extLst>
        </xdr:cNvPr>
        <xdr:cNvSpPr/>
      </xdr:nvSpPr>
      <xdr:spPr>
        <a:xfrm>
          <a:off x="5347237" y="4118170"/>
          <a:ext cx="4396154" cy="212734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A915C79-AED9-4B4D-B727-088A2C9DF8D1}"/>
            </a:ext>
          </a:extLst>
        </xdr:cNvPr>
        <xdr:cNvSpPr/>
      </xdr:nvSpPr>
      <xdr:spPr>
        <a:xfrm>
          <a:off x="5347237" y="4181670"/>
          <a:ext cx="4220308"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83581FE-5562-4C6E-82B6-4FF7CE3A1804}"/>
            </a:ext>
          </a:extLst>
        </xdr:cNvPr>
        <xdr:cNvSpPr txBox="1"/>
      </xdr:nvSpPr>
      <xdr:spPr>
        <a:xfrm>
          <a:off x="5408783" y="4404995"/>
          <a:ext cx="4207608" cy="1751623"/>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令和３年度に老朽化した公共施設の複合化施設である健康文化交流センターが完成し既存施設を廃止したため大幅に減少したが、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は施設の減価償却額の計上が開始されたため高い傾向が続いている。また、保有を継続する施設については、計画的な機能改善による長寿命化を推進している。その他の施設についても、個別施設計画を整備することで、施設の集約化・複合化・長寿命化を推進し、有形固定資産減価償却率の上昇に留意しつつ、適切な維持管理に取り組んで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602FC4C-A544-451B-A4A0-F52611F23D52}"/>
            </a:ext>
          </a:extLst>
        </xdr:cNvPr>
        <xdr:cNvSpPr txBox="1"/>
      </xdr:nvSpPr>
      <xdr:spPr>
        <a:xfrm>
          <a:off x="1152330" y="3930308"/>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1C18076E-621E-4971-B11E-BFCBB729ECEE}"/>
            </a:ext>
          </a:extLst>
        </xdr:cNvPr>
        <xdr:cNvCxnSpPr/>
      </xdr:nvCxnSpPr>
      <xdr:spPr>
        <a:xfrm>
          <a:off x="1175776" y="6245518"/>
          <a:ext cx="391941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606D58C1-A7CF-4BE9-B113-EE9DFCC17265}"/>
            </a:ext>
          </a:extLst>
        </xdr:cNvPr>
        <xdr:cNvSpPr txBox="1"/>
      </xdr:nvSpPr>
      <xdr:spPr>
        <a:xfrm>
          <a:off x="745548" y="61517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84B47CB-6731-441C-AB8D-9A18B6DDAD9E}"/>
            </a:ext>
          </a:extLst>
        </xdr:cNvPr>
        <xdr:cNvCxnSpPr/>
      </xdr:nvCxnSpPr>
      <xdr:spPr>
        <a:xfrm>
          <a:off x="1175776" y="5939728"/>
          <a:ext cx="391941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B66723BC-E995-40D7-AD77-F1FC8CA8B91C}"/>
            </a:ext>
          </a:extLst>
        </xdr:cNvPr>
        <xdr:cNvSpPr txBox="1"/>
      </xdr:nvSpPr>
      <xdr:spPr>
        <a:xfrm>
          <a:off x="796843" y="58485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1CCAD8D5-BF57-4EAB-9268-771D0A0765ED}"/>
            </a:ext>
          </a:extLst>
        </xdr:cNvPr>
        <xdr:cNvCxnSpPr/>
      </xdr:nvCxnSpPr>
      <xdr:spPr>
        <a:xfrm>
          <a:off x="1175776" y="5636574"/>
          <a:ext cx="391941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BAB01911-430F-46CD-8B29-DD2B939EEE30}"/>
            </a:ext>
          </a:extLst>
        </xdr:cNvPr>
        <xdr:cNvSpPr txBox="1"/>
      </xdr:nvSpPr>
      <xdr:spPr>
        <a:xfrm>
          <a:off x="796843" y="554541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D193B070-6595-413E-8F62-B9C2CA8AA9E3}"/>
            </a:ext>
          </a:extLst>
        </xdr:cNvPr>
        <xdr:cNvCxnSpPr/>
      </xdr:nvCxnSpPr>
      <xdr:spPr>
        <a:xfrm>
          <a:off x="1175776" y="5333421"/>
          <a:ext cx="391941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13A83093-8A90-4166-B644-02EAA32C26E7}"/>
            </a:ext>
          </a:extLst>
        </xdr:cNvPr>
        <xdr:cNvSpPr txBox="1"/>
      </xdr:nvSpPr>
      <xdr:spPr>
        <a:xfrm>
          <a:off x="796843" y="523962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65DA660B-E776-4B48-92DF-835063EB63A1}"/>
            </a:ext>
          </a:extLst>
        </xdr:cNvPr>
        <xdr:cNvCxnSpPr/>
      </xdr:nvCxnSpPr>
      <xdr:spPr>
        <a:xfrm>
          <a:off x="1175776" y="5030268"/>
          <a:ext cx="391941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43C3F229-B341-4283-92C2-B4C25712B455}"/>
            </a:ext>
          </a:extLst>
        </xdr:cNvPr>
        <xdr:cNvSpPr txBox="1"/>
      </xdr:nvSpPr>
      <xdr:spPr>
        <a:xfrm>
          <a:off x="796843" y="49364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5629D9C3-9C4A-4E90-A9D3-D40FD3C1099A}"/>
            </a:ext>
          </a:extLst>
        </xdr:cNvPr>
        <xdr:cNvCxnSpPr/>
      </xdr:nvCxnSpPr>
      <xdr:spPr>
        <a:xfrm>
          <a:off x="1175776" y="4727114"/>
          <a:ext cx="391941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8B8B2C02-BFA0-4128-A991-E7791B39C172}"/>
            </a:ext>
          </a:extLst>
        </xdr:cNvPr>
        <xdr:cNvSpPr txBox="1"/>
      </xdr:nvSpPr>
      <xdr:spPr>
        <a:xfrm>
          <a:off x="796843" y="46333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8B26B25A-A878-48FB-89B1-FB3E9D60B062}"/>
            </a:ext>
          </a:extLst>
        </xdr:cNvPr>
        <xdr:cNvCxnSpPr/>
      </xdr:nvCxnSpPr>
      <xdr:spPr>
        <a:xfrm>
          <a:off x="1175776" y="4421323"/>
          <a:ext cx="391941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5C9769CA-C8CE-4AFE-98BA-DB9B79FD161C}"/>
            </a:ext>
          </a:extLst>
        </xdr:cNvPr>
        <xdr:cNvSpPr txBox="1"/>
      </xdr:nvSpPr>
      <xdr:spPr>
        <a:xfrm>
          <a:off x="796843" y="43301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74EBC194-76F9-40AC-9767-B380DA9DA66B}"/>
            </a:ext>
          </a:extLst>
        </xdr:cNvPr>
        <xdr:cNvCxnSpPr/>
      </xdr:nvCxnSpPr>
      <xdr:spPr>
        <a:xfrm>
          <a:off x="1175776" y="4118170"/>
          <a:ext cx="391941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C5C1760B-60AC-42C0-97FD-EBD8CC75DF2D}"/>
            </a:ext>
          </a:extLst>
        </xdr:cNvPr>
        <xdr:cNvSpPr txBox="1"/>
      </xdr:nvSpPr>
      <xdr:spPr>
        <a:xfrm>
          <a:off x="796843" y="40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8B215126-31B8-4865-8CB9-BA68F9367635}"/>
            </a:ext>
          </a:extLst>
        </xdr:cNvPr>
        <xdr:cNvSpPr/>
      </xdr:nvSpPr>
      <xdr:spPr>
        <a:xfrm>
          <a:off x="1175776" y="4118170"/>
          <a:ext cx="3919415" cy="2127348"/>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3AEE8B5C-DDF7-4719-8AB2-91507449B6B1}"/>
            </a:ext>
          </a:extLst>
        </xdr:cNvPr>
        <xdr:cNvCxnSpPr/>
      </xdr:nvCxnSpPr>
      <xdr:spPr>
        <a:xfrm flipV="1">
          <a:off x="4402602" y="4520021"/>
          <a:ext cx="1270" cy="1372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AA63D704-6BEB-42CA-825A-9469C5C1ED06}"/>
            </a:ext>
          </a:extLst>
        </xdr:cNvPr>
        <xdr:cNvSpPr txBox="1"/>
      </xdr:nvSpPr>
      <xdr:spPr>
        <a:xfrm>
          <a:off x="4455307" y="589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04C656CF-620F-473F-B1C6-0B88E48835DF}"/>
            </a:ext>
          </a:extLst>
        </xdr:cNvPr>
        <xdr:cNvCxnSpPr/>
      </xdr:nvCxnSpPr>
      <xdr:spPr>
        <a:xfrm>
          <a:off x="4316192" y="5893016"/>
          <a:ext cx="17721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D01949BF-FFEE-4B68-995E-BA6DD7426295}"/>
            </a:ext>
          </a:extLst>
        </xdr:cNvPr>
        <xdr:cNvSpPr txBox="1"/>
      </xdr:nvSpPr>
      <xdr:spPr>
        <a:xfrm>
          <a:off x="4455307" y="4297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C22B1A59-6788-4714-BA40-9FDD84A1D08E}"/>
            </a:ext>
          </a:extLst>
        </xdr:cNvPr>
        <xdr:cNvCxnSpPr/>
      </xdr:nvCxnSpPr>
      <xdr:spPr>
        <a:xfrm>
          <a:off x="4316192" y="4520021"/>
          <a:ext cx="17721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2" name="有形固定資産減価償却率平均値テキスト">
          <a:extLst>
            <a:ext uri="{FF2B5EF4-FFF2-40B4-BE49-F238E27FC236}">
              <a16:creationId xmlns:a16="http://schemas.microsoft.com/office/drawing/2014/main" id="{3B55FC78-D48C-41FC-8571-C325861330CC}"/>
            </a:ext>
          </a:extLst>
        </xdr:cNvPr>
        <xdr:cNvSpPr txBox="1"/>
      </xdr:nvSpPr>
      <xdr:spPr>
        <a:xfrm>
          <a:off x="4455307" y="52050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3D001C8E-B6D4-4C6A-BBD2-0A9195ADAA60}"/>
            </a:ext>
          </a:extLst>
        </xdr:cNvPr>
        <xdr:cNvSpPr/>
      </xdr:nvSpPr>
      <xdr:spPr>
        <a:xfrm>
          <a:off x="4353707" y="5226657"/>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FE7A25BB-5F3C-4F53-A33B-7890D07275A4}"/>
            </a:ext>
          </a:extLst>
        </xdr:cNvPr>
        <xdr:cNvSpPr/>
      </xdr:nvSpPr>
      <xdr:spPr>
        <a:xfrm>
          <a:off x="3701122" y="5189645"/>
          <a:ext cx="87532"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C155D6EC-D1B9-46F8-A051-4D97992B51F1}"/>
            </a:ext>
          </a:extLst>
        </xdr:cNvPr>
        <xdr:cNvSpPr/>
      </xdr:nvSpPr>
      <xdr:spPr>
        <a:xfrm>
          <a:off x="2997737" y="5140297"/>
          <a:ext cx="87532"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76A70631-75EF-4080-86AB-56FC60995618}"/>
            </a:ext>
          </a:extLst>
        </xdr:cNvPr>
        <xdr:cNvSpPr/>
      </xdr:nvSpPr>
      <xdr:spPr>
        <a:xfrm>
          <a:off x="2294353" y="5075527"/>
          <a:ext cx="8753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59473273-F8D9-4780-9483-47543C5BDD7F}"/>
            </a:ext>
          </a:extLst>
        </xdr:cNvPr>
        <xdr:cNvSpPr/>
      </xdr:nvSpPr>
      <xdr:spPr>
        <a:xfrm>
          <a:off x="1590968" y="5041154"/>
          <a:ext cx="87532"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932E0D9-B2AC-496E-8090-0BFBE21D35D9}"/>
            </a:ext>
          </a:extLst>
        </xdr:cNvPr>
        <xdr:cNvSpPr txBox="1"/>
      </xdr:nvSpPr>
      <xdr:spPr>
        <a:xfrm>
          <a:off x="4241360" y="62887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A641897D-2B48-482B-B779-5F02F5AF9D1F}"/>
            </a:ext>
          </a:extLst>
        </xdr:cNvPr>
        <xdr:cNvSpPr txBox="1"/>
      </xdr:nvSpPr>
      <xdr:spPr>
        <a:xfrm>
          <a:off x="3588776" y="62887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7C38465-AC50-4142-85BE-25A2D9383071}"/>
            </a:ext>
          </a:extLst>
        </xdr:cNvPr>
        <xdr:cNvSpPr txBox="1"/>
      </xdr:nvSpPr>
      <xdr:spPr>
        <a:xfrm>
          <a:off x="2885391" y="62887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CF7411A2-6EDE-4983-A611-B3084EE5ED2C}"/>
            </a:ext>
          </a:extLst>
        </xdr:cNvPr>
        <xdr:cNvSpPr txBox="1"/>
      </xdr:nvSpPr>
      <xdr:spPr>
        <a:xfrm>
          <a:off x="2182007" y="62887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572794E7-8C0A-48E0-B32B-854942D79019}"/>
            </a:ext>
          </a:extLst>
        </xdr:cNvPr>
        <xdr:cNvSpPr txBox="1"/>
      </xdr:nvSpPr>
      <xdr:spPr>
        <a:xfrm>
          <a:off x="1478622" y="62887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127091</xdr:rowOff>
    </xdr:from>
    <xdr:to>
      <xdr:col>23</xdr:col>
      <xdr:colOff>136525</xdr:colOff>
      <xdr:row>30</xdr:row>
      <xdr:rowOff>57241</xdr:rowOff>
    </xdr:to>
    <xdr:sp macro="" textlink="">
      <xdr:nvSpPr>
        <xdr:cNvPr id="83" name="楕円 82">
          <a:extLst>
            <a:ext uri="{FF2B5EF4-FFF2-40B4-BE49-F238E27FC236}">
              <a16:creationId xmlns:a16="http://schemas.microsoft.com/office/drawing/2014/main" id="{921DB88E-2CAC-43E6-88A8-D91189F9A5AA}"/>
            </a:ext>
          </a:extLst>
        </xdr:cNvPr>
        <xdr:cNvSpPr/>
      </xdr:nvSpPr>
      <xdr:spPr>
        <a:xfrm>
          <a:off x="4353707" y="5022648"/>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149968</xdr:rowOff>
    </xdr:from>
    <xdr:ext cx="405111" cy="259045"/>
    <xdr:sp macro="" textlink="">
      <xdr:nvSpPr>
        <xdr:cNvPr id="84" name="有形固定資産減価償却率該当値テキスト">
          <a:extLst>
            <a:ext uri="{FF2B5EF4-FFF2-40B4-BE49-F238E27FC236}">
              <a16:creationId xmlns:a16="http://schemas.microsoft.com/office/drawing/2014/main" id="{D24B3C09-973D-495E-8352-F7FFB58778BD}"/>
            </a:ext>
          </a:extLst>
        </xdr:cNvPr>
        <xdr:cNvSpPr txBox="1"/>
      </xdr:nvSpPr>
      <xdr:spPr>
        <a:xfrm>
          <a:off x="4455307" y="4876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80826</xdr:rowOff>
    </xdr:from>
    <xdr:to>
      <xdr:col>19</xdr:col>
      <xdr:colOff>187325</xdr:colOff>
      <xdr:row>30</xdr:row>
      <xdr:rowOff>10976</xdr:rowOff>
    </xdr:to>
    <xdr:sp macro="" textlink="">
      <xdr:nvSpPr>
        <xdr:cNvPr id="85" name="楕円 84">
          <a:extLst>
            <a:ext uri="{FF2B5EF4-FFF2-40B4-BE49-F238E27FC236}">
              <a16:creationId xmlns:a16="http://schemas.microsoft.com/office/drawing/2014/main" id="{BA01EFBC-F05B-43BA-AC6F-5FE90BD37BE7}"/>
            </a:ext>
          </a:extLst>
        </xdr:cNvPr>
        <xdr:cNvSpPr/>
      </xdr:nvSpPr>
      <xdr:spPr>
        <a:xfrm>
          <a:off x="3701122" y="4976383"/>
          <a:ext cx="87532"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131626</xdr:rowOff>
    </xdr:from>
    <xdr:to>
      <xdr:col>23</xdr:col>
      <xdr:colOff>85725</xdr:colOff>
      <xdr:row>30</xdr:row>
      <xdr:rowOff>6441</xdr:rowOff>
    </xdr:to>
    <xdr:cxnSp macro="">
      <xdr:nvCxnSpPr>
        <xdr:cNvPr id="86" name="直線コネクタ 85">
          <a:extLst>
            <a:ext uri="{FF2B5EF4-FFF2-40B4-BE49-F238E27FC236}">
              <a16:creationId xmlns:a16="http://schemas.microsoft.com/office/drawing/2014/main" id="{FBBF1C4B-5FCA-491A-878B-960E3A4DCDBD}"/>
            </a:ext>
          </a:extLst>
        </xdr:cNvPr>
        <xdr:cNvCxnSpPr/>
      </xdr:nvCxnSpPr>
      <xdr:spPr>
        <a:xfrm>
          <a:off x="3751922" y="5027183"/>
          <a:ext cx="652585" cy="4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43815</xdr:rowOff>
    </xdr:from>
    <xdr:to>
      <xdr:col>15</xdr:col>
      <xdr:colOff>187325</xdr:colOff>
      <xdr:row>29</xdr:row>
      <xdr:rowOff>145415</xdr:rowOff>
    </xdr:to>
    <xdr:sp macro="" textlink="">
      <xdr:nvSpPr>
        <xdr:cNvPr id="87" name="楕円 86">
          <a:extLst>
            <a:ext uri="{FF2B5EF4-FFF2-40B4-BE49-F238E27FC236}">
              <a16:creationId xmlns:a16="http://schemas.microsoft.com/office/drawing/2014/main" id="{E595A8F1-2DE5-4290-893B-C3E27E7AAC5E}"/>
            </a:ext>
          </a:extLst>
        </xdr:cNvPr>
        <xdr:cNvSpPr/>
      </xdr:nvSpPr>
      <xdr:spPr>
        <a:xfrm>
          <a:off x="2997737" y="4939372"/>
          <a:ext cx="8753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94615</xdr:rowOff>
    </xdr:from>
    <xdr:to>
      <xdr:col>19</xdr:col>
      <xdr:colOff>136525</xdr:colOff>
      <xdr:row>29</xdr:row>
      <xdr:rowOff>131626</xdr:rowOff>
    </xdr:to>
    <xdr:cxnSp macro="">
      <xdr:nvCxnSpPr>
        <xdr:cNvPr id="88" name="直線コネクタ 87">
          <a:extLst>
            <a:ext uri="{FF2B5EF4-FFF2-40B4-BE49-F238E27FC236}">
              <a16:creationId xmlns:a16="http://schemas.microsoft.com/office/drawing/2014/main" id="{64EE9ACE-3DE9-4C24-8304-5AA2DE0253B9}"/>
            </a:ext>
          </a:extLst>
        </xdr:cNvPr>
        <xdr:cNvCxnSpPr/>
      </xdr:nvCxnSpPr>
      <xdr:spPr>
        <a:xfrm>
          <a:off x="3048537" y="4990172"/>
          <a:ext cx="703385"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28938</xdr:rowOff>
    </xdr:from>
    <xdr:to>
      <xdr:col>11</xdr:col>
      <xdr:colOff>187325</xdr:colOff>
      <xdr:row>27</xdr:row>
      <xdr:rowOff>130538</xdr:rowOff>
    </xdr:to>
    <xdr:sp macro="" textlink="">
      <xdr:nvSpPr>
        <xdr:cNvPr id="89" name="楕円 88">
          <a:extLst>
            <a:ext uri="{FF2B5EF4-FFF2-40B4-BE49-F238E27FC236}">
              <a16:creationId xmlns:a16="http://schemas.microsoft.com/office/drawing/2014/main" id="{8686A48C-BEE5-4ED3-9842-097344C8AFC4}"/>
            </a:ext>
          </a:extLst>
        </xdr:cNvPr>
        <xdr:cNvSpPr/>
      </xdr:nvSpPr>
      <xdr:spPr>
        <a:xfrm>
          <a:off x="2294353" y="4586870"/>
          <a:ext cx="8753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79738</xdr:rowOff>
    </xdr:from>
    <xdr:to>
      <xdr:col>15</xdr:col>
      <xdr:colOff>136525</xdr:colOff>
      <xdr:row>29</xdr:row>
      <xdr:rowOff>94615</xdr:rowOff>
    </xdr:to>
    <xdr:cxnSp macro="">
      <xdr:nvCxnSpPr>
        <xdr:cNvPr id="90" name="直線コネクタ 89">
          <a:extLst>
            <a:ext uri="{FF2B5EF4-FFF2-40B4-BE49-F238E27FC236}">
              <a16:creationId xmlns:a16="http://schemas.microsoft.com/office/drawing/2014/main" id="{B8E9AA2D-90B8-4231-B7C0-A3B2898F30BB}"/>
            </a:ext>
          </a:extLst>
        </xdr:cNvPr>
        <xdr:cNvCxnSpPr/>
      </xdr:nvCxnSpPr>
      <xdr:spPr>
        <a:xfrm>
          <a:off x="2345153" y="4637670"/>
          <a:ext cx="703384" cy="35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635</xdr:rowOff>
    </xdr:from>
    <xdr:to>
      <xdr:col>7</xdr:col>
      <xdr:colOff>187325</xdr:colOff>
      <xdr:row>29</xdr:row>
      <xdr:rowOff>102235</xdr:rowOff>
    </xdr:to>
    <xdr:sp macro="" textlink="">
      <xdr:nvSpPr>
        <xdr:cNvPr id="91" name="楕円 90">
          <a:extLst>
            <a:ext uri="{FF2B5EF4-FFF2-40B4-BE49-F238E27FC236}">
              <a16:creationId xmlns:a16="http://schemas.microsoft.com/office/drawing/2014/main" id="{52929475-2C0C-4E49-8020-90AF689E84CD}"/>
            </a:ext>
          </a:extLst>
        </xdr:cNvPr>
        <xdr:cNvSpPr/>
      </xdr:nvSpPr>
      <xdr:spPr>
        <a:xfrm>
          <a:off x="1590968" y="4896192"/>
          <a:ext cx="8753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79738</xdr:rowOff>
    </xdr:from>
    <xdr:to>
      <xdr:col>11</xdr:col>
      <xdr:colOff>136525</xdr:colOff>
      <xdr:row>29</xdr:row>
      <xdr:rowOff>51435</xdr:rowOff>
    </xdr:to>
    <xdr:cxnSp macro="">
      <xdr:nvCxnSpPr>
        <xdr:cNvPr id="92" name="直線コネクタ 91">
          <a:extLst>
            <a:ext uri="{FF2B5EF4-FFF2-40B4-BE49-F238E27FC236}">
              <a16:creationId xmlns:a16="http://schemas.microsoft.com/office/drawing/2014/main" id="{52AEC2AF-B8BE-4969-8D2F-6F7B7331D80D}"/>
            </a:ext>
          </a:extLst>
        </xdr:cNvPr>
        <xdr:cNvCxnSpPr/>
      </xdr:nvCxnSpPr>
      <xdr:spPr>
        <a:xfrm flipV="1">
          <a:off x="1641768" y="4637670"/>
          <a:ext cx="703385" cy="30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93" name="n_1aveValue有形固定資産減価償却率">
          <a:extLst>
            <a:ext uri="{FF2B5EF4-FFF2-40B4-BE49-F238E27FC236}">
              <a16:creationId xmlns:a16="http://schemas.microsoft.com/office/drawing/2014/main" id="{6FC4CDE6-5F23-4708-B534-7D8258906199}"/>
            </a:ext>
          </a:extLst>
        </xdr:cNvPr>
        <xdr:cNvSpPr txBox="1"/>
      </xdr:nvSpPr>
      <xdr:spPr>
        <a:xfrm>
          <a:off x="3551320" y="5279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94" name="n_2aveValue有形固定資産減価償却率">
          <a:extLst>
            <a:ext uri="{FF2B5EF4-FFF2-40B4-BE49-F238E27FC236}">
              <a16:creationId xmlns:a16="http://schemas.microsoft.com/office/drawing/2014/main" id="{DCB63DB8-D660-4D7E-A5A6-5F4145D9709B}"/>
            </a:ext>
          </a:extLst>
        </xdr:cNvPr>
        <xdr:cNvSpPr txBox="1"/>
      </xdr:nvSpPr>
      <xdr:spPr>
        <a:xfrm>
          <a:off x="2860635" y="523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95" name="n_3aveValue有形固定資産減価償却率">
          <a:extLst>
            <a:ext uri="{FF2B5EF4-FFF2-40B4-BE49-F238E27FC236}">
              <a16:creationId xmlns:a16="http://schemas.microsoft.com/office/drawing/2014/main" id="{6A63FC13-6093-4AB1-8CBE-A428D7818DA1}"/>
            </a:ext>
          </a:extLst>
        </xdr:cNvPr>
        <xdr:cNvSpPr txBox="1"/>
      </xdr:nvSpPr>
      <xdr:spPr>
        <a:xfrm>
          <a:off x="2157251" y="5168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96" name="n_4aveValue有形固定資産減価償却率">
          <a:extLst>
            <a:ext uri="{FF2B5EF4-FFF2-40B4-BE49-F238E27FC236}">
              <a16:creationId xmlns:a16="http://schemas.microsoft.com/office/drawing/2014/main" id="{8E434A5B-2B68-498C-915F-8A6D561984A0}"/>
            </a:ext>
          </a:extLst>
        </xdr:cNvPr>
        <xdr:cNvSpPr txBox="1"/>
      </xdr:nvSpPr>
      <xdr:spPr>
        <a:xfrm>
          <a:off x="1453866" y="5131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27503</xdr:rowOff>
    </xdr:from>
    <xdr:ext cx="405111" cy="259045"/>
    <xdr:sp macro="" textlink="">
      <xdr:nvSpPr>
        <xdr:cNvPr id="97" name="n_1mainValue有形固定資産減価償却率">
          <a:extLst>
            <a:ext uri="{FF2B5EF4-FFF2-40B4-BE49-F238E27FC236}">
              <a16:creationId xmlns:a16="http://schemas.microsoft.com/office/drawing/2014/main" id="{438A8313-159B-4E1E-ABF1-51741A9FB0ED}"/>
            </a:ext>
          </a:extLst>
        </xdr:cNvPr>
        <xdr:cNvSpPr txBox="1"/>
      </xdr:nvSpPr>
      <xdr:spPr>
        <a:xfrm>
          <a:off x="3551320" y="4754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161942</xdr:rowOff>
    </xdr:from>
    <xdr:ext cx="405111" cy="259045"/>
    <xdr:sp macro="" textlink="">
      <xdr:nvSpPr>
        <xdr:cNvPr id="98" name="n_2mainValue有形固定資産減価償却率">
          <a:extLst>
            <a:ext uri="{FF2B5EF4-FFF2-40B4-BE49-F238E27FC236}">
              <a16:creationId xmlns:a16="http://schemas.microsoft.com/office/drawing/2014/main" id="{9BC4920C-916E-4FC0-A6D6-97A51E72F19C}"/>
            </a:ext>
          </a:extLst>
        </xdr:cNvPr>
        <xdr:cNvSpPr txBox="1"/>
      </xdr:nvSpPr>
      <xdr:spPr>
        <a:xfrm>
          <a:off x="2860635" y="4719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147065</xdr:rowOff>
    </xdr:from>
    <xdr:ext cx="405111" cy="259045"/>
    <xdr:sp macro="" textlink="">
      <xdr:nvSpPr>
        <xdr:cNvPr id="99" name="n_3mainValue有形固定資産減価償却率">
          <a:extLst>
            <a:ext uri="{FF2B5EF4-FFF2-40B4-BE49-F238E27FC236}">
              <a16:creationId xmlns:a16="http://schemas.microsoft.com/office/drawing/2014/main" id="{43EA1A99-B159-41F9-B22D-255BA140CE60}"/>
            </a:ext>
          </a:extLst>
        </xdr:cNvPr>
        <xdr:cNvSpPr txBox="1"/>
      </xdr:nvSpPr>
      <xdr:spPr>
        <a:xfrm>
          <a:off x="2157251" y="4367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118762</xdr:rowOff>
    </xdr:from>
    <xdr:ext cx="405111" cy="259045"/>
    <xdr:sp macro="" textlink="">
      <xdr:nvSpPr>
        <xdr:cNvPr id="100" name="n_4mainValue有形固定資産減価償却率">
          <a:extLst>
            <a:ext uri="{FF2B5EF4-FFF2-40B4-BE49-F238E27FC236}">
              <a16:creationId xmlns:a16="http://schemas.microsoft.com/office/drawing/2014/main" id="{B19FCF30-7F4A-4219-BB96-762FF2CD0B88}"/>
            </a:ext>
          </a:extLst>
        </xdr:cNvPr>
        <xdr:cNvSpPr txBox="1"/>
      </xdr:nvSpPr>
      <xdr:spPr>
        <a:xfrm>
          <a:off x="1453866" y="4676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3096F6AC-4502-40B6-BEA4-9E87B54D6A11}"/>
            </a:ext>
          </a:extLst>
        </xdr:cNvPr>
        <xdr:cNvSpPr/>
      </xdr:nvSpPr>
      <xdr:spPr>
        <a:xfrm>
          <a:off x="10446776" y="3525471"/>
          <a:ext cx="3904761" cy="2169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B9278F45-3306-484E-B069-8864B791063F}"/>
            </a:ext>
          </a:extLst>
        </xdr:cNvPr>
        <xdr:cNvSpPr/>
      </xdr:nvSpPr>
      <xdr:spPr>
        <a:xfrm>
          <a:off x="11429096" y="3795088"/>
          <a:ext cx="961244" cy="27044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ADC2C8C1-AE9B-4C82-959D-A248DC135256}"/>
            </a:ext>
          </a:extLst>
        </xdr:cNvPr>
        <xdr:cNvSpPr/>
      </xdr:nvSpPr>
      <xdr:spPr>
        <a:xfrm>
          <a:off x="12757348" y="3778417"/>
          <a:ext cx="879518" cy="30378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83F91462-0867-4656-9CA3-BDCFA1141324}"/>
            </a:ext>
          </a:extLst>
        </xdr:cNvPr>
        <xdr:cNvSpPr/>
      </xdr:nvSpPr>
      <xdr:spPr>
        <a:xfrm>
          <a:off x="14315391" y="3602208"/>
          <a:ext cx="1406769" cy="2037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9FCC0B5F-2E16-4805-8AFB-10AD311D6DEE}"/>
            </a:ext>
          </a:extLst>
        </xdr:cNvPr>
        <xdr:cNvSpPr/>
      </xdr:nvSpPr>
      <xdr:spPr>
        <a:xfrm>
          <a:off x="14315391" y="3742446"/>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DA7B7CD1-5383-44DF-987C-1C36FAF22C37}"/>
            </a:ext>
          </a:extLst>
        </xdr:cNvPr>
        <xdr:cNvSpPr/>
      </xdr:nvSpPr>
      <xdr:spPr>
        <a:xfrm>
          <a:off x="15722160" y="3602208"/>
          <a:ext cx="1406770" cy="2037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B10371F3-5ADF-4E5D-9FEE-3DAE86179BC7}"/>
            </a:ext>
          </a:extLst>
        </xdr:cNvPr>
        <xdr:cNvSpPr/>
      </xdr:nvSpPr>
      <xdr:spPr>
        <a:xfrm>
          <a:off x="15722160" y="3742446"/>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19619E7-BD87-47A3-A541-32E45B9395CB}"/>
            </a:ext>
          </a:extLst>
        </xdr:cNvPr>
        <xdr:cNvSpPr/>
      </xdr:nvSpPr>
      <xdr:spPr>
        <a:xfrm>
          <a:off x="17241276" y="3602208"/>
          <a:ext cx="1406769" cy="2037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A4316B96-573F-4B66-85A2-14E2BC6041C3}"/>
            </a:ext>
          </a:extLst>
        </xdr:cNvPr>
        <xdr:cNvSpPr/>
      </xdr:nvSpPr>
      <xdr:spPr>
        <a:xfrm>
          <a:off x="17241276" y="3742446"/>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2BC3368F-5E30-45C3-B0DE-FFC749866B2F}"/>
            </a:ext>
          </a:extLst>
        </xdr:cNvPr>
        <xdr:cNvSpPr/>
      </xdr:nvSpPr>
      <xdr:spPr>
        <a:xfrm>
          <a:off x="10446776" y="4118170"/>
          <a:ext cx="3904761" cy="2127348"/>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2812A4CE-B010-4682-892D-81E29DAB2C36}"/>
            </a:ext>
          </a:extLst>
        </xdr:cNvPr>
        <xdr:cNvSpPr/>
      </xdr:nvSpPr>
      <xdr:spPr>
        <a:xfrm>
          <a:off x="14603583" y="4118170"/>
          <a:ext cx="4396154" cy="212734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31B0AC92-D476-4025-9519-FD38A28C0969}"/>
            </a:ext>
          </a:extLst>
        </xdr:cNvPr>
        <xdr:cNvSpPr/>
      </xdr:nvSpPr>
      <xdr:spPr>
        <a:xfrm>
          <a:off x="14603583" y="4181670"/>
          <a:ext cx="4220308"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3B9326FE-22CC-4988-9DFF-59B96EAE244A}"/>
            </a:ext>
          </a:extLst>
        </xdr:cNvPr>
        <xdr:cNvSpPr txBox="1"/>
      </xdr:nvSpPr>
      <xdr:spPr>
        <a:xfrm>
          <a:off x="14679783" y="4404995"/>
          <a:ext cx="4207608" cy="1751623"/>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額の減少により、債務償還比率は類似団体平均よりやや低い傾向にあるが、中長期的には公共施設の更新等により、将来負担額は増加する見込みであるため、債務償還比率の上昇に留意しつつ、計画的な財政運営に努めていく必要が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247D787F-6214-43C4-A534-F2D500D4E273}"/>
            </a:ext>
          </a:extLst>
        </xdr:cNvPr>
        <xdr:cNvSpPr txBox="1"/>
      </xdr:nvSpPr>
      <xdr:spPr>
        <a:xfrm>
          <a:off x="10408676" y="3930308"/>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807FDC51-6D1A-49D1-B556-7C0AD39DE7F3}"/>
            </a:ext>
          </a:extLst>
        </xdr:cNvPr>
        <xdr:cNvCxnSpPr/>
      </xdr:nvCxnSpPr>
      <xdr:spPr>
        <a:xfrm>
          <a:off x="10446776" y="6245518"/>
          <a:ext cx="390476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D6E77783-0CA0-4AFC-82E4-636F7FB77C4F}"/>
            </a:ext>
          </a:extLst>
        </xdr:cNvPr>
        <xdr:cNvSpPr txBox="1"/>
      </xdr:nvSpPr>
      <xdr:spPr>
        <a:xfrm>
          <a:off x="9944413" y="61517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9B274383-AD71-4260-8875-72DD36A63DDD}"/>
            </a:ext>
          </a:extLst>
        </xdr:cNvPr>
        <xdr:cNvCxnSpPr/>
      </xdr:nvCxnSpPr>
      <xdr:spPr>
        <a:xfrm>
          <a:off x="10446776" y="5978281"/>
          <a:ext cx="390476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8824B0DC-4C22-44BF-947C-FCAC75A42FDB}"/>
            </a:ext>
          </a:extLst>
        </xdr:cNvPr>
        <xdr:cNvSpPr txBox="1"/>
      </xdr:nvSpPr>
      <xdr:spPr>
        <a:xfrm>
          <a:off x="9944413" y="58871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323F8CF8-5597-41EF-AA73-6A1E2835831A}"/>
            </a:ext>
          </a:extLst>
        </xdr:cNvPr>
        <xdr:cNvCxnSpPr/>
      </xdr:nvCxnSpPr>
      <xdr:spPr>
        <a:xfrm>
          <a:off x="10446776" y="5713681"/>
          <a:ext cx="390476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168AA76F-5142-40A6-98F6-A6BFC6BBCF26}"/>
            </a:ext>
          </a:extLst>
        </xdr:cNvPr>
        <xdr:cNvSpPr txBox="1"/>
      </xdr:nvSpPr>
      <xdr:spPr>
        <a:xfrm>
          <a:off x="9944413" y="5619880"/>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9A37E335-45AF-4084-9904-949773D4DE46}"/>
            </a:ext>
          </a:extLst>
        </xdr:cNvPr>
        <xdr:cNvCxnSpPr/>
      </xdr:nvCxnSpPr>
      <xdr:spPr>
        <a:xfrm>
          <a:off x="10446776" y="5446444"/>
          <a:ext cx="390476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4D10C422-E752-4495-9E2F-E1831494F8D2}"/>
            </a:ext>
          </a:extLst>
        </xdr:cNvPr>
        <xdr:cNvSpPr txBox="1"/>
      </xdr:nvSpPr>
      <xdr:spPr>
        <a:xfrm>
          <a:off x="10001894" y="5355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4975F2AD-65B2-4F24-B14E-AE22861AAF37}"/>
            </a:ext>
          </a:extLst>
        </xdr:cNvPr>
        <xdr:cNvCxnSpPr/>
      </xdr:nvCxnSpPr>
      <xdr:spPr>
        <a:xfrm>
          <a:off x="10446776" y="5181844"/>
          <a:ext cx="390476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F59A120B-C97E-42D9-92BB-6ECFE8F0DE92}"/>
            </a:ext>
          </a:extLst>
        </xdr:cNvPr>
        <xdr:cNvSpPr txBox="1"/>
      </xdr:nvSpPr>
      <xdr:spPr>
        <a:xfrm>
          <a:off x="10001894" y="508804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689578A6-776C-4B71-9F23-3F354D266448}"/>
            </a:ext>
          </a:extLst>
        </xdr:cNvPr>
        <xdr:cNvCxnSpPr/>
      </xdr:nvCxnSpPr>
      <xdr:spPr>
        <a:xfrm>
          <a:off x="10446776" y="4914607"/>
          <a:ext cx="390476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44F676E1-292D-4367-A391-B3F01E4CBB0A}"/>
            </a:ext>
          </a:extLst>
        </xdr:cNvPr>
        <xdr:cNvSpPr txBox="1"/>
      </xdr:nvSpPr>
      <xdr:spPr>
        <a:xfrm>
          <a:off x="10001894" y="482344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B874DF77-CFCC-457F-8D47-BC293547007F}"/>
            </a:ext>
          </a:extLst>
        </xdr:cNvPr>
        <xdr:cNvCxnSpPr/>
      </xdr:nvCxnSpPr>
      <xdr:spPr>
        <a:xfrm>
          <a:off x="10446776" y="4650007"/>
          <a:ext cx="390476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964A7585-2F4B-4F27-B9AB-8373B56AECE5}"/>
            </a:ext>
          </a:extLst>
        </xdr:cNvPr>
        <xdr:cNvSpPr txBox="1"/>
      </xdr:nvSpPr>
      <xdr:spPr>
        <a:xfrm>
          <a:off x="10001894" y="455884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2E0B0085-41EC-4BE3-9E8F-CE11B8B89F4A}"/>
            </a:ext>
          </a:extLst>
        </xdr:cNvPr>
        <xdr:cNvCxnSpPr/>
      </xdr:nvCxnSpPr>
      <xdr:spPr>
        <a:xfrm>
          <a:off x="10446776" y="4385408"/>
          <a:ext cx="390476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1BAB21D7-E011-477A-8FC2-1DD99DE3E50B}"/>
            </a:ext>
          </a:extLst>
        </xdr:cNvPr>
        <xdr:cNvSpPr txBox="1"/>
      </xdr:nvSpPr>
      <xdr:spPr>
        <a:xfrm>
          <a:off x="10104486" y="42916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EB16B510-6982-4EF3-B24C-9F0D2BFD7596}"/>
            </a:ext>
          </a:extLst>
        </xdr:cNvPr>
        <xdr:cNvCxnSpPr/>
      </xdr:nvCxnSpPr>
      <xdr:spPr>
        <a:xfrm>
          <a:off x="10446776" y="4118170"/>
          <a:ext cx="390476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4C9E0E4-C729-4BC1-8A7B-067DB499B91B}"/>
            </a:ext>
          </a:extLst>
        </xdr:cNvPr>
        <xdr:cNvSpPr/>
      </xdr:nvSpPr>
      <xdr:spPr>
        <a:xfrm>
          <a:off x="10446776" y="4118170"/>
          <a:ext cx="3904761" cy="2127348"/>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038AE869-8C71-456A-9549-049C44E65189}"/>
            </a:ext>
          </a:extLst>
        </xdr:cNvPr>
        <xdr:cNvCxnSpPr/>
      </xdr:nvCxnSpPr>
      <xdr:spPr>
        <a:xfrm flipV="1">
          <a:off x="13658948" y="4524994"/>
          <a:ext cx="1269" cy="1320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0D9DA7D4-4961-4966-B289-E79C3799D12F}"/>
            </a:ext>
          </a:extLst>
        </xdr:cNvPr>
        <xdr:cNvSpPr txBox="1"/>
      </xdr:nvSpPr>
      <xdr:spPr>
        <a:xfrm>
          <a:off x="13711653" y="58495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639C7737-2852-49C6-B80D-B7393D084071}"/>
            </a:ext>
          </a:extLst>
        </xdr:cNvPr>
        <xdr:cNvCxnSpPr/>
      </xdr:nvCxnSpPr>
      <xdr:spPr>
        <a:xfrm>
          <a:off x="13586607" y="5845711"/>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2A890787-CE67-4BB4-BBE4-206D020EEB6D}"/>
            </a:ext>
          </a:extLst>
        </xdr:cNvPr>
        <xdr:cNvSpPr txBox="1"/>
      </xdr:nvSpPr>
      <xdr:spPr>
        <a:xfrm>
          <a:off x="13711653" y="4302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A074A100-3358-41A6-B73F-A3AD9E6D907D}"/>
            </a:ext>
          </a:extLst>
        </xdr:cNvPr>
        <xdr:cNvCxnSpPr/>
      </xdr:nvCxnSpPr>
      <xdr:spPr>
        <a:xfrm>
          <a:off x="13586607" y="4524994"/>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38" name="債務償還比率平均値テキスト">
          <a:extLst>
            <a:ext uri="{FF2B5EF4-FFF2-40B4-BE49-F238E27FC236}">
              <a16:creationId xmlns:a16="http://schemas.microsoft.com/office/drawing/2014/main" id="{84D371C4-610D-483E-AA38-783CEBF95761}"/>
            </a:ext>
          </a:extLst>
        </xdr:cNvPr>
        <xdr:cNvSpPr txBox="1"/>
      </xdr:nvSpPr>
      <xdr:spPr>
        <a:xfrm>
          <a:off x="13711653" y="505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E09CDBA8-2F15-4492-9A5C-E4A708E3E4EB}"/>
            </a:ext>
          </a:extLst>
        </xdr:cNvPr>
        <xdr:cNvSpPr/>
      </xdr:nvSpPr>
      <xdr:spPr>
        <a:xfrm>
          <a:off x="13624707" y="5070862"/>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EA9F33FC-995D-4D0C-9BC2-E2DBBA96BC9B}"/>
            </a:ext>
          </a:extLst>
        </xdr:cNvPr>
        <xdr:cNvSpPr/>
      </xdr:nvSpPr>
      <xdr:spPr>
        <a:xfrm>
          <a:off x="12957468" y="507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CABD0D3A-4258-4D0D-BD19-13D1C3FE6618}"/>
            </a:ext>
          </a:extLst>
        </xdr:cNvPr>
        <xdr:cNvSpPr/>
      </xdr:nvSpPr>
      <xdr:spPr>
        <a:xfrm>
          <a:off x="12254083" y="5058926"/>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C42FFA30-D552-4DA4-8AB8-B79363B72D23}"/>
            </a:ext>
          </a:extLst>
        </xdr:cNvPr>
        <xdr:cNvSpPr/>
      </xdr:nvSpPr>
      <xdr:spPr>
        <a:xfrm>
          <a:off x="11550699" y="5017771"/>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4DE980B7-EE4F-42BD-B942-C93F306E0D0A}"/>
            </a:ext>
          </a:extLst>
        </xdr:cNvPr>
        <xdr:cNvSpPr/>
      </xdr:nvSpPr>
      <xdr:spPr>
        <a:xfrm>
          <a:off x="10847314" y="5197973"/>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EDC71DB-2C73-4B08-951F-68FCEAE8C21D}"/>
            </a:ext>
          </a:extLst>
        </xdr:cNvPr>
        <xdr:cNvSpPr txBox="1"/>
      </xdr:nvSpPr>
      <xdr:spPr>
        <a:xfrm>
          <a:off x="13497707" y="62887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17F74FE5-FC27-40C0-93E2-2CC19BFF2FB0}"/>
            </a:ext>
          </a:extLst>
        </xdr:cNvPr>
        <xdr:cNvSpPr txBox="1"/>
      </xdr:nvSpPr>
      <xdr:spPr>
        <a:xfrm>
          <a:off x="12845122" y="62887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B083371-136A-4691-9D8D-F68CE944C060}"/>
            </a:ext>
          </a:extLst>
        </xdr:cNvPr>
        <xdr:cNvSpPr txBox="1"/>
      </xdr:nvSpPr>
      <xdr:spPr>
        <a:xfrm>
          <a:off x="12141737" y="62887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4AC74C39-C3CD-43DA-8F93-C4595B011EF0}"/>
            </a:ext>
          </a:extLst>
        </xdr:cNvPr>
        <xdr:cNvSpPr txBox="1"/>
      </xdr:nvSpPr>
      <xdr:spPr>
        <a:xfrm>
          <a:off x="11438353" y="62887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5EA84E6-1C2A-4A36-A560-C78E0363C51C}"/>
            </a:ext>
          </a:extLst>
        </xdr:cNvPr>
        <xdr:cNvSpPr txBox="1"/>
      </xdr:nvSpPr>
      <xdr:spPr>
        <a:xfrm>
          <a:off x="10734968" y="62887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55285</xdr:rowOff>
    </xdr:from>
    <xdr:to>
      <xdr:col>76</xdr:col>
      <xdr:colOff>73025</xdr:colOff>
      <xdr:row>29</xdr:row>
      <xdr:rowOff>156885</xdr:rowOff>
    </xdr:to>
    <xdr:sp macro="" textlink="">
      <xdr:nvSpPr>
        <xdr:cNvPr id="149" name="楕円 148">
          <a:extLst>
            <a:ext uri="{FF2B5EF4-FFF2-40B4-BE49-F238E27FC236}">
              <a16:creationId xmlns:a16="http://schemas.microsoft.com/office/drawing/2014/main" id="{515D655D-C9B1-440F-9A2A-54ADFBAD162F}"/>
            </a:ext>
          </a:extLst>
        </xdr:cNvPr>
        <xdr:cNvSpPr/>
      </xdr:nvSpPr>
      <xdr:spPr>
        <a:xfrm>
          <a:off x="13624707" y="4950842"/>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78162</xdr:rowOff>
    </xdr:from>
    <xdr:ext cx="469744" cy="259045"/>
    <xdr:sp macro="" textlink="">
      <xdr:nvSpPr>
        <xdr:cNvPr id="150" name="債務償還比率該当値テキスト">
          <a:extLst>
            <a:ext uri="{FF2B5EF4-FFF2-40B4-BE49-F238E27FC236}">
              <a16:creationId xmlns:a16="http://schemas.microsoft.com/office/drawing/2014/main" id="{0BE762A8-52E9-4322-AED3-33D121E887F2}"/>
            </a:ext>
          </a:extLst>
        </xdr:cNvPr>
        <xdr:cNvSpPr txBox="1"/>
      </xdr:nvSpPr>
      <xdr:spPr>
        <a:xfrm>
          <a:off x="13711653" y="480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153598</xdr:rowOff>
    </xdr:from>
    <xdr:to>
      <xdr:col>72</xdr:col>
      <xdr:colOff>123825</xdr:colOff>
      <xdr:row>29</xdr:row>
      <xdr:rowOff>83748</xdr:rowOff>
    </xdr:to>
    <xdr:sp macro="" textlink="">
      <xdr:nvSpPr>
        <xdr:cNvPr id="151" name="楕円 150">
          <a:extLst>
            <a:ext uri="{FF2B5EF4-FFF2-40B4-BE49-F238E27FC236}">
              <a16:creationId xmlns:a16="http://schemas.microsoft.com/office/drawing/2014/main" id="{0A8A995B-093E-4CDF-B627-50805150380C}"/>
            </a:ext>
          </a:extLst>
        </xdr:cNvPr>
        <xdr:cNvSpPr/>
      </xdr:nvSpPr>
      <xdr:spPr>
        <a:xfrm>
          <a:off x="12957468" y="4880343"/>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32948</xdr:rowOff>
    </xdr:from>
    <xdr:to>
      <xdr:col>76</xdr:col>
      <xdr:colOff>22225</xdr:colOff>
      <xdr:row>29</xdr:row>
      <xdr:rowOff>106085</xdr:rowOff>
    </xdr:to>
    <xdr:cxnSp macro="">
      <xdr:nvCxnSpPr>
        <xdr:cNvPr id="152" name="直線コネクタ 151">
          <a:extLst>
            <a:ext uri="{FF2B5EF4-FFF2-40B4-BE49-F238E27FC236}">
              <a16:creationId xmlns:a16="http://schemas.microsoft.com/office/drawing/2014/main" id="{B143BA4A-AE50-48F7-AAE0-89673EDEA845}"/>
            </a:ext>
          </a:extLst>
        </xdr:cNvPr>
        <xdr:cNvCxnSpPr/>
      </xdr:nvCxnSpPr>
      <xdr:spPr>
        <a:xfrm>
          <a:off x="13008268" y="4928505"/>
          <a:ext cx="652585" cy="7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86725</xdr:rowOff>
    </xdr:from>
    <xdr:to>
      <xdr:col>68</xdr:col>
      <xdr:colOff>123825</xdr:colOff>
      <xdr:row>30</xdr:row>
      <xdr:rowOff>16875</xdr:rowOff>
    </xdr:to>
    <xdr:sp macro="" textlink="">
      <xdr:nvSpPr>
        <xdr:cNvPr id="153" name="楕円 152">
          <a:extLst>
            <a:ext uri="{FF2B5EF4-FFF2-40B4-BE49-F238E27FC236}">
              <a16:creationId xmlns:a16="http://schemas.microsoft.com/office/drawing/2014/main" id="{2DF246C4-289A-4764-9859-75787A0D580A}"/>
            </a:ext>
          </a:extLst>
        </xdr:cNvPr>
        <xdr:cNvSpPr/>
      </xdr:nvSpPr>
      <xdr:spPr>
        <a:xfrm>
          <a:off x="12254083" y="4982282"/>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32948</xdr:rowOff>
    </xdr:from>
    <xdr:to>
      <xdr:col>72</xdr:col>
      <xdr:colOff>73025</xdr:colOff>
      <xdr:row>29</xdr:row>
      <xdr:rowOff>137525</xdr:rowOff>
    </xdr:to>
    <xdr:cxnSp macro="">
      <xdr:nvCxnSpPr>
        <xdr:cNvPr id="154" name="直線コネクタ 153">
          <a:extLst>
            <a:ext uri="{FF2B5EF4-FFF2-40B4-BE49-F238E27FC236}">
              <a16:creationId xmlns:a16="http://schemas.microsoft.com/office/drawing/2014/main" id="{8636CEC3-BFB6-4FCD-9A0A-98B2A4F6FFE7}"/>
            </a:ext>
          </a:extLst>
        </xdr:cNvPr>
        <xdr:cNvCxnSpPr/>
      </xdr:nvCxnSpPr>
      <xdr:spPr>
        <a:xfrm flipV="1">
          <a:off x="12304883" y="4928505"/>
          <a:ext cx="703385" cy="10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56634</xdr:rowOff>
    </xdr:from>
    <xdr:to>
      <xdr:col>64</xdr:col>
      <xdr:colOff>123825</xdr:colOff>
      <xdr:row>29</xdr:row>
      <xdr:rowOff>158234</xdr:rowOff>
    </xdr:to>
    <xdr:sp macro="" textlink="">
      <xdr:nvSpPr>
        <xdr:cNvPr id="155" name="楕円 154">
          <a:extLst>
            <a:ext uri="{FF2B5EF4-FFF2-40B4-BE49-F238E27FC236}">
              <a16:creationId xmlns:a16="http://schemas.microsoft.com/office/drawing/2014/main" id="{C834F286-BF63-4081-A1B4-2D0B15283FF2}"/>
            </a:ext>
          </a:extLst>
        </xdr:cNvPr>
        <xdr:cNvSpPr/>
      </xdr:nvSpPr>
      <xdr:spPr>
        <a:xfrm>
          <a:off x="11550699" y="495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107434</xdr:rowOff>
    </xdr:from>
    <xdr:to>
      <xdr:col>68</xdr:col>
      <xdr:colOff>73025</xdr:colOff>
      <xdr:row>29</xdr:row>
      <xdr:rowOff>137525</xdr:rowOff>
    </xdr:to>
    <xdr:cxnSp macro="">
      <xdr:nvCxnSpPr>
        <xdr:cNvPr id="156" name="直線コネクタ 155">
          <a:extLst>
            <a:ext uri="{FF2B5EF4-FFF2-40B4-BE49-F238E27FC236}">
              <a16:creationId xmlns:a16="http://schemas.microsoft.com/office/drawing/2014/main" id="{D5E77941-49CB-462E-B6F3-DE87BC4ED99A}"/>
            </a:ext>
          </a:extLst>
        </xdr:cNvPr>
        <xdr:cNvCxnSpPr/>
      </xdr:nvCxnSpPr>
      <xdr:spPr>
        <a:xfrm>
          <a:off x="11601499" y="5002991"/>
          <a:ext cx="703384" cy="30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103108</xdr:rowOff>
    </xdr:from>
    <xdr:to>
      <xdr:col>60</xdr:col>
      <xdr:colOff>123825</xdr:colOff>
      <xdr:row>31</xdr:row>
      <xdr:rowOff>33258</xdr:rowOff>
    </xdr:to>
    <xdr:sp macro="" textlink="">
      <xdr:nvSpPr>
        <xdr:cNvPr id="157" name="楕円 156">
          <a:extLst>
            <a:ext uri="{FF2B5EF4-FFF2-40B4-BE49-F238E27FC236}">
              <a16:creationId xmlns:a16="http://schemas.microsoft.com/office/drawing/2014/main" id="{0CD965F7-187E-4781-B2A2-3915CF26CE64}"/>
            </a:ext>
          </a:extLst>
        </xdr:cNvPr>
        <xdr:cNvSpPr/>
      </xdr:nvSpPr>
      <xdr:spPr>
        <a:xfrm>
          <a:off x="10847314" y="5167477"/>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107434</xdr:rowOff>
    </xdr:from>
    <xdr:to>
      <xdr:col>64</xdr:col>
      <xdr:colOff>73025</xdr:colOff>
      <xdr:row>30</xdr:row>
      <xdr:rowOff>153908</xdr:rowOff>
    </xdr:to>
    <xdr:cxnSp macro="">
      <xdr:nvCxnSpPr>
        <xdr:cNvPr id="158" name="直線コネクタ 157">
          <a:extLst>
            <a:ext uri="{FF2B5EF4-FFF2-40B4-BE49-F238E27FC236}">
              <a16:creationId xmlns:a16="http://schemas.microsoft.com/office/drawing/2014/main" id="{66E59019-81B8-48D8-A4F8-7B7BD7AFC203}"/>
            </a:ext>
          </a:extLst>
        </xdr:cNvPr>
        <xdr:cNvCxnSpPr/>
      </xdr:nvCxnSpPr>
      <xdr:spPr>
        <a:xfrm flipV="1">
          <a:off x="10898114" y="5002991"/>
          <a:ext cx="703385" cy="21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59" name="n_1aveValue債務償還比率">
          <a:extLst>
            <a:ext uri="{FF2B5EF4-FFF2-40B4-BE49-F238E27FC236}">
              <a16:creationId xmlns:a16="http://schemas.microsoft.com/office/drawing/2014/main" id="{7A4ABD15-929A-41F2-A2D3-A27A4DEB540A}"/>
            </a:ext>
          </a:extLst>
        </xdr:cNvPr>
        <xdr:cNvSpPr txBox="1"/>
      </xdr:nvSpPr>
      <xdr:spPr>
        <a:xfrm>
          <a:off x="12775349" y="516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60" name="n_2aveValue債務償還比率">
          <a:extLst>
            <a:ext uri="{FF2B5EF4-FFF2-40B4-BE49-F238E27FC236}">
              <a16:creationId xmlns:a16="http://schemas.microsoft.com/office/drawing/2014/main" id="{EAED2532-C3BA-4D46-83C3-0B636C4AC3FC}"/>
            </a:ext>
          </a:extLst>
        </xdr:cNvPr>
        <xdr:cNvSpPr txBox="1"/>
      </xdr:nvSpPr>
      <xdr:spPr>
        <a:xfrm>
          <a:off x="12084664" y="514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61" name="n_3aveValue債務償還比率">
          <a:extLst>
            <a:ext uri="{FF2B5EF4-FFF2-40B4-BE49-F238E27FC236}">
              <a16:creationId xmlns:a16="http://schemas.microsoft.com/office/drawing/2014/main" id="{A87E9815-3EBD-412A-9AF1-1629FFC8E1D3}"/>
            </a:ext>
          </a:extLst>
        </xdr:cNvPr>
        <xdr:cNvSpPr txBox="1"/>
      </xdr:nvSpPr>
      <xdr:spPr>
        <a:xfrm>
          <a:off x="11381280" y="510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62" name="n_4aveValue債務償還比率">
          <a:extLst>
            <a:ext uri="{FF2B5EF4-FFF2-40B4-BE49-F238E27FC236}">
              <a16:creationId xmlns:a16="http://schemas.microsoft.com/office/drawing/2014/main" id="{5F079169-6796-41B9-9AAA-06208537F4B9}"/>
            </a:ext>
          </a:extLst>
        </xdr:cNvPr>
        <xdr:cNvSpPr txBox="1"/>
      </xdr:nvSpPr>
      <xdr:spPr>
        <a:xfrm>
          <a:off x="10677895" y="528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100275</xdr:rowOff>
    </xdr:from>
    <xdr:ext cx="469744" cy="259045"/>
    <xdr:sp macro="" textlink="">
      <xdr:nvSpPr>
        <xdr:cNvPr id="163" name="n_1mainValue債務償還比率">
          <a:extLst>
            <a:ext uri="{FF2B5EF4-FFF2-40B4-BE49-F238E27FC236}">
              <a16:creationId xmlns:a16="http://schemas.microsoft.com/office/drawing/2014/main" id="{9922FB9A-049D-40C5-B394-FF5FBED1CFE6}"/>
            </a:ext>
          </a:extLst>
        </xdr:cNvPr>
        <xdr:cNvSpPr txBox="1"/>
      </xdr:nvSpPr>
      <xdr:spPr>
        <a:xfrm>
          <a:off x="12775349" y="46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33402</xdr:rowOff>
    </xdr:from>
    <xdr:ext cx="469744" cy="259045"/>
    <xdr:sp macro="" textlink="">
      <xdr:nvSpPr>
        <xdr:cNvPr id="164" name="n_2mainValue債務償還比率">
          <a:extLst>
            <a:ext uri="{FF2B5EF4-FFF2-40B4-BE49-F238E27FC236}">
              <a16:creationId xmlns:a16="http://schemas.microsoft.com/office/drawing/2014/main" id="{A7227E01-1B52-47CF-86EE-AC77CEEABC71}"/>
            </a:ext>
          </a:extLst>
        </xdr:cNvPr>
        <xdr:cNvSpPr txBox="1"/>
      </xdr:nvSpPr>
      <xdr:spPr>
        <a:xfrm>
          <a:off x="12084664" y="4760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3311</xdr:rowOff>
    </xdr:from>
    <xdr:ext cx="469744" cy="259045"/>
    <xdr:sp macro="" textlink="">
      <xdr:nvSpPr>
        <xdr:cNvPr id="165" name="n_3mainValue債務償還比率">
          <a:extLst>
            <a:ext uri="{FF2B5EF4-FFF2-40B4-BE49-F238E27FC236}">
              <a16:creationId xmlns:a16="http://schemas.microsoft.com/office/drawing/2014/main" id="{DE89AF62-EAA0-4129-BB4E-64B7AEA9990A}"/>
            </a:ext>
          </a:extLst>
        </xdr:cNvPr>
        <xdr:cNvSpPr txBox="1"/>
      </xdr:nvSpPr>
      <xdr:spPr>
        <a:xfrm>
          <a:off x="11381280" y="4730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49785</xdr:rowOff>
    </xdr:from>
    <xdr:ext cx="469744" cy="259045"/>
    <xdr:sp macro="" textlink="">
      <xdr:nvSpPr>
        <xdr:cNvPr id="166" name="n_4mainValue債務償還比率">
          <a:extLst>
            <a:ext uri="{FF2B5EF4-FFF2-40B4-BE49-F238E27FC236}">
              <a16:creationId xmlns:a16="http://schemas.microsoft.com/office/drawing/2014/main" id="{74CB6C50-BC51-41C1-BF1C-C33589F72FF7}"/>
            </a:ext>
          </a:extLst>
        </xdr:cNvPr>
        <xdr:cNvSpPr txBox="1"/>
      </xdr:nvSpPr>
      <xdr:spPr>
        <a:xfrm>
          <a:off x="10677895" y="494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AE4FCFB0-B0E6-4B5C-B46B-D618D021DD2B}"/>
            </a:ext>
          </a:extLst>
        </xdr:cNvPr>
        <xdr:cNvSpPr/>
      </xdr:nvSpPr>
      <xdr:spPr>
        <a:xfrm>
          <a:off x="1175776" y="7073705"/>
          <a:ext cx="5451231" cy="33762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58DA40A4-3B08-41CA-AE9C-E07AE47591EB}"/>
            </a:ext>
          </a:extLst>
        </xdr:cNvPr>
        <xdr:cNvSpPr/>
      </xdr:nvSpPr>
      <xdr:spPr>
        <a:xfrm>
          <a:off x="1175776" y="10778050"/>
          <a:ext cx="5451231" cy="337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590959B3-1C95-4A6B-8DD7-51B68722807C}"/>
            </a:ext>
          </a:extLst>
        </xdr:cNvPr>
        <xdr:cNvSpPr txBox="1"/>
      </xdr:nvSpPr>
      <xdr:spPr>
        <a:xfrm>
          <a:off x="849483" y="7322429"/>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2E51F416-9CCE-426A-B872-702B411421ED}"/>
            </a:ext>
          </a:extLst>
        </xdr:cNvPr>
        <xdr:cNvSpPr txBox="1"/>
      </xdr:nvSpPr>
      <xdr:spPr>
        <a:xfrm>
          <a:off x="6451160" y="9949864"/>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40CE760-E575-446E-A345-E07ACD3E7A4E}"/>
            </a:ext>
          </a:extLst>
        </xdr:cNvPr>
        <xdr:cNvSpPr txBox="1"/>
      </xdr:nvSpPr>
      <xdr:spPr>
        <a:xfrm>
          <a:off x="849483" y="11001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E7A2BBDF-CCA6-43E5-97AA-FF02155F251A}"/>
            </a:ext>
          </a:extLst>
        </xdr:cNvPr>
        <xdr:cNvSpPr txBox="1"/>
      </xdr:nvSpPr>
      <xdr:spPr>
        <a:xfrm>
          <a:off x="6451160" y="13715072"/>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4C662D8-66AE-4CAD-A3CC-A3CAE95D4346}"/>
            </a:ext>
          </a:extLst>
        </xdr:cNvPr>
        <xdr:cNvSpPr/>
      </xdr:nvSpPr>
      <xdr:spPr>
        <a:xfrm>
          <a:off x="591038" y="127000"/>
          <a:ext cx="11718193" cy="62444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8A6EDB6-BF4C-4F22-BAC5-6E5105E8EE08}"/>
            </a:ext>
          </a:extLst>
        </xdr:cNvPr>
        <xdr:cNvSpPr/>
      </xdr:nvSpPr>
      <xdr:spPr>
        <a:xfrm>
          <a:off x="17584615" y="187862"/>
          <a:ext cx="3669323" cy="55088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16D8658-1993-4E99-BEF9-88F1CB2F9E8E}"/>
            </a:ext>
          </a:extLst>
        </xdr:cNvPr>
        <xdr:cNvSpPr/>
      </xdr:nvSpPr>
      <xdr:spPr>
        <a:xfrm>
          <a:off x="17603665" y="213262"/>
          <a:ext cx="3624873" cy="500087"/>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FC9798C-E42B-4525-A975-D2D9887EC902}"/>
            </a:ext>
          </a:extLst>
        </xdr:cNvPr>
        <xdr:cNvSpPr/>
      </xdr:nvSpPr>
      <xdr:spPr>
        <a:xfrm>
          <a:off x="17629065" y="238662"/>
          <a:ext cx="3567723" cy="436587"/>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岐阜県美濃市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544E002-212F-4D4A-B464-35BEAED414BD}"/>
            </a:ext>
          </a:extLst>
        </xdr:cNvPr>
        <xdr:cNvSpPr/>
      </xdr:nvSpPr>
      <xdr:spPr>
        <a:xfrm>
          <a:off x="15010423" y="187862"/>
          <a:ext cx="2455496" cy="55088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167CBB1-E10E-4AEF-AABE-EC2CC85DCC91}"/>
            </a:ext>
          </a:extLst>
        </xdr:cNvPr>
        <xdr:cNvSpPr/>
      </xdr:nvSpPr>
      <xdr:spPr>
        <a:xfrm>
          <a:off x="15035823" y="213262"/>
          <a:ext cx="2411046" cy="500087"/>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86F00E1-121A-4BBD-996B-23F7C64FF75A}"/>
            </a:ext>
          </a:extLst>
        </xdr:cNvPr>
        <xdr:cNvSpPr/>
      </xdr:nvSpPr>
      <xdr:spPr>
        <a:xfrm>
          <a:off x="15061223" y="238662"/>
          <a:ext cx="2353896" cy="449287"/>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A4EAB0C-444D-4786-A931-62F7E068C38E}"/>
            </a:ext>
          </a:extLst>
        </xdr:cNvPr>
        <xdr:cNvSpPr/>
      </xdr:nvSpPr>
      <xdr:spPr>
        <a:xfrm>
          <a:off x="703385" y="875812"/>
          <a:ext cx="9319846" cy="1751623"/>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17A93C2-3DA6-4AF9-969F-EF005893628E}"/>
            </a:ext>
          </a:extLst>
        </xdr:cNvPr>
        <xdr:cNvSpPr/>
      </xdr:nvSpPr>
      <xdr:spPr>
        <a:xfrm>
          <a:off x="830385" y="907562"/>
          <a:ext cx="1279769" cy="16881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0CD69D2-80FE-4787-B787-D786EA708913}"/>
            </a:ext>
          </a:extLst>
        </xdr:cNvPr>
        <xdr:cNvSpPr/>
      </xdr:nvSpPr>
      <xdr:spPr>
        <a:xfrm>
          <a:off x="2061308" y="907562"/>
          <a:ext cx="1230923" cy="16881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18,991
18,328
117.01
11,346,301
10,937,280
271,589
6,268,449
6,473,801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06F834C-C6B0-4D9E-A7BC-84013067757C}"/>
            </a:ext>
          </a:extLst>
        </xdr:cNvPr>
        <xdr:cNvSpPr/>
      </xdr:nvSpPr>
      <xdr:spPr>
        <a:xfrm>
          <a:off x="3292231" y="907562"/>
          <a:ext cx="1406769" cy="16881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B3D0427-B3F6-4E73-BE6E-1183A2636B1D}"/>
            </a:ext>
          </a:extLst>
        </xdr:cNvPr>
        <xdr:cNvSpPr/>
      </xdr:nvSpPr>
      <xdr:spPr>
        <a:xfrm>
          <a:off x="4699000" y="926612"/>
          <a:ext cx="1870808" cy="92661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1515D6E-5F54-4C09-85A9-AA85C7917CE6}"/>
            </a:ext>
          </a:extLst>
        </xdr:cNvPr>
        <xdr:cNvSpPr/>
      </xdr:nvSpPr>
      <xdr:spPr>
        <a:xfrm>
          <a:off x="6569808" y="926612"/>
          <a:ext cx="1167423" cy="92661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36A2DC1-947E-4537-966C-3C1C32D4A490}"/>
            </a:ext>
          </a:extLst>
        </xdr:cNvPr>
        <xdr:cNvSpPr/>
      </xdr:nvSpPr>
      <xdr:spPr>
        <a:xfrm>
          <a:off x="7800731" y="939312"/>
          <a:ext cx="591038" cy="92397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7F6B244-6752-424B-B8BB-0E3676BDABE0}"/>
            </a:ext>
          </a:extLst>
        </xdr:cNvPr>
        <xdr:cNvSpPr/>
      </xdr:nvSpPr>
      <xdr:spPr>
        <a:xfrm>
          <a:off x="4699000" y="1688123"/>
          <a:ext cx="1870808" cy="6270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1663DE2-C27A-4B63-9DBE-77390ADD4297}"/>
            </a:ext>
          </a:extLst>
        </xdr:cNvPr>
        <xdr:cNvSpPr/>
      </xdr:nvSpPr>
      <xdr:spPr>
        <a:xfrm>
          <a:off x="6633308" y="1688123"/>
          <a:ext cx="3389923" cy="6270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0177D9F-83CE-40F7-8F6E-E5167AE3C81C}"/>
            </a:ext>
          </a:extLst>
        </xdr:cNvPr>
        <xdr:cNvSpPr/>
      </xdr:nvSpPr>
      <xdr:spPr>
        <a:xfrm>
          <a:off x="10224477" y="875812"/>
          <a:ext cx="1406769" cy="1251536"/>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8CA3E2F-56E8-4E37-A2AE-26524D2EF164}"/>
            </a:ext>
          </a:extLst>
        </xdr:cNvPr>
        <xdr:cNvSpPr/>
      </xdr:nvSpPr>
      <xdr:spPr>
        <a:xfrm>
          <a:off x="10470173" y="939312"/>
          <a:ext cx="1230923"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6811843-D0C6-4841-9602-33B8141A5B2B}"/>
            </a:ext>
          </a:extLst>
        </xdr:cNvPr>
        <xdr:cNvSpPr/>
      </xdr:nvSpPr>
      <xdr:spPr>
        <a:xfrm>
          <a:off x="10470173" y="1200736"/>
          <a:ext cx="1230923"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2F32097-5CAD-4BBB-9188-7F37C8EFFF47}"/>
            </a:ext>
          </a:extLst>
        </xdr:cNvPr>
        <xdr:cNvSpPr/>
      </xdr:nvSpPr>
      <xdr:spPr>
        <a:xfrm>
          <a:off x="10470173" y="1525661"/>
          <a:ext cx="1343269" cy="6270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FE92913-8475-40D2-95B5-56FE5B2F0174}"/>
            </a:ext>
          </a:extLst>
        </xdr:cNvPr>
        <xdr:cNvCxnSpPr/>
      </xdr:nvCxnSpPr>
      <xdr:spPr>
        <a:xfrm flipH="1">
          <a:off x="10307027" y="1025574"/>
          <a:ext cx="194896"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507D64C-758F-4F6E-B8DE-9436A2916400}"/>
            </a:ext>
          </a:extLst>
        </xdr:cNvPr>
        <xdr:cNvSpPr/>
      </xdr:nvSpPr>
      <xdr:spPr>
        <a:xfrm>
          <a:off x="10361002" y="977412"/>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C79C30F-707F-4A35-8132-8A7E763060D4}"/>
            </a:ext>
          </a:extLst>
        </xdr:cNvPr>
        <xdr:cNvSpPr/>
      </xdr:nvSpPr>
      <xdr:spPr>
        <a:xfrm>
          <a:off x="10361002" y="1238836"/>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3BB6127-5C81-4C2F-B2CB-5624C847A517}"/>
            </a:ext>
          </a:extLst>
        </xdr:cNvPr>
        <xdr:cNvCxnSpPr/>
      </xdr:nvCxnSpPr>
      <xdr:spPr>
        <a:xfrm>
          <a:off x="10390798" y="1502898"/>
          <a:ext cx="0" cy="13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2BF83BA-B678-4017-BF91-144267B62863}"/>
            </a:ext>
          </a:extLst>
        </xdr:cNvPr>
        <xdr:cNvCxnSpPr/>
      </xdr:nvCxnSpPr>
      <xdr:spPr>
        <a:xfrm>
          <a:off x="10326077" y="1502898"/>
          <a:ext cx="156796"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6C98D5B-5C29-42DA-9E09-03C97A38DD69}"/>
            </a:ext>
          </a:extLst>
        </xdr:cNvPr>
        <xdr:cNvCxnSpPr/>
      </xdr:nvCxnSpPr>
      <xdr:spPr>
        <a:xfrm flipV="1">
          <a:off x="10390798" y="1735748"/>
          <a:ext cx="0" cy="13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882848B-1790-46B6-B027-EFA615AB8D4D}"/>
            </a:ext>
          </a:extLst>
        </xdr:cNvPr>
        <xdr:cNvCxnSpPr/>
      </xdr:nvCxnSpPr>
      <xdr:spPr>
        <a:xfrm>
          <a:off x="10326077" y="1875985"/>
          <a:ext cx="156796"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22FF86B-8151-4905-9DDA-88B35EC84AC3}"/>
            </a:ext>
          </a:extLst>
        </xdr:cNvPr>
        <xdr:cNvSpPr txBox="1"/>
      </xdr:nvSpPr>
      <xdr:spPr>
        <a:xfrm>
          <a:off x="654538" y="2751797"/>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B44088C-76B2-432A-9308-DA4EF8C40D47}"/>
            </a:ext>
          </a:extLst>
        </xdr:cNvPr>
        <xdr:cNvSpPr txBox="1"/>
      </xdr:nvSpPr>
      <xdr:spPr>
        <a:xfrm>
          <a:off x="654538" y="3064022"/>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94A4955-1AD9-4201-81B4-1A077EE60B21}"/>
            </a:ext>
          </a:extLst>
        </xdr:cNvPr>
        <xdr:cNvSpPr txBox="1"/>
      </xdr:nvSpPr>
      <xdr:spPr>
        <a:xfrm>
          <a:off x="654538" y="3376246"/>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0AEFFF7-E921-47F3-BD48-8E6C5EF8377B}"/>
            </a:ext>
          </a:extLst>
        </xdr:cNvPr>
        <xdr:cNvSpPr txBox="1"/>
      </xdr:nvSpPr>
      <xdr:spPr>
        <a:xfrm>
          <a:off x="654538" y="3691108"/>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82FE5F3-A552-4A95-A101-C3D8679A159C}"/>
            </a:ext>
          </a:extLst>
        </xdr:cNvPr>
        <xdr:cNvSpPr/>
      </xdr:nvSpPr>
      <xdr:spPr>
        <a:xfrm>
          <a:off x="703385" y="4127695"/>
          <a:ext cx="4372707" cy="624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0366AB7-D842-4D1B-BEDE-8598319549A6}"/>
            </a:ext>
          </a:extLst>
        </xdr:cNvPr>
        <xdr:cNvSpPr/>
      </xdr:nvSpPr>
      <xdr:spPr>
        <a:xfrm>
          <a:off x="830385"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1FF6DEE-E1ED-45F4-A83C-0A0655641A00}"/>
            </a:ext>
          </a:extLst>
        </xdr:cNvPr>
        <xdr:cNvSpPr/>
      </xdr:nvSpPr>
      <xdr:spPr>
        <a:xfrm>
          <a:off x="830385"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F48CE4C-1EBE-43C8-AD93-4A88109E94C0}"/>
            </a:ext>
          </a:extLst>
        </xdr:cNvPr>
        <xdr:cNvSpPr/>
      </xdr:nvSpPr>
      <xdr:spPr>
        <a:xfrm>
          <a:off x="1758462"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093331C-CF89-41F9-B419-DF8AC3B73134}"/>
            </a:ext>
          </a:extLst>
        </xdr:cNvPr>
        <xdr:cNvSpPr/>
      </xdr:nvSpPr>
      <xdr:spPr>
        <a:xfrm>
          <a:off x="1758462"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8A035B9-024C-45CE-A2E5-5AA002A842DA}"/>
            </a:ext>
          </a:extLst>
        </xdr:cNvPr>
        <xdr:cNvSpPr/>
      </xdr:nvSpPr>
      <xdr:spPr>
        <a:xfrm>
          <a:off x="2813538" y="4777545"/>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22E75ED-057F-4DEA-AB04-9EC0F23EDF38}"/>
            </a:ext>
          </a:extLst>
        </xdr:cNvPr>
        <xdr:cNvSpPr/>
      </xdr:nvSpPr>
      <xdr:spPr>
        <a:xfrm>
          <a:off x="2813538" y="4978107"/>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A9CC73F-54E1-470D-9719-619657493353}"/>
            </a:ext>
          </a:extLst>
        </xdr:cNvPr>
        <xdr:cNvSpPr/>
      </xdr:nvSpPr>
      <xdr:spPr>
        <a:xfrm>
          <a:off x="703385" y="5252232"/>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56A8E13-0D03-4ED6-8CE5-9B8BCA774C44}"/>
            </a:ext>
          </a:extLst>
        </xdr:cNvPr>
        <xdr:cNvSpPr txBox="1"/>
      </xdr:nvSpPr>
      <xdr:spPr>
        <a:xfrm>
          <a:off x="679938" y="5064369"/>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56C9E4F-8C28-485F-B774-43ABD06CD037}"/>
            </a:ext>
          </a:extLst>
        </xdr:cNvPr>
        <xdr:cNvCxnSpPr/>
      </xdr:nvCxnSpPr>
      <xdr:spPr>
        <a:xfrm>
          <a:off x="703385" y="750394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ED3B7C1-B599-4B07-888D-D3965C37E1BD}"/>
            </a:ext>
          </a:extLst>
        </xdr:cNvPr>
        <xdr:cNvSpPr txBox="1"/>
      </xdr:nvSpPr>
      <xdr:spPr>
        <a:xfrm>
          <a:off x="280167" y="73643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49852E1-D24F-45CB-B014-D5D1A8E622E4}"/>
            </a:ext>
          </a:extLst>
        </xdr:cNvPr>
        <xdr:cNvCxnSpPr/>
      </xdr:nvCxnSpPr>
      <xdr:spPr>
        <a:xfrm>
          <a:off x="703385" y="7128217"/>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2544FF1-183D-42B7-8F5E-C1D93492700F}"/>
            </a:ext>
          </a:extLst>
        </xdr:cNvPr>
        <xdr:cNvSpPr txBox="1"/>
      </xdr:nvSpPr>
      <xdr:spPr>
        <a:xfrm>
          <a:off x="280167" y="6988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E9CCE20-D988-4049-90F9-211DA53D2A67}"/>
            </a:ext>
          </a:extLst>
        </xdr:cNvPr>
        <xdr:cNvCxnSpPr/>
      </xdr:nvCxnSpPr>
      <xdr:spPr>
        <a:xfrm>
          <a:off x="703385" y="675249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6FF6950-4785-4E16-8894-1A0541796B21}"/>
            </a:ext>
          </a:extLst>
        </xdr:cNvPr>
        <xdr:cNvSpPr txBox="1"/>
      </xdr:nvSpPr>
      <xdr:spPr>
        <a:xfrm>
          <a:off x="344287" y="6612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F8C0340-5AC1-4DCA-B7C3-152F796C82A5}"/>
            </a:ext>
          </a:extLst>
        </xdr:cNvPr>
        <xdr:cNvCxnSpPr/>
      </xdr:nvCxnSpPr>
      <xdr:spPr>
        <a:xfrm>
          <a:off x="703385" y="637940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643F3BC-EEF3-4053-8AC5-8FD2FE5E579D}"/>
            </a:ext>
          </a:extLst>
        </xdr:cNvPr>
        <xdr:cNvSpPr txBox="1"/>
      </xdr:nvSpPr>
      <xdr:spPr>
        <a:xfrm>
          <a:off x="344287" y="62398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AA3783C-7079-475A-8E9C-0813F979DB9F}"/>
            </a:ext>
          </a:extLst>
        </xdr:cNvPr>
        <xdr:cNvCxnSpPr/>
      </xdr:nvCxnSpPr>
      <xdr:spPr>
        <a:xfrm>
          <a:off x="703385" y="6003681"/>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D72A31C-FFA9-4D35-AE00-D83EC533150C}"/>
            </a:ext>
          </a:extLst>
        </xdr:cNvPr>
        <xdr:cNvSpPr txBox="1"/>
      </xdr:nvSpPr>
      <xdr:spPr>
        <a:xfrm>
          <a:off x="344287" y="58640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E18AFC1-F293-40D1-AC75-EA3DECD2254C}"/>
            </a:ext>
          </a:extLst>
        </xdr:cNvPr>
        <xdr:cNvCxnSpPr/>
      </xdr:nvCxnSpPr>
      <xdr:spPr>
        <a:xfrm>
          <a:off x="703385" y="5627956"/>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A16FB13-09AB-4699-811C-8D2DC24CC693}"/>
            </a:ext>
          </a:extLst>
        </xdr:cNvPr>
        <xdr:cNvSpPr txBox="1"/>
      </xdr:nvSpPr>
      <xdr:spPr>
        <a:xfrm>
          <a:off x="344287" y="54883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2DA3827-9EFC-4E65-B2C2-4F0C551C66CE}"/>
            </a:ext>
          </a:extLst>
        </xdr:cNvPr>
        <xdr:cNvCxnSpPr/>
      </xdr:nvCxnSpPr>
      <xdr:spPr>
        <a:xfrm>
          <a:off x="703385" y="525223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D9A3BAA-473E-47D8-8031-637399E7304A}"/>
            </a:ext>
          </a:extLst>
        </xdr:cNvPr>
        <xdr:cNvSpPr txBox="1"/>
      </xdr:nvSpPr>
      <xdr:spPr>
        <a:xfrm>
          <a:off x="393753" y="511264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11A01DE-3D8C-4ACD-965D-FB2FF7448B86}"/>
            </a:ext>
          </a:extLst>
        </xdr:cNvPr>
        <xdr:cNvSpPr/>
      </xdr:nvSpPr>
      <xdr:spPr>
        <a:xfrm>
          <a:off x="703385" y="5252232"/>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68FCE26D-39B8-4C37-8FF0-365C6334DC9D}"/>
            </a:ext>
          </a:extLst>
        </xdr:cNvPr>
        <xdr:cNvCxnSpPr/>
      </xdr:nvCxnSpPr>
      <xdr:spPr>
        <a:xfrm flipV="1">
          <a:off x="4283173" y="5728921"/>
          <a:ext cx="0" cy="1356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CD45DAE3-5A5B-48DE-B9E9-4A526975FE05}"/>
            </a:ext>
          </a:extLst>
        </xdr:cNvPr>
        <xdr:cNvSpPr txBox="1"/>
      </xdr:nvSpPr>
      <xdr:spPr>
        <a:xfrm>
          <a:off x="4321908" y="708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36EAAB8E-5179-4E23-9DBB-B24814040C7B}"/>
            </a:ext>
          </a:extLst>
        </xdr:cNvPr>
        <xdr:cNvCxnSpPr/>
      </xdr:nvCxnSpPr>
      <xdr:spPr>
        <a:xfrm>
          <a:off x="4209562" y="7085135"/>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EC0A660B-9399-4D8D-B4A7-25ECDF669688}"/>
            </a:ext>
          </a:extLst>
        </xdr:cNvPr>
        <xdr:cNvSpPr txBox="1"/>
      </xdr:nvSpPr>
      <xdr:spPr>
        <a:xfrm>
          <a:off x="4321908" y="5506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02FDA4E8-0447-45B4-A715-5288AAA811D2}"/>
            </a:ext>
          </a:extLst>
        </xdr:cNvPr>
        <xdr:cNvCxnSpPr/>
      </xdr:nvCxnSpPr>
      <xdr:spPr>
        <a:xfrm>
          <a:off x="4209562" y="5728921"/>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0AFAE6EC-E016-440E-892D-77E21775886A}"/>
            </a:ext>
          </a:extLst>
        </xdr:cNvPr>
        <xdr:cNvSpPr txBox="1"/>
      </xdr:nvSpPr>
      <xdr:spPr>
        <a:xfrm>
          <a:off x="4321908" y="6515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748AF8BE-8EB8-4A74-94D2-2D68687E3479}"/>
            </a:ext>
          </a:extLst>
        </xdr:cNvPr>
        <xdr:cNvSpPr/>
      </xdr:nvSpPr>
      <xdr:spPr>
        <a:xfrm>
          <a:off x="4233008" y="6537423"/>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E4607990-24FA-4BD1-888D-43C046D0ECE7}"/>
            </a:ext>
          </a:extLst>
        </xdr:cNvPr>
        <xdr:cNvSpPr/>
      </xdr:nvSpPr>
      <xdr:spPr>
        <a:xfrm>
          <a:off x="3468077" y="6512658"/>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F99866EB-B099-40E6-B802-CD9A63315358}"/>
            </a:ext>
          </a:extLst>
        </xdr:cNvPr>
        <xdr:cNvSpPr/>
      </xdr:nvSpPr>
      <xdr:spPr>
        <a:xfrm>
          <a:off x="2637692" y="6465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5E3DBEF6-1893-4E0A-A433-0F8D977455D9}"/>
            </a:ext>
          </a:extLst>
        </xdr:cNvPr>
        <xdr:cNvSpPr/>
      </xdr:nvSpPr>
      <xdr:spPr>
        <a:xfrm>
          <a:off x="1821962" y="6425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31681CA2-D21F-4BE5-8EC7-F382B98CE841}"/>
            </a:ext>
          </a:extLst>
        </xdr:cNvPr>
        <xdr:cNvSpPr/>
      </xdr:nvSpPr>
      <xdr:spPr>
        <a:xfrm>
          <a:off x="1006231" y="6376230"/>
          <a:ext cx="86946"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1CAE88B-51BD-478B-9C58-2E408466ECF7}"/>
            </a:ext>
          </a:extLst>
        </xdr:cNvPr>
        <xdr:cNvSpPr txBox="1"/>
      </xdr:nvSpPr>
      <xdr:spPr>
        <a:xfrm>
          <a:off x="410796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35B3A90-866C-4942-A5F3-F4B672A0D6D9}"/>
            </a:ext>
          </a:extLst>
        </xdr:cNvPr>
        <xdr:cNvSpPr txBox="1"/>
      </xdr:nvSpPr>
      <xdr:spPr>
        <a:xfrm>
          <a:off x="3343031"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DF65ECE-5DC7-4ACF-82D9-8D42D3D33235}"/>
            </a:ext>
          </a:extLst>
        </xdr:cNvPr>
        <xdr:cNvSpPr txBox="1"/>
      </xdr:nvSpPr>
      <xdr:spPr>
        <a:xfrm>
          <a:off x="2512646"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BC0287F-F015-4573-9281-ECA995609D8D}"/>
            </a:ext>
          </a:extLst>
        </xdr:cNvPr>
        <xdr:cNvSpPr txBox="1"/>
      </xdr:nvSpPr>
      <xdr:spPr>
        <a:xfrm>
          <a:off x="1696915"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132254E-5723-4209-8D33-A2A7AB1E4BD8}"/>
            </a:ext>
          </a:extLst>
        </xdr:cNvPr>
        <xdr:cNvSpPr txBox="1"/>
      </xdr:nvSpPr>
      <xdr:spPr>
        <a:xfrm>
          <a:off x="881185"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33020</xdr:rowOff>
    </xdr:from>
    <xdr:to>
      <xdr:col>24</xdr:col>
      <xdr:colOff>114300</xdr:colOff>
      <xdr:row>37</xdr:row>
      <xdr:rowOff>134620</xdr:rowOff>
    </xdr:to>
    <xdr:sp macro="" textlink="">
      <xdr:nvSpPr>
        <xdr:cNvPr id="73" name="楕円 72">
          <a:extLst>
            <a:ext uri="{FF2B5EF4-FFF2-40B4-BE49-F238E27FC236}">
              <a16:creationId xmlns:a16="http://schemas.microsoft.com/office/drawing/2014/main" id="{7DDD49B5-4812-4AD5-AFB1-0222D8A22295}"/>
            </a:ext>
          </a:extLst>
        </xdr:cNvPr>
        <xdr:cNvSpPr/>
      </xdr:nvSpPr>
      <xdr:spPr>
        <a:xfrm>
          <a:off x="4233008" y="62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55897</xdr:rowOff>
    </xdr:from>
    <xdr:ext cx="405111" cy="259045"/>
    <xdr:sp macro="" textlink="">
      <xdr:nvSpPr>
        <xdr:cNvPr id="74" name="【道路】&#10;有形固定資産減価償却率該当値テキスト">
          <a:extLst>
            <a:ext uri="{FF2B5EF4-FFF2-40B4-BE49-F238E27FC236}">
              <a16:creationId xmlns:a16="http://schemas.microsoft.com/office/drawing/2014/main" id="{56A4478A-1D06-4DDE-9833-63467803DB47}"/>
            </a:ext>
          </a:extLst>
        </xdr:cNvPr>
        <xdr:cNvSpPr txBox="1"/>
      </xdr:nvSpPr>
      <xdr:spPr>
        <a:xfrm>
          <a:off x="4321908" y="6133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15875</xdr:rowOff>
    </xdr:from>
    <xdr:to>
      <xdr:col>20</xdr:col>
      <xdr:colOff>38100</xdr:colOff>
      <xdr:row>37</xdr:row>
      <xdr:rowOff>117475</xdr:rowOff>
    </xdr:to>
    <xdr:sp macro="" textlink="">
      <xdr:nvSpPr>
        <xdr:cNvPr id="75" name="楕円 74">
          <a:extLst>
            <a:ext uri="{FF2B5EF4-FFF2-40B4-BE49-F238E27FC236}">
              <a16:creationId xmlns:a16="http://schemas.microsoft.com/office/drawing/2014/main" id="{7CC46EE8-E315-4161-A00E-7B2E5BEDA3CA}"/>
            </a:ext>
          </a:extLst>
        </xdr:cNvPr>
        <xdr:cNvSpPr/>
      </xdr:nvSpPr>
      <xdr:spPr>
        <a:xfrm>
          <a:off x="3468077" y="6261930"/>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66675</xdr:rowOff>
    </xdr:from>
    <xdr:to>
      <xdr:col>24</xdr:col>
      <xdr:colOff>63500</xdr:colOff>
      <xdr:row>37</xdr:row>
      <xdr:rowOff>83820</xdr:rowOff>
    </xdr:to>
    <xdr:cxnSp macro="">
      <xdr:nvCxnSpPr>
        <xdr:cNvPr id="76" name="直線コネクタ 75">
          <a:extLst>
            <a:ext uri="{FF2B5EF4-FFF2-40B4-BE49-F238E27FC236}">
              <a16:creationId xmlns:a16="http://schemas.microsoft.com/office/drawing/2014/main" id="{1E6A1F5A-EE4A-420B-90D9-7C54C938A96C}"/>
            </a:ext>
          </a:extLst>
        </xdr:cNvPr>
        <xdr:cNvCxnSpPr/>
      </xdr:nvCxnSpPr>
      <xdr:spPr>
        <a:xfrm>
          <a:off x="3518877" y="6312730"/>
          <a:ext cx="764931"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170180</xdr:rowOff>
    </xdr:from>
    <xdr:to>
      <xdr:col>15</xdr:col>
      <xdr:colOff>101600</xdr:colOff>
      <xdr:row>37</xdr:row>
      <xdr:rowOff>100330</xdr:rowOff>
    </xdr:to>
    <xdr:sp macro="" textlink="">
      <xdr:nvSpPr>
        <xdr:cNvPr id="77" name="楕円 76">
          <a:extLst>
            <a:ext uri="{FF2B5EF4-FFF2-40B4-BE49-F238E27FC236}">
              <a16:creationId xmlns:a16="http://schemas.microsoft.com/office/drawing/2014/main" id="{77C2D473-5769-4977-8FBA-37D4FD489D00}"/>
            </a:ext>
          </a:extLst>
        </xdr:cNvPr>
        <xdr:cNvSpPr/>
      </xdr:nvSpPr>
      <xdr:spPr>
        <a:xfrm>
          <a:off x="2637692" y="6247423"/>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49530</xdr:rowOff>
    </xdr:from>
    <xdr:to>
      <xdr:col>19</xdr:col>
      <xdr:colOff>177800</xdr:colOff>
      <xdr:row>37</xdr:row>
      <xdr:rowOff>66675</xdr:rowOff>
    </xdr:to>
    <xdr:cxnSp macro="">
      <xdr:nvCxnSpPr>
        <xdr:cNvPr id="78" name="直線コネクタ 77">
          <a:extLst>
            <a:ext uri="{FF2B5EF4-FFF2-40B4-BE49-F238E27FC236}">
              <a16:creationId xmlns:a16="http://schemas.microsoft.com/office/drawing/2014/main" id="{81EFC528-63EB-4843-944D-B5EA334A5EBB}"/>
            </a:ext>
          </a:extLst>
        </xdr:cNvPr>
        <xdr:cNvCxnSpPr/>
      </xdr:nvCxnSpPr>
      <xdr:spPr>
        <a:xfrm>
          <a:off x="2688492" y="6295585"/>
          <a:ext cx="83038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168275</xdr:rowOff>
    </xdr:from>
    <xdr:to>
      <xdr:col>10</xdr:col>
      <xdr:colOff>165100</xdr:colOff>
      <xdr:row>37</xdr:row>
      <xdr:rowOff>98425</xdr:rowOff>
    </xdr:to>
    <xdr:sp macro="" textlink="">
      <xdr:nvSpPr>
        <xdr:cNvPr id="79" name="楕円 78">
          <a:extLst>
            <a:ext uri="{FF2B5EF4-FFF2-40B4-BE49-F238E27FC236}">
              <a16:creationId xmlns:a16="http://schemas.microsoft.com/office/drawing/2014/main" id="{95D0A469-172C-45B1-9043-949B35DDBDF1}"/>
            </a:ext>
          </a:extLst>
        </xdr:cNvPr>
        <xdr:cNvSpPr/>
      </xdr:nvSpPr>
      <xdr:spPr>
        <a:xfrm>
          <a:off x="1821962" y="6245518"/>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47625</xdr:rowOff>
    </xdr:from>
    <xdr:to>
      <xdr:col>15</xdr:col>
      <xdr:colOff>50800</xdr:colOff>
      <xdr:row>37</xdr:row>
      <xdr:rowOff>49530</xdr:rowOff>
    </xdr:to>
    <xdr:cxnSp macro="">
      <xdr:nvCxnSpPr>
        <xdr:cNvPr id="80" name="直線コネクタ 79">
          <a:extLst>
            <a:ext uri="{FF2B5EF4-FFF2-40B4-BE49-F238E27FC236}">
              <a16:creationId xmlns:a16="http://schemas.microsoft.com/office/drawing/2014/main" id="{A47D9498-EA28-4668-82C3-5B5F1D62B6BB}"/>
            </a:ext>
          </a:extLst>
        </xdr:cNvPr>
        <xdr:cNvCxnSpPr/>
      </xdr:nvCxnSpPr>
      <xdr:spPr>
        <a:xfrm>
          <a:off x="1872762" y="6293680"/>
          <a:ext cx="81573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128270</xdr:rowOff>
    </xdr:from>
    <xdr:to>
      <xdr:col>6</xdr:col>
      <xdr:colOff>38100</xdr:colOff>
      <xdr:row>37</xdr:row>
      <xdr:rowOff>58420</xdr:rowOff>
    </xdr:to>
    <xdr:sp macro="" textlink="">
      <xdr:nvSpPr>
        <xdr:cNvPr id="81" name="楕円 80">
          <a:extLst>
            <a:ext uri="{FF2B5EF4-FFF2-40B4-BE49-F238E27FC236}">
              <a16:creationId xmlns:a16="http://schemas.microsoft.com/office/drawing/2014/main" id="{B95A9904-474A-463D-A566-9B2FF6FC31EF}"/>
            </a:ext>
          </a:extLst>
        </xdr:cNvPr>
        <xdr:cNvSpPr/>
      </xdr:nvSpPr>
      <xdr:spPr>
        <a:xfrm>
          <a:off x="1006231" y="6205513"/>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7620</xdr:rowOff>
    </xdr:from>
    <xdr:to>
      <xdr:col>10</xdr:col>
      <xdr:colOff>114300</xdr:colOff>
      <xdr:row>37</xdr:row>
      <xdr:rowOff>47625</xdr:rowOff>
    </xdr:to>
    <xdr:cxnSp macro="">
      <xdr:nvCxnSpPr>
        <xdr:cNvPr id="82" name="直線コネクタ 81">
          <a:extLst>
            <a:ext uri="{FF2B5EF4-FFF2-40B4-BE49-F238E27FC236}">
              <a16:creationId xmlns:a16="http://schemas.microsoft.com/office/drawing/2014/main" id="{CBCE9861-F9FC-4103-AD01-74C87395A2B4}"/>
            </a:ext>
          </a:extLst>
        </xdr:cNvPr>
        <xdr:cNvCxnSpPr/>
      </xdr:nvCxnSpPr>
      <xdr:spPr>
        <a:xfrm>
          <a:off x="1057031" y="6253675"/>
          <a:ext cx="815731"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175BA295-F10D-47AA-880B-C5A10AAAE400}"/>
            </a:ext>
          </a:extLst>
        </xdr:cNvPr>
        <xdr:cNvSpPr txBox="1"/>
      </xdr:nvSpPr>
      <xdr:spPr>
        <a:xfrm>
          <a:off x="3318275"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440FB82E-5458-4D57-B210-036D8CBE6AD8}"/>
            </a:ext>
          </a:extLst>
        </xdr:cNvPr>
        <xdr:cNvSpPr txBox="1"/>
      </xdr:nvSpPr>
      <xdr:spPr>
        <a:xfrm>
          <a:off x="2500590" y="655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FFCE33F7-8A8E-4284-AD52-C8D904B747DC}"/>
            </a:ext>
          </a:extLst>
        </xdr:cNvPr>
        <xdr:cNvSpPr txBox="1"/>
      </xdr:nvSpPr>
      <xdr:spPr>
        <a:xfrm>
          <a:off x="1684859" y="65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401BE892-6C58-4B0F-BCE6-387450E3D6B7}"/>
            </a:ext>
          </a:extLst>
        </xdr:cNvPr>
        <xdr:cNvSpPr txBox="1"/>
      </xdr:nvSpPr>
      <xdr:spPr>
        <a:xfrm>
          <a:off x="869129" y="646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134002</xdr:rowOff>
    </xdr:from>
    <xdr:ext cx="405111" cy="259045"/>
    <xdr:sp macro="" textlink="">
      <xdr:nvSpPr>
        <xdr:cNvPr id="87" name="n_1mainValue【道路】&#10;有形固定資産減価償却率">
          <a:extLst>
            <a:ext uri="{FF2B5EF4-FFF2-40B4-BE49-F238E27FC236}">
              <a16:creationId xmlns:a16="http://schemas.microsoft.com/office/drawing/2014/main" id="{2EA84D42-4B7C-4805-8BAE-B8CD22AC7040}"/>
            </a:ext>
          </a:extLst>
        </xdr:cNvPr>
        <xdr:cNvSpPr txBox="1"/>
      </xdr:nvSpPr>
      <xdr:spPr>
        <a:xfrm>
          <a:off x="3318275" y="6042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116857</xdr:rowOff>
    </xdr:from>
    <xdr:ext cx="405111" cy="259045"/>
    <xdr:sp macro="" textlink="">
      <xdr:nvSpPr>
        <xdr:cNvPr id="88" name="n_2mainValue【道路】&#10;有形固定資産減価償却率">
          <a:extLst>
            <a:ext uri="{FF2B5EF4-FFF2-40B4-BE49-F238E27FC236}">
              <a16:creationId xmlns:a16="http://schemas.microsoft.com/office/drawing/2014/main" id="{B82327E2-54F4-4A23-A187-1808EE9DCAFA}"/>
            </a:ext>
          </a:extLst>
        </xdr:cNvPr>
        <xdr:cNvSpPr txBox="1"/>
      </xdr:nvSpPr>
      <xdr:spPr>
        <a:xfrm>
          <a:off x="2500590" y="6025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114952</xdr:rowOff>
    </xdr:from>
    <xdr:ext cx="405111" cy="259045"/>
    <xdr:sp macro="" textlink="">
      <xdr:nvSpPr>
        <xdr:cNvPr id="89" name="n_3mainValue【道路】&#10;有形固定資産減価償却率">
          <a:extLst>
            <a:ext uri="{FF2B5EF4-FFF2-40B4-BE49-F238E27FC236}">
              <a16:creationId xmlns:a16="http://schemas.microsoft.com/office/drawing/2014/main" id="{E8BE79B1-7D7A-4252-920F-19724CF6BF1D}"/>
            </a:ext>
          </a:extLst>
        </xdr:cNvPr>
        <xdr:cNvSpPr txBox="1"/>
      </xdr:nvSpPr>
      <xdr:spPr>
        <a:xfrm>
          <a:off x="1684859" y="6023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90" name="n_4mainValue【道路】&#10;有形固定資産減価償却率">
          <a:extLst>
            <a:ext uri="{FF2B5EF4-FFF2-40B4-BE49-F238E27FC236}">
              <a16:creationId xmlns:a16="http://schemas.microsoft.com/office/drawing/2014/main" id="{20C2BF27-BFFF-4F0A-858E-F6CE14144BA6}"/>
            </a:ext>
          </a:extLst>
        </xdr:cNvPr>
        <xdr:cNvSpPr txBox="1"/>
      </xdr:nvSpPr>
      <xdr:spPr>
        <a:xfrm>
          <a:off x="869129" y="5983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6DB2834-9BC7-4F2F-8B84-A8186B773F52}"/>
            </a:ext>
          </a:extLst>
        </xdr:cNvPr>
        <xdr:cNvSpPr/>
      </xdr:nvSpPr>
      <xdr:spPr>
        <a:xfrm>
          <a:off x="6105769" y="4127695"/>
          <a:ext cx="4358054" cy="624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AD1E42A-FF7A-4EC6-834A-5CEB9A18E5F0}"/>
            </a:ext>
          </a:extLst>
        </xdr:cNvPr>
        <xdr:cNvSpPr/>
      </xdr:nvSpPr>
      <xdr:spPr>
        <a:xfrm>
          <a:off x="6218115" y="4777545"/>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659F1D9-0332-4C66-B473-B2D544252951}"/>
            </a:ext>
          </a:extLst>
        </xdr:cNvPr>
        <xdr:cNvSpPr/>
      </xdr:nvSpPr>
      <xdr:spPr>
        <a:xfrm>
          <a:off x="6218115" y="4978107"/>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1D8D1F4-71EE-4CE9-BA3C-A67CB4263305}"/>
            </a:ext>
          </a:extLst>
        </xdr:cNvPr>
        <xdr:cNvSpPr/>
      </xdr:nvSpPr>
      <xdr:spPr>
        <a:xfrm>
          <a:off x="7160846"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B221DCE-80A6-47E9-AA4E-0294CBA9C0F9}"/>
            </a:ext>
          </a:extLst>
        </xdr:cNvPr>
        <xdr:cNvSpPr/>
      </xdr:nvSpPr>
      <xdr:spPr>
        <a:xfrm>
          <a:off x="7160846"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73DE7FC-AAC3-4961-B113-766EE887AC0F}"/>
            </a:ext>
          </a:extLst>
        </xdr:cNvPr>
        <xdr:cNvSpPr/>
      </xdr:nvSpPr>
      <xdr:spPr>
        <a:xfrm>
          <a:off x="8215923"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DA86DA8-F7CF-4504-864A-D464D0EDBB30}"/>
            </a:ext>
          </a:extLst>
        </xdr:cNvPr>
        <xdr:cNvSpPr/>
      </xdr:nvSpPr>
      <xdr:spPr>
        <a:xfrm>
          <a:off x="8215923"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F94CF13-8C24-4F0D-8F82-444EF2D8ED68}"/>
            </a:ext>
          </a:extLst>
        </xdr:cNvPr>
        <xdr:cNvSpPr/>
      </xdr:nvSpPr>
      <xdr:spPr>
        <a:xfrm>
          <a:off x="6105769" y="5252232"/>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A984BAE-58BD-4FD9-AF6D-01E29E653376}"/>
            </a:ext>
          </a:extLst>
        </xdr:cNvPr>
        <xdr:cNvSpPr txBox="1"/>
      </xdr:nvSpPr>
      <xdr:spPr>
        <a:xfrm>
          <a:off x="6067669" y="5064369"/>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7CB6527-1325-4B76-8D38-57BC98AEEFB7}"/>
            </a:ext>
          </a:extLst>
        </xdr:cNvPr>
        <xdr:cNvCxnSpPr/>
      </xdr:nvCxnSpPr>
      <xdr:spPr>
        <a:xfrm>
          <a:off x="6105769" y="750394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F1FCF97F-B59A-4472-AE80-94373B67B758}"/>
            </a:ext>
          </a:extLst>
        </xdr:cNvPr>
        <xdr:cNvCxnSpPr/>
      </xdr:nvCxnSpPr>
      <xdr:spPr>
        <a:xfrm>
          <a:off x="6105769" y="7182645"/>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6EB22332-CBB1-4BA8-9172-F2CB524069A2}"/>
            </a:ext>
          </a:extLst>
        </xdr:cNvPr>
        <xdr:cNvSpPr txBox="1"/>
      </xdr:nvSpPr>
      <xdr:spPr>
        <a:xfrm>
          <a:off x="5667898" y="70430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D333AB57-6488-459A-912A-B3F56DB9F251}"/>
            </a:ext>
          </a:extLst>
        </xdr:cNvPr>
        <xdr:cNvCxnSpPr/>
      </xdr:nvCxnSpPr>
      <xdr:spPr>
        <a:xfrm>
          <a:off x="6105769" y="6861349"/>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83042839-6F1C-40E2-BEEE-7AE8C8129B2A}"/>
            </a:ext>
          </a:extLst>
        </xdr:cNvPr>
        <xdr:cNvSpPr txBox="1"/>
      </xdr:nvSpPr>
      <xdr:spPr>
        <a:xfrm>
          <a:off x="5618432" y="672176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59A1406B-8396-4805-86A4-6E7A449345E2}"/>
            </a:ext>
          </a:extLst>
        </xdr:cNvPr>
        <xdr:cNvCxnSpPr/>
      </xdr:nvCxnSpPr>
      <xdr:spPr>
        <a:xfrm>
          <a:off x="6105769" y="6540053"/>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C5C6E04F-3E1B-48C4-9355-BD3835AE8888}"/>
            </a:ext>
          </a:extLst>
        </xdr:cNvPr>
        <xdr:cNvSpPr txBox="1"/>
      </xdr:nvSpPr>
      <xdr:spPr>
        <a:xfrm>
          <a:off x="5618432" y="640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9EDF62FB-18BC-469D-9CE9-825DA3825D4F}"/>
            </a:ext>
          </a:extLst>
        </xdr:cNvPr>
        <xdr:cNvCxnSpPr/>
      </xdr:nvCxnSpPr>
      <xdr:spPr>
        <a:xfrm>
          <a:off x="6105769" y="6218757"/>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9959D655-6B01-4193-80AE-F168938A3AC5}"/>
            </a:ext>
          </a:extLst>
        </xdr:cNvPr>
        <xdr:cNvSpPr txBox="1"/>
      </xdr:nvSpPr>
      <xdr:spPr>
        <a:xfrm>
          <a:off x="5618432" y="60791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7E0D76EF-661A-4433-92FD-AF9D6E97B9C8}"/>
            </a:ext>
          </a:extLst>
        </xdr:cNvPr>
        <xdr:cNvCxnSpPr/>
      </xdr:nvCxnSpPr>
      <xdr:spPr>
        <a:xfrm>
          <a:off x="6105769" y="5897461"/>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48F21849-DB75-4573-A4D2-9140E5C35D94}"/>
            </a:ext>
          </a:extLst>
        </xdr:cNvPr>
        <xdr:cNvSpPr txBox="1"/>
      </xdr:nvSpPr>
      <xdr:spPr>
        <a:xfrm>
          <a:off x="5618432" y="575523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D95201B-3B7A-4436-BE26-0FACA7FCC1B4}"/>
            </a:ext>
          </a:extLst>
        </xdr:cNvPr>
        <xdr:cNvCxnSpPr/>
      </xdr:nvCxnSpPr>
      <xdr:spPr>
        <a:xfrm>
          <a:off x="6105769" y="5573528"/>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1B584420-A8FE-40FD-A523-B4A7F5BEC4A4}"/>
            </a:ext>
          </a:extLst>
        </xdr:cNvPr>
        <xdr:cNvSpPr txBox="1"/>
      </xdr:nvSpPr>
      <xdr:spPr>
        <a:xfrm>
          <a:off x="5618432" y="543394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FACB6DBE-6201-4D32-9C69-3688DFFA22A4}"/>
            </a:ext>
          </a:extLst>
        </xdr:cNvPr>
        <xdr:cNvCxnSpPr/>
      </xdr:nvCxnSpPr>
      <xdr:spPr>
        <a:xfrm>
          <a:off x="6105769" y="525223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B7EF0E11-6A5F-4875-81C0-D99F05713648}"/>
            </a:ext>
          </a:extLst>
        </xdr:cNvPr>
        <xdr:cNvSpPr txBox="1"/>
      </xdr:nvSpPr>
      <xdr:spPr>
        <a:xfrm>
          <a:off x="5618432" y="511264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9991F28-8E2F-4CF6-81FA-00CA650260EF}"/>
            </a:ext>
          </a:extLst>
        </xdr:cNvPr>
        <xdr:cNvSpPr/>
      </xdr:nvSpPr>
      <xdr:spPr>
        <a:xfrm>
          <a:off x="6105769" y="5252232"/>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CE37CCC5-F080-4FCE-8656-DF0E3A20C093}"/>
            </a:ext>
          </a:extLst>
        </xdr:cNvPr>
        <xdr:cNvCxnSpPr/>
      </xdr:nvCxnSpPr>
      <xdr:spPr>
        <a:xfrm flipV="1">
          <a:off x="9671489" y="5623395"/>
          <a:ext cx="0" cy="1424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CC66E005-CD54-4F59-A743-2E8AA348D592}"/>
            </a:ext>
          </a:extLst>
        </xdr:cNvPr>
        <xdr:cNvSpPr txBox="1"/>
      </xdr:nvSpPr>
      <xdr:spPr>
        <a:xfrm>
          <a:off x="9709638" y="705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C4D77360-FE32-4437-966E-BEBEC562D697}"/>
            </a:ext>
          </a:extLst>
        </xdr:cNvPr>
        <xdr:cNvCxnSpPr/>
      </xdr:nvCxnSpPr>
      <xdr:spPr>
        <a:xfrm>
          <a:off x="9597292" y="7048385"/>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9722E83E-E241-4C3B-9550-1063135487D1}"/>
            </a:ext>
          </a:extLst>
        </xdr:cNvPr>
        <xdr:cNvSpPr txBox="1"/>
      </xdr:nvSpPr>
      <xdr:spPr>
        <a:xfrm>
          <a:off x="9709638" y="540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DB8EE970-8DEB-4E2D-89BA-B3334C1417F1}"/>
            </a:ext>
          </a:extLst>
        </xdr:cNvPr>
        <xdr:cNvCxnSpPr/>
      </xdr:nvCxnSpPr>
      <xdr:spPr>
        <a:xfrm>
          <a:off x="9597292" y="5623395"/>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4E072888-63DC-4531-AFC3-2AAB21BFCCC2}"/>
            </a:ext>
          </a:extLst>
        </xdr:cNvPr>
        <xdr:cNvSpPr txBox="1"/>
      </xdr:nvSpPr>
      <xdr:spPr>
        <a:xfrm>
          <a:off x="9709638" y="6382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98E6AF38-7A4A-49FE-A17C-DA6A4EB3174A}"/>
            </a:ext>
          </a:extLst>
        </xdr:cNvPr>
        <xdr:cNvSpPr/>
      </xdr:nvSpPr>
      <xdr:spPr>
        <a:xfrm>
          <a:off x="9635392" y="6527953"/>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28DCBA7E-123C-4D48-ADDC-824F2535B311}"/>
            </a:ext>
          </a:extLst>
        </xdr:cNvPr>
        <xdr:cNvSpPr/>
      </xdr:nvSpPr>
      <xdr:spPr>
        <a:xfrm>
          <a:off x="8855808" y="6545293"/>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89690C75-C114-4E7F-832F-5D68A39FA58B}"/>
            </a:ext>
          </a:extLst>
        </xdr:cNvPr>
        <xdr:cNvSpPr/>
      </xdr:nvSpPr>
      <xdr:spPr>
        <a:xfrm>
          <a:off x="8040077" y="6538436"/>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645663FE-8F5E-41D7-8551-A1CDB51F3885}"/>
            </a:ext>
          </a:extLst>
        </xdr:cNvPr>
        <xdr:cNvSpPr/>
      </xdr:nvSpPr>
      <xdr:spPr>
        <a:xfrm>
          <a:off x="7209692" y="6541342"/>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A99B3E05-BBFF-4321-822D-E43C35FB964F}"/>
            </a:ext>
          </a:extLst>
        </xdr:cNvPr>
        <xdr:cNvSpPr/>
      </xdr:nvSpPr>
      <xdr:spPr>
        <a:xfrm>
          <a:off x="6393962" y="6569884"/>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FAD4832-7867-4BD7-B7C2-6BC3172C03A2}"/>
            </a:ext>
          </a:extLst>
        </xdr:cNvPr>
        <xdr:cNvSpPr txBox="1"/>
      </xdr:nvSpPr>
      <xdr:spPr>
        <a:xfrm>
          <a:off x="949569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81A27F8-1E94-4018-A250-C5FF811CCE7B}"/>
            </a:ext>
          </a:extLst>
        </xdr:cNvPr>
        <xdr:cNvSpPr txBox="1"/>
      </xdr:nvSpPr>
      <xdr:spPr>
        <a:xfrm>
          <a:off x="873076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C3528DE-9D1B-4735-AA72-7EA862B45C12}"/>
            </a:ext>
          </a:extLst>
        </xdr:cNvPr>
        <xdr:cNvSpPr txBox="1"/>
      </xdr:nvSpPr>
      <xdr:spPr>
        <a:xfrm>
          <a:off x="7915031"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E0DCFEC-65C8-437C-9261-D9CD28D7F9B2}"/>
            </a:ext>
          </a:extLst>
        </xdr:cNvPr>
        <xdr:cNvSpPr txBox="1"/>
      </xdr:nvSpPr>
      <xdr:spPr>
        <a:xfrm>
          <a:off x="7084646"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881AEBD-812A-4458-B9B2-76E54B454438}"/>
            </a:ext>
          </a:extLst>
        </xdr:cNvPr>
        <xdr:cNvSpPr txBox="1"/>
      </xdr:nvSpPr>
      <xdr:spPr>
        <a:xfrm>
          <a:off x="6268915"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114456</xdr:rowOff>
    </xdr:from>
    <xdr:to>
      <xdr:col>55</xdr:col>
      <xdr:colOff>50800</xdr:colOff>
      <xdr:row>40</xdr:row>
      <xdr:rowOff>44606</xdr:rowOff>
    </xdr:to>
    <xdr:sp macro="" textlink="">
      <xdr:nvSpPr>
        <xdr:cNvPr id="132" name="楕円 131">
          <a:extLst>
            <a:ext uri="{FF2B5EF4-FFF2-40B4-BE49-F238E27FC236}">
              <a16:creationId xmlns:a16="http://schemas.microsoft.com/office/drawing/2014/main" id="{A5A5D456-E915-4402-8155-AA2FD331DDE6}"/>
            </a:ext>
          </a:extLst>
        </xdr:cNvPr>
        <xdr:cNvSpPr/>
      </xdr:nvSpPr>
      <xdr:spPr>
        <a:xfrm>
          <a:off x="9635392" y="6698136"/>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92883</xdr:rowOff>
    </xdr:from>
    <xdr:ext cx="534377" cy="259045"/>
    <xdr:sp macro="" textlink="">
      <xdr:nvSpPr>
        <xdr:cNvPr id="133" name="【道路】&#10;一人当たり延長該当値テキスト">
          <a:extLst>
            <a:ext uri="{FF2B5EF4-FFF2-40B4-BE49-F238E27FC236}">
              <a16:creationId xmlns:a16="http://schemas.microsoft.com/office/drawing/2014/main" id="{450BEEBB-42C1-44E4-AA2C-14A35E11B987}"/>
            </a:ext>
          </a:extLst>
        </xdr:cNvPr>
        <xdr:cNvSpPr txBox="1"/>
      </xdr:nvSpPr>
      <xdr:spPr>
        <a:xfrm>
          <a:off x="9709638" y="667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121608</xdr:rowOff>
    </xdr:from>
    <xdr:to>
      <xdr:col>50</xdr:col>
      <xdr:colOff>165100</xdr:colOff>
      <xdr:row>40</xdr:row>
      <xdr:rowOff>51758</xdr:rowOff>
    </xdr:to>
    <xdr:sp macro="" textlink="">
      <xdr:nvSpPr>
        <xdr:cNvPr id="134" name="楕円 133">
          <a:extLst>
            <a:ext uri="{FF2B5EF4-FFF2-40B4-BE49-F238E27FC236}">
              <a16:creationId xmlns:a16="http://schemas.microsoft.com/office/drawing/2014/main" id="{83AFF14A-51B7-41CD-8C2B-1E5809BFD413}"/>
            </a:ext>
          </a:extLst>
        </xdr:cNvPr>
        <xdr:cNvSpPr/>
      </xdr:nvSpPr>
      <xdr:spPr>
        <a:xfrm>
          <a:off x="8855808" y="6705288"/>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165256</xdr:rowOff>
    </xdr:from>
    <xdr:to>
      <xdr:col>55</xdr:col>
      <xdr:colOff>0</xdr:colOff>
      <xdr:row>40</xdr:row>
      <xdr:rowOff>958</xdr:rowOff>
    </xdr:to>
    <xdr:cxnSp macro="">
      <xdr:nvCxnSpPr>
        <xdr:cNvPr id="135" name="直線コネクタ 134">
          <a:extLst>
            <a:ext uri="{FF2B5EF4-FFF2-40B4-BE49-F238E27FC236}">
              <a16:creationId xmlns:a16="http://schemas.microsoft.com/office/drawing/2014/main" id="{78CC9E19-9018-4C58-8D22-30D49D171CD6}"/>
            </a:ext>
          </a:extLst>
        </xdr:cNvPr>
        <xdr:cNvCxnSpPr/>
      </xdr:nvCxnSpPr>
      <xdr:spPr>
        <a:xfrm flipV="1">
          <a:off x="8906608" y="6748936"/>
          <a:ext cx="764930" cy="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128694</xdr:rowOff>
    </xdr:from>
    <xdr:to>
      <xdr:col>46</xdr:col>
      <xdr:colOff>38100</xdr:colOff>
      <xdr:row>40</xdr:row>
      <xdr:rowOff>58844</xdr:rowOff>
    </xdr:to>
    <xdr:sp macro="" textlink="">
      <xdr:nvSpPr>
        <xdr:cNvPr id="136" name="楕円 135">
          <a:extLst>
            <a:ext uri="{FF2B5EF4-FFF2-40B4-BE49-F238E27FC236}">
              <a16:creationId xmlns:a16="http://schemas.microsoft.com/office/drawing/2014/main" id="{951620B8-27B9-4C34-ADCB-8C050D5B10D7}"/>
            </a:ext>
          </a:extLst>
        </xdr:cNvPr>
        <xdr:cNvSpPr/>
      </xdr:nvSpPr>
      <xdr:spPr>
        <a:xfrm>
          <a:off x="8040077" y="6712374"/>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958</xdr:rowOff>
    </xdr:from>
    <xdr:to>
      <xdr:col>50</xdr:col>
      <xdr:colOff>114300</xdr:colOff>
      <xdr:row>40</xdr:row>
      <xdr:rowOff>8044</xdr:rowOff>
    </xdr:to>
    <xdr:cxnSp macro="">
      <xdr:nvCxnSpPr>
        <xdr:cNvPr id="137" name="直線コネクタ 136">
          <a:extLst>
            <a:ext uri="{FF2B5EF4-FFF2-40B4-BE49-F238E27FC236}">
              <a16:creationId xmlns:a16="http://schemas.microsoft.com/office/drawing/2014/main" id="{9737D40A-3B70-4677-815D-0613DB28DE7B}"/>
            </a:ext>
          </a:extLst>
        </xdr:cNvPr>
        <xdr:cNvCxnSpPr/>
      </xdr:nvCxnSpPr>
      <xdr:spPr>
        <a:xfrm flipV="1">
          <a:off x="8090877" y="6753450"/>
          <a:ext cx="815731"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135847</xdr:rowOff>
    </xdr:from>
    <xdr:to>
      <xdr:col>41</xdr:col>
      <xdr:colOff>101600</xdr:colOff>
      <xdr:row>40</xdr:row>
      <xdr:rowOff>65997</xdr:rowOff>
    </xdr:to>
    <xdr:sp macro="" textlink="">
      <xdr:nvSpPr>
        <xdr:cNvPr id="138" name="楕円 137">
          <a:extLst>
            <a:ext uri="{FF2B5EF4-FFF2-40B4-BE49-F238E27FC236}">
              <a16:creationId xmlns:a16="http://schemas.microsoft.com/office/drawing/2014/main" id="{B716ECAD-99DD-4D6B-A8A8-5836E7BFE138}"/>
            </a:ext>
          </a:extLst>
        </xdr:cNvPr>
        <xdr:cNvSpPr/>
      </xdr:nvSpPr>
      <xdr:spPr>
        <a:xfrm>
          <a:off x="7209692" y="6719527"/>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8044</xdr:rowOff>
    </xdr:from>
    <xdr:to>
      <xdr:col>45</xdr:col>
      <xdr:colOff>177800</xdr:colOff>
      <xdr:row>40</xdr:row>
      <xdr:rowOff>15197</xdr:rowOff>
    </xdr:to>
    <xdr:cxnSp macro="">
      <xdr:nvCxnSpPr>
        <xdr:cNvPr id="139" name="直線コネクタ 138">
          <a:extLst>
            <a:ext uri="{FF2B5EF4-FFF2-40B4-BE49-F238E27FC236}">
              <a16:creationId xmlns:a16="http://schemas.microsoft.com/office/drawing/2014/main" id="{949705CC-4782-4646-85DF-DB5EF2BFD7C5}"/>
            </a:ext>
          </a:extLst>
        </xdr:cNvPr>
        <xdr:cNvCxnSpPr/>
      </xdr:nvCxnSpPr>
      <xdr:spPr>
        <a:xfrm flipV="1">
          <a:off x="7260492" y="6760536"/>
          <a:ext cx="830385" cy="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144272</xdr:rowOff>
    </xdr:from>
    <xdr:to>
      <xdr:col>36</xdr:col>
      <xdr:colOff>165100</xdr:colOff>
      <xdr:row>40</xdr:row>
      <xdr:rowOff>74422</xdr:rowOff>
    </xdr:to>
    <xdr:sp macro="" textlink="">
      <xdr:nvSpPr>
        <xdr:cNvPr id="140" name="楕円 139">
          <a:extLst>
            <a:ext uri="{FF2B5EF4-FFF2-40B4-BE49-F238E27FC236}">
              <a16:creationId xmlns:a16="http://schemas.microsoft.com/office/drawing/2014/main" id="{C8B4D104-B997-4E67-8CEB-C4288FEC4089}"/>
            </a:ext>
          </a:extLst>
        </xdr:cNvPr>
        <xdr:cNvSpPr/>
      </xdr:nvSpPr>
      <xdr:spPr>
        <a:xfrm>
          <a:off x="6393962" y="6727952"/>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15197</xdr:rowOff>
    </xdr:from>
    <xdr:to>
      <xdr:col>41</xdr:col>
      <xdr:colOff>50800</xdr:colOff>
      <xdr:row>40</xdr:row>
      <xdr:rowOff>23622</xdr:rowOff>
    </xdr:to>
    <xdr:cxnSp macro="">
      <xdr:nvCxnSpPr>
        <xdr:cNvPr id="141" name="直線コネクタ 140">
          <a:extLst>
            <a:ext uri="{FF2B5EF4-FFF2-40B4-BE49-F238E27FC236}">
              <a16:creationId xmlns:a16="http://schemas.microsoft.com/office/drawing/2014/main" id="{AF03176D-5308-4166-8AC8-D8A570533A3A}"/>
            </a:ext>
          </a:extLst>
        </xdr:cNvPr>
        <xdr:cNvCxnSpPr/>
      </xdr:nvCxnSpPr>
      <xdr:spPr>
        <a:xfrm flipV="1">
          <a:off x="6444762" y="6767689"/>
          <a:ext cx="815730" cy="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E694D581-29CA-4411-9F99-575E04A3C9FA}"/>
            </a:ext>
          </a:extLst>
        </xdr:cNvPr>
        <xdr:cNvSpPr txBox="1"/>
      </xdr:nvSpPr>
      <xdr:spPr>
        <a:xfrm>
          <a:off x="8641373" y="6323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D5DB2111-AC09-4C2A-9840-6575A658BB01}"/>
            </a:ext>
          </a:extLst>
        </xdr:cNvPr>
        <xdr:cNvSpPr txBox="1"/>
      </xdr:nvSpPr>
      <xdr:spPr>
        <a:xfrm>
          <a:off x="7838342" y="631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596B1BE9-0A21-4739-B426-91CD99DB72DD}"/>
            </a:ext>
          </a:extLst>
        </xdr:cNvPr>
        <xdr:cNvSpPr txBox="1"/>
      </xdr:nvSpPr>
      <xdr:spPr>
        <a:xfrm>
          <a:off x="7022611" y="6319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F2AB3E87-CCB2-4817-B4DC-BDE58F3A02B0}"/>
            </a:ext>
          </a:extLst>
        </xdr:cNvPr>
        <xdr:cNvSpPr txBox="1"/>
      </xdr:nvSpPr>
      <xdr:spPr>
        <a:xfrm>
          <a:off x="6192226" y="634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42885</xdr:rowOff>
    </xdr:from>
    <xdr:ext cx="534377" cy="259045"/>
    <xdr:sp macro="" textlink="">
      <xdr:nvSpPr>
        <xdr:cNvPr id="146" name="n_1mainValue【道路】&#10;一人当たり延長">
          <a:extLst>
            <a:ext uri="{FF2B5EF4-FFF2-40B4-BE49-F238E27FC236}">
              <a16:creationId xmlns:a16="http://schemas.microsoft.com/office/drawing/2014/main" id="{7624446B-B868-40C2-AD5D-7C44EBD9EC1C}"/>
            </a:ext>
          </a:extLst>
        </xdr:cNvPr>
        <xdr:cNvSpPr txBox="1"/>
      </xdr:nvSpPr>
      <xdr:spPr>
        <a:xfrm>
          <a:off x="8641373" y="679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49971</xdr:rowOff>
    </xdr:from>
    <xdr:ext cx="534377" cy="259045"/>
    <xdr:sp macro="" textlink="">
      <xdr:nvSpPr>
        <xdr:cNvPr id="147" name="n_2mainValue【道路】&#10;一人当たり延長">
          <a:extLst>
            <a:ext uri="{FF2B5EF4-FFF2-40B4-BE49-F238E27FC236}">
              <a16:creationId xmlns:a16="http://schemas.microsoft.com/office/drawing/2014/main" id="{EAB9A75F-7D67-47FE-8097-84C325A52889}"/>
            </a:ext>
          </a:extLst>
        </xdr:cNvPr>
        <xdr:cNvSpPr txBox="1"/>
      </xdr:nvSpPr>
      <xdr:spPr>
        <a:xfrm>
          <a:off x="7838342" y="680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57124</xdr:rowOff>
    </xdr:from>
    <xdr:ext cx="534377" cy="259045"/>
    <xdr:sp macro="" textlink="">
      <xdr:nvSpPr>
        <xdr:cNvPr id="148" name="n_3mainValue【道路】&#10;一人当たり延長">
          <a:extLst>
            <a:ext uri="{FF2B5EF4-FFF2-40B4-BE49-F238E27FC236}">
              <a16:creationId xmlns:a16="http://schemas.microsoft.com/office/drawing/2014/main" id="{08E87F7D-853E-4C95-9281-64CEB1AAC48A}"/>
            </a:ext>
          </a:extLst>
        </xdr:cNvPr>
        <xdr:cNvSpPr txBox="1"/>
      </xdr:nvSpPr>
      <xdr:spPr>
        <a:xfrm>
          <a:off x="7022611" y="680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65549</xdr:rowOff>
    </xdr:from>
    <xdr:ext cx="534377" cy="259045"/>
    <xdr:sp macro="" textlink="">
      <xdr:nvSpPr>
        <xdr:cNvPr id="149" name="n_4mainValue【道路】&#10;一人当たり延長">
          <a:extLst>
            <a:ext uri="{FF2B5EF4-FFF2-40B4-BE49-F238E27FC236}">
              <a16:creationId xmlns:a16="http://schemas.microsoft.com/office/drawing/2014/main" id="{4600251A-E857-491E-8247-734F745F75EA}"/>
            </a:ext>
          </a:extLst>
        </xdr:cNvPr>
        <xdr:cNvSpPr txBox="1"/>
      </xdr:nvSpPr>
      <xdr:spPr>
        <a:xfrm>
          <a:off x="6192226" y="68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49741943-E88A-46C0-BA7F-464080B087DA}"/>
            </a:ext>
          </a:extLst>
        </xdr:cNvPr>
        <xdr:cNvSpPr/>
      </xdr:nvSpPr>
      <xdr:spPr>
        <a:xfrm>
          <a:off x="703385" y="7879666"/>
          <a:ext cx="4372707"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E614E3B8-49CA-462E-ABB1-F52A4E879344}"/>
            </a:ext>
          </a:extLst>
        </xdr:cNvPr>
        <xdr:cNvSpPr/>
      </xdr:nvSpPr>
      <xdr:spPr>
        <a:xfrm>
          <a:off x="830385"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57D1B4B8-A154-47D3-B851-84184EC39766}"/>
            </a:ext>
          </a:extLst>
        </xdr:cNvPr>
        <xdr:cNvSpPr/>
      </xdr:nvSpPr>
      <xdr:spPr>
        <a:xfrm>
          <a:off x="830385"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0E38CA5-8DE1-4967-BA15-1BFDD00EA4EC}"/>
            </a:ext>
          </a:extLst>
        </xdr:cNvPr>
        <xdr:cNvSpPr/>
      </xdr:nvSpPr>
      <xdr:spPr>
        <a:xfrm>
          <a:off x="1758462"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D3551086-8BCE-4D26-AF5B-459A54DE4136}"/>
            </a:ext>
          </a:extLst>
        </xdr:cNvPr>
        <xdr:cNvSpPr/>
      </xdr:nvSpPr>
      <xdr:spPr>
        <a:xfrm>
          <a:off x="1758462"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D6AB265E-ED4E-49D7-AF92-99373C0FB6D8}"/>
            </a:ext>
          </a:extLst>
        </xdr:cNvPr>
        <xdr:cNvSpPr/>
      </xdr:nvSpPr>
      <xdr:spPr>
        <a:xfrm>
          <a:off x="2813538" y="8529515"/>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0655F54-B928-49D6-9701-076A9F74F38B}"/>
            </a:ext>
          </a:extLst>
        </xdr:cNvPr>
        <xdr:cNvSpPr/>
      </xdr:nvSpPr>
      <xdr:spPr>
        <a:xfrm>
          <a:off x="2813538" y="8730078"/>
          <a:ext cx="1406770"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4CD6BF0F-304F-4133-8568-67AB8E9ED0E8}"/>
            </a:ext>
          </a:extLst>
        </xdr:cNvPr>
        <xdr:cNvSpPr/>
      </xdr:nvSpPr>
      <xdr:spPr>
        <a:xfrm>
          <a:off x="703385" y="9004202"/>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DC16CE27-FCAC-46E0-AC6B-DD2C1806FC1D}"/>
            </a:ext>
          </a:extLst>
        </xdr:cNvPr>
        <xdr:cNvSpPr txBox="1"/>
      </xdr:nvSpPr>
      <xdr:spPr>
        <a:xfrm>
          <a:off x="679938" y="88163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2D87F1C3-FC11-4ECD-82BD-74E26DEB55FA}"/>
            </a:ext>
          </a:extLst>
        </xdr:cNvPr>
        <xdr:cNvCxnSpPr/>
      </xdr:nvCxnSpPr>
      <xdr:spPr>
        <a:xfrm>
          <a:off x="703385" y="1125591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C273E41F-8FD6-4BC4-91FA-8F3CFEAD4905}"/>
            </a:ext>
          </a:extLst>
        </xdr:cNvPr>
        <xdr:cNvSpPr txBox="1"/>
      </xdr:nvSpPr>
      <xdr:spPr>
        <a:xfrm>
          <a:off x="280167" y="11116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8443DBEB-A759-489E-B9DC-8724F4E60C77}"/>
            </a:ext>
          </a:extLst>
        </xdr:cNvPr>
        <xdr:cNvCxnSpPr/>
      </xdr:nvCxnSpPr>
      <xdr:spPr>
        <a:xfrm>
          <a:off x="703385" y="10934616"/>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D71CB75C-6DAF-43B3-9B61-1DD014FAA32B}"/>
            </a:ext>
          </a:extLst>
        </xdr:cNvPr>
        <xdr:cNvSpPr txBox="1"/>
      </xdr:nvSpPr>
      <xdr:spPr>
        <a:xfrm>
          <a:off x="280167" y="107950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E50F9009-07CD-414A-A685-13EB371841B1}"/>
            </a:ext>
          </a:extLst>
        </xdr:cNvPr>
        <xdr:cNvCxnSpPr/>
      </xdr:nvCxnSpPr>
      <xdr:spPr>
        <a:xfrm>
          <a:off x="703385" y="10613320"/>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9915256B-0594-466A-B6BF-7385669AA013}"/>
            </a:ext>
          </a:extLst>
        </xdr:cNvPr>
        <xdr:cNvSpPr txBox="1"/>
      </xdr:nvSpPr>
      <xdr:spPr>
        <a:xfrm>
          <a:off x="344287" y="104710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5286A0DA-06EE-4B12-BB12-A6C7B3AB3B9F}"/>
            </a:ext>
          </a:extLst>
        </xdr:cNvPr>
        <xdr:cNvCxnSpPr/>
      </xdr:nvCxnSpPr>
      <xdr:spPr>
        <a:xfrm>
          <a:off x="703385" y="1029202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9E69C064-82F2-4512-9051-FF5D953CA3B2}"/>
            </a:ext>
          </a:extLst>
        </xdr:cNvPr>
        <xdr:cNvSpPr txBox="1"/>
      </xdr:nvSpPr>
      <xdr:spPr>
        <a:xfrm>
          <a:off x="344287" y="101498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5AA2189C-D829-4279-8582-BBC8E73E13F1}"/>
            </a:ext>
          </a:extLst>
        </xdr:cNvPr>
        <xdr:cNvCxnSpPr/>
      </xdr:nvCxnSpPr>
      <xdr:spPr>
        <a:xfrm>
          <a:off x="703385" y="9968091"/>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9E92F2C1-A040-4BF4-897B-BC3CB3BFBCB7}"/>
            </a:ext>
          </a:extLst>
        </xdr:cNvPr>
        <xdr:cNvSpPr txBox="1"/>
      </xdr:nvSpPr>
      <xdr:spPr>
        <a:xfrm>
          <a:off x="344287" y="98285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4CC9BC8F-3598-458B-BF6F-8CCCBF9F6C0D}"/>
            </a:ext>
          </a:extLst>
        </xdr:cNvPr>
        <xdr:cNvCxnSpPr/>
      </xdr:nvCxnSpPr>
      <xdr:spPr>
        <a:xfrm>
          <a:off x="703385" y="964679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38F1A445-716A-41C7-B6AC-F43508E35977}"/>
            </a:ext>
          </a:extLst>
        </xdr:cNvPr>
        <xdr:cNvSpPr txBox="1"/>
      </xdr:nvSpPr>
      <xdr:spPr>
        <a:xfrm>
          <a:off x="344287" y="95072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D07D1AE7-03D3-491E-A5B1-FCA9962EBE21}"/>
            </a:ext>
          </a:extLst>
        </xdr:cNvPr>
        <xdr:cNvCxnSpPr/>
      </xdr:nvCxnSpPr>
      <xdr:spPr>
        <a:xfrm>
          <a:off x="703385" y="9325499"/>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BECE3777-E1EA-44BD-AAA7-F42F4E93B357}"/>
            </a:ext>
          </a:extLst>
        </xdr:cNvPr>
        <xdr:cNvSpPr txBox="1"/>
      </xdr:nvSpPr>
      <xdr:spPr>
        <a:xfrm>
          <a:off x="393753" y="918591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D5EC524E-5809-45C6-AF2E-A5C1F374B636}"/>
            </a:ext>
          </a:extLst>
        </xdr:cNvPr>
        <xdr:cNvCxnSpPr/>
      </xdr:nvCxnSpPr>
      <xdr:spPr>
        <a:xfrm>
          <a:off x="703385" y="900420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4D3ABD11-E03F-41A0-BE84-113135C5CC4C}"/>
            </a:ext>
          </a:extLst>
        </xdr:cNvPr>
        <xdr:cNvSpPr/>
      </xdr:nvSpPr>
      <xdr:spPr>
        <a:xfrm>
          <a:off x="703385" y="9004202"/>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DF20C30B-AB72-4907-9733-E06296CF7371}"/>
            </a:ext>
          </a:extLst>
        </xdr:cNvPr>
        <xdr:cNvCxnSpPr/>
      </xdr:nvCxnSpPr>
      <xdr:spPr>
        <a:xfrm flipV="1">
          <a:off x="4283173" y="9325499"/>
          <a:ext cx="0" cy="1489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2572E3B-32F2-467C-9C4B-4CBB2A85A00C}"/>
            </a:ext>
          </a:extLst>
        </xdr:cNvPr>
        <xdr:cNvSpPr txBox="1"/>
      </xdr:nvSpPr>
      <xdr:spPr>
        <a:xfrm>
          <a:off x="4321908" y="10819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C5AEE316-D495-4325-8A16-481D6DEC13C3}"/>
            </a:ext>
          </a:extLst>
        </xdr:cNvPr>
        <xdr:cNvCxnSpPr/>
      </xdr:nvCxnSpPr>
      <xdr:spPr>
        <a:xfrm>
          <a:off x="4209562" y="1081541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13EB885B-516A-4E7C-A731-9FDF88336869}"/>
            </a:ext>
          </a:extLst>
        </xdr:cNvPr>
        <xdr:cNvSpPr txBox="1"/>
      </xdr:nvSpPr>
      <xdr:spPr>
        <a:xfrm>
          <a:off x="4321908" y="91060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49DD9AAD-2CD7-490F-9F49-0B5D819FC978}"/>
            </a:ext>
          </a:extLst>
        </xdr:cNvPr>
        <xdr:cNvCxnSpPr/>
      </xdr:nvCxnSpPr>
      <xdr:spPr>
        <a:xfrm>
          <a:off x="4209562" y="9325499"/>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4CAFFF95-F665-4C43-B91A-B035591BD03F}"/>
            </a:ext>
          </a:extLst>
        </xdr:cNvPr>
        <xdr:cNvSpPr txBox="1"/>
      </xdr:nvSpPr>
      <xdr:spPr>
        <a:xfrm>
          <a:off x="4321908" y="10344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57F784D2-CECC-49B5-A2BA-41521AC87151}"/>
            </a:ext>
          </a:extLst>
        </xdr:cNvPr>
        <xdr:cNvSpPr/>
      </xdr:nvSpPr>
      <xdr:spPr>
        <a:xfrm>
          <a:off x="4233008" y="1036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96BA3157-78CC-45EC-B08C-93D110A0FFCD}"/>
            </a:ext>
          </a:extLst>
        </xdr:cNvPr>
        <xdr:cNvSpPr/>
      </xdr:nvSpPr>
      <xdr:spPr>
        <a:xfrm>
          <a:off x="3468077" y="10347988"/>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1E90FA2F-3326-411A-A521-04FB2D7FEB13}"/>
            </a:ext>
          </a:extLst>
        </xdr:cNvPr>
        <xdr:cNvSpPr/>
      </xdr:nvSpPr>
      <xdr:spPr>
        <a:xfrm>
          <a:off x="2637692" y="1033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428ACAED-D5C6-470B-9D84-8E7582A57B05}"/>
            </a:ext>
          </a:extLst>
        </xdr:cNvPr>
        <xdr:cNvSpPr/>
      </xdr:nvSpPr>
      <xdr:spPr>
        <a:xfrm>
          <a:off x="1821962" y="10318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D9E4A23A-0C7F-423C-8432-98E40940CED4}"/>
            </a:ext>
          </a:extLst>
        </xdr:cNvPr>
        <xdr:cNvSpPr/>
      </xdr:nvSpPr>
      <xdr:spPr>
        <a:xfrm>
          <a:off x="1006231" y="10313698"/>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E57EF30-6D09-476C-BD92-E674CCCDBF95}"/>
            </a:ext>
          </a:extLst>
        </xdr:cNvPr>
        <xdr:cNvSpPr txBox="1"/>
      </xdr:nvSpPr>
      <xdr:spPr>
        <a:xfrm>
          <a:off x="410796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49455A2-D1CF-4C80-BC77-A785BCD4DB84}"/>
            </a:ext>
          </a:extLst>
        </xdr:cNvPr>
        <xdr:cNvSpPr txBox="1"/>
      </xdr:nvSpPr>
      <xdr:spPr>
        <a:xfrm>
          <a:off x="3343031"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BA019F9-DB05-4113-9872-A25DB677AB43}"/>
            </a:ext>
          </a:extLst>
        </xdr:cNvPr>
        <xdr:cNvSpPr txBox="1"/>
      </xdr:nvSpPr>
      <xdr:spPr>
        <a:xfrm>
          <a:off x="2512646"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3D213C9-2C16-4540-B447-9648E96B8DF3}"/>
            </a:ext>
          </a:extLst>
        </xdr:cNvPr>
        <xdr:cNvSpPr txBox="1"/>
      </xdr:nvSpPr>
      <xdr:spPr>
        <a:xfrm>
          <a:off x="1696915"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12A5E039-23ED-4CE9-988F-7FCA3E998768}"/>
            </a:ext>
          </a:extLst>
        </xdr:cNvPr>
        <xdr:cNvSpPr txBox="1"/>
      </xdr:nvSpPr>
      <xdr:spPr>
        <a:xfrm>
          <a:off x="881185"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24312</xdr:rowOff>
    </xdr:from>
    <xdr:to>
      <xdr:col>24</xdr:col>
      <xdr:colOff>114300</xdr:colOff>
      <xdr:row>60</xdr:row>
      <xdr:rowOff>125912</xdr:rowOff>
    </xdr:to>
    <xdr:sp macro="" textlink="">
      <xdr:nvSpPr>
        <xdr:cNvPr id="191" name="楕円 190">
          <a:extLst>
            <a:ext uri="{FF2B5EF4-FFF2-40B4-BE49-F238E27FC236}">
              <a16:creationId xmlns:a16="http://schemas.microsoft.com/office/drawing/2014/main" id="{7CB319DB-A6F0-444C-8C02-0D7AFE838EF2}"/>
            </a:ext>
          </a:extLst>
        </xdr:cNvPr>
        <xdr:cNvSpPr/>
      </xdr:nvSpPr>
      <xdr:spPr>
        <a:xfrm>
          <a:off x="4233008" y="1015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47189</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51CC6A90-2CDB-4FCE-BD6C-3E1BC7D75FE8}"/>
            </a:ext>
          </a:extLst>
        </xdr:cNvPr>
        <xdr:cNvSpPr txBox="1"/>
      </xdr:nvSpPr>
      <xdr:spPr>
        <a:xfrm>
          <a:off x="4321908" y="10007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7983</xdr:rowOff>
    </xdr:from>
    <xdr:to>
      <xdr:col>20</xdr:col>
      <xdr:colOff>38100</xdr:colOff>
      <xdr:row>60</xdr:row>
      <xdr:rowOff>109583</xdr:rowOff>
    </xdr:to>
    <xdr:sp macro="" textlink="">
      <xdr:nvSpPr>
        <xdr:cNvPr id="193" name="楕円 192">
          <a:extLst>
            <a:ext uri="{FF2B5EF4-FFF2-40B4-BE49-F238E27FC236}">
              <a16:creationId xmlns:a16="http://schemas.microsoft.com/office/drawing/2014/main" id="{534C9BF0-0B95-469D-899A-9B9CF9F68D7D}"/>
            </a:ext>
          </a:extLst>
        </xdr:cNvPr>
        <xdr:cNvSpPr/>
      </xdr:nvSpPr>
      <xdr:spPr>
        <a:xfrm>
          <a:off x="3468077" y="10136721"/>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58783</xdr:rowOff>
    </xdr:from>
    <xdr:to>
      <xdr:col>24</xdr:col>
      <xdr:colOff>63500</xdr:colOff>
      <xdr:row>60</xdr:row>
      <xdr:rowOff>75112</xdr:rowOff>
    </xdr:to>
    <xdr:cxnSp macro="">
      <xdr:nvCxnSpPr>
        <xdr:cNvPr id="194" name="直線コネクタ 193">
          <a:extLst>
            <a:ext uri="{FF2B5EF4-FFF2-40B4-BE49-F238E27FC236}">
              <a16:creationId xmlns:a16="http://schemas.microsoft.com/office/drawing/2014/main" id="{FF4DC03A-5582-4B8C-B410-7D93CB56DFF9}"/>
            </a:ext>
          </a:extLst>
        </xdr:cNvPr>
        <xdr:cNvCxnSpPr/>
      </xdr:nvCxnSpPr>
      <xdr:spPr>
        <a:xfrm>
          <a:off x="3518877" y="10187521"/>
          <a:ext cx="764931"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6350</xdr:rowOff>
    </xdr:from>
    <xdr:to>
      <xdr:col>15</xdr:col>
      <xdr:colOff>101600</xdr:colOff>
      <xdr:row>60</xdr:row>
      <xdr:rowOff>107950</xdr:rowOff>
    </xdr:to>
    <xdr:sp macro="" textlink="">
      <xdr:nvSpPr>
        <xdr:cNvPr id="195" name="楕円 194">
          <a:extLst>
            <a:ext uri="{FF2B5EF4-FFF2-40B4-BE49-F238E27FC236}">
              <a16:creationId xmlns:a16="http://schemas.microsoft.com/office/drawing/2014/main" id="{346D9995-8129-49E7-8976-92044700980D}"/>
            </a:ext>
          </a:extLst>
        </xdr:cNvPr>
        <xdr:cNvSpPr/>
      </xdr:nvSpPr>
      <xdr:spPr>
        <a:xfrm>
          <a:off x="2637692" y="1013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57150</xdr:rowOff>
    </xdr:from>
    <xdr:to>
      <xdr:col>19</xdr:col>
      <xdr:colOff>177800</xdr:colOff>
      <xdr:row>60</xdr:row>
      <xdr:rowOff>58783</xdr:rowOff>
    </xdr:to>
    <xdr:cxnSp macro="">
      <xdr:nvCxnSpPr>
        <xdr:cNvPr id="196" name="直線コネクタ 195">
          <a:extLst>
            <a:ext uri="{FF2B5EF4-FFF2-40B4-BE49-F238E27FC236}">
              <a16:creationId xmlns:a16="http://schemas.microsoft.com/office/drawing/2014/main" id="{7D77FC7F-3B9F-4B8B-BE82-583B8CEDAF15}"/>
            </a:ext>
          </a:extLst>
        </xdr:cNvPr>
        <xdr:cNvCxnSpPr/>
      </xdr:nvCxnSpPr>
      <xdr:spPr>
        <a:xfrm>
          <a:off x="2688492" y="10185888"/>
          <a:ext cx="830385"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171269</xdr:rowOff>
    </xdr:from>
    <xdr:to>
      <xdr:col>10</xdr:col>
      <xdr:colOff>165100</xdr:colOff>
      <xdr:row>60</xdr:row>
      <xdr:rowOff>101419</xdr:rowOff>
    </xdr:to>
    <xdr:sp macro="" textlink="">
      <xdr:nvSpPr>
        <xdr:cNvPr id="197" name="楕円 196">
          <a:extLst>
            <a:ext uri="{FF2B5EF4-FFF2-40B4-BE49-F238E27FC236}">
              <a16:creationId xmlns:a16="http://schemas.microsoft.com/office/drawing/2014/main" id="{D13DCA50-9DD9-444D-83E6-BAE1A8CEF1A0}"/>
            </a:ext>
          </a:extLst>
        </xdr:cNvPr>
        <xdr:cNvSpPr/>
      </xdr:nvSpPr>
      <xdr:spPr>
        <a:xfrm>
          <a:off x="1821962" y="10131195"/>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50619</xdr:rowOff>
    </xdr:from>
    <xdr:to>
      <xdr:col>15</xdr:col>
      <xdr:colOff>50800</xdr:colOff>
      <xdr:row>60</xdr:row>
      <xdr:rowOff>57150</xdr:rowOff>
    </xdr:to>
    <xdr:cxnSp macro="">
      <xdr:nvCxnSpPr>
        <xdr:cNvPr id="198" name="直線コネクタ 197">
          <a:extLst>
            <a:ext uri="{FF2B5EF4-FFF2-40B4-BE49-F238E27FC236}">
              <a16:creationId xmlns:a16="http://schemas.microsoft.com/office/drawing/2014/main" id="{6C0C82DC-C368-46AD-8A59-569622175663}"/>
            </a:ext>
          </a:extLst>
        </xdr:cNvPr>
        <xdr:cNvCxnSpPr/>
      </xdr:nvCxnSpPr>
      <xdr:spPr>
        <a:xfrm>
          <a:off x="1872762" y="10179357"/>
          <a:ext cx="81573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macro="" textlink="">
      <xdr:nvSpPr>
        <xdr:cNvPr id="199" name="楕円 198">
          <a:extLst>
            <a:ext uri="{FF2B5EF4-FFF2-40B4-BE49-F238E27FC236}">
              <a16:creationId xmlns:a16="http://schemas.microsoft.com/office/drawing/2014/main" id="{DBD8D890-CB5F-4EF5-BD81-C537D3533EAF}"/>
            </a:ext>
          </a:extLst>
        </xdr:cNvPr>
        <xdr:cNvSpPr/>
      </xdr:nvSpPr>
      <xdr:spPr>
        <a:xfrm>
          <a:off x="1006231" y="10192238"/>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50619</xdr:rowOff>
    </xdr:from>
    <xdr:to>
      <xdr:col>10</xdr:col>
      <xdr:colOff>114300</xdr:colOff>
      <xdr:row>60</xdr:row>
      <xdr:rowOff>114300</xdr:rowOff>
    </xdr:to>
    <xdr:cxnSp macro="">
      <xdr:nvCxnSpPr>
        <xdr:cNvPr id="200" name="直線コネクタ 199">
          <a:extLst>
            <a:ext uri="{FF2B5EF4-FFF2-40B4-BE49-F238E27FC236}">
              <a16:creationId xmlns:a16="http://schemas.microsoft.com/office/drawing/2014/main" id="{06810C32-BD8F-45FE-B72B-4136E89CD1ED}"/>
            </a:ext>
          </a:extLst>
        </xdr:cNvPr>
        <xdr:cNvCxnSpPr/>
      </xdr:nvCxnSpPr>
      <xdr:spPr>
        <a:xfrm flipV="1">
          <a:off x="1057031" y="10179357"/>
          <a:ext cx="815731"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FC2EB487-BAA4-4429-A047-B5830EA552B3}"/>
            </a:ext>
          </a:extLst>
        </xdr:cNvPr>
        <xdr:cNvSpPr txBox="1"/>
      </xdr:nvSpPr>
      <xdr:spPr>
        <a:xfrm>
          <a:off x="3318275" y="10440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E5E272F4-ABFB-462D-B5DF-9F37FD9D0E06}"/>
            </a:ext>
          </a:extLst>
        </xdr:cNvPr>
        <xdr:cNvSpPr txBox="1"/>
      </xdr:nvSpPr>
      <xdr:spPr>
        <a:xfrm>
          <a:off x="2500590" y="10424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B8A27922-ECC6-4E4C-BC2D-36D461AA853E}"/>
            </a:ext>
          </a:extLst>
        </xdr:cNvPr>
        <xdr:cNvSpPr txBox="1"/>
      </xdr:nvSpPr>
      <xdr:spPr>
        <a:xfrm>
          <a:off x="1684859" y="10411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B4D175B3-6FC2-499A-83D5-44FE42460E75}"/>
            </a:ext>
          </a:extLst>
        </xdr:cNvPr>
        <xdr:cNvSpPr txBox="1"/>
      </xdr:nvSpPr>
      <xdr:spPr>
        <a:xfrm>
          <a:off x="869129" y="10406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126110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B7C23F9E-120B-48B8-A93E-DEACCA88140B}"/>
            </a:ext>
          </a:extLst>
        </xdr:cNvPr>
        <xdr:cNvSpPr txBox="1"/>
      </xdr:nvSpPr>
      <xdr:spPr>
        <a:xfrm>
          <a:off x="3318275" y="9917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124477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D03FE98D-5FCA-4998-8ADE-113899F7709E}"/>
            </a:ext>
          </a:extLst>
        </xdr:cNvPr>
        <xdr:cNvSpPr txBox="1"/>
      </xdr:nvSpPr>
      <xdr:spPr>
        <a:xfrm>
          <a:off x="2500590" y="991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117946</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6CF98BAC-1329-45D6-90E2-C876D71BD487}"/>
            </a:ext>
          </a:extLst>
        </xdr:cNvPr>
        <xdr:cNvSpPr txBox="1"/>
      </xdr:nvSpPr>
      <xdr:spPr>
        <a:xfrm>
          <a:off x="1684859" y="9909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10177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1E4436B3-F9F0-4BCF-9DE2-B836C2445CE6}"/>
            </a:ext>
          </a:extLst>
        </xdr:cNvPr>
        <xdr:cNvSpPr txBox="1"/>
      </xdr:nvSpPr>
      <xdr:spPr>
        <a:xfrm>
          <a:off x="869129" y="9970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C3B038C1-FCDB-4CA9-AF90-C0209C76F336}"/>
            </a:ext>
          </a:extLst>
        </xdr:cNvPr>
        <xdr:cNvSpPr/>
      </xdr:nvSpPr>
      <xdr:spPr>
        <a:xfrm>
          <a:off x="6105769" y="7879666"/>
          <a:ext cx="4358054"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3889F4DC-041C-4E96-B4FB-5C8E93BDF77E}"/>
            </a:ext>
          </a:extLst>
        </xdr:cNvPr>
        <xdr:cNvSpPr/>
      </xdr:nvSpPr>
      <xdr:spPr>
        <a:xfrm>
          <a:off x="6218115" y="8529515"/>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477E214F-0D80-44BC-AEEB-6308971927A4}"/>
            </a:ext>
          </a:extLst>
        </xdr:cNvPr>
        <xdr:cNvSpPr/>
      </xdr:nvSpPr>
      <xdr:spPr>
        <a:xfrm>
          <a:off x="6218115" y="8730078"/>
          <a:ext cx="1406770"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52D70DE2-4DD1-47A6-9711-A2C1B21B687C}"/>
            </a:ext>
          </a:extLst>
        </xdr:cNvPr>
        <xdr:cNvSpPr/>
      </xdr:nvSpPr>
      <xdr:spPr>
        <a:xfrm>
          <a:off x="7160846"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FC04909-3E0E-453A-8931-9DC874E47A97}"/>
            </a:ext>
          </a:extLst>
        </xdr:cNvPr>
        <xdr:cNvSpPr/>
      </xdr:nvSpPr>
      <xdr:spPr>
        <a:xfrm>
          <a:off x="7160846"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F30A1275-F7DB-4D80-BD6E-3DE56603D3FF}"/>
            </a:ext>
          </a:extLst>
        </xdr:cNvPr>
        <xdr:cNvSpPr/>
      </xdr:nvSpPr>
      <xdr:spPr>
        <a:xfrm>
          <a:off x="8215923"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544E8343-5E71-4304-8AD8-8E7B2C5A9DBB}"/>
            </a:ext>
          </a:extLst>
        </xdr:cNvPr>
        <xdr:cNvSpPr/>
      </xdr:nvSpPr>
      <xdr:spPr>
        <a:xfrm>
          <a:off x="8215923"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474DDBAB-297E-4A8F-86CD-50CED4A6A8F2}"/>
            </a:ext>
          </a:extLst>
        </xdr:cNvPr>
        <xdr:cNvSpPr/>
      </xdr:nvSpPr>
      <xdr:spPr>
        <a:xfrm>
          <a:off x="6105769" y="9004202"/>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7597288-6479-4445-B92D-87B8A7EF63EF}"/>
            </a:ext>
          </a:extLst>
        </xdr:cNvPr>
        <xdr:cNvSpPr txBox="1"/>
      </xdr:nvSpPr>
      <xdr:spPr>
        <a:xfrm>
          <a:off x="6067669" y="88163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670A3E6B-13AB-4069-BBE1-0262B5042E74}"/>
            </a:ext>
          </a:extLst>
        </xdr:cNvPr>
        <xdr:cNvCxnSpPr/>
      </xdr:nvCxnSpPr>
      <xdr:spPr>
        <a:xfrm>
          <a:off x="6105769" y="1125591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74128AE-734C-4071-8E44-1E94FD49DA5C}"/>
            </a:ext>
          </a:extLst>
        </xdr:cNvPr>
        <xdr:cNvCxnSpPr/>
      </xdr:nvCxnSpPr>
      <xdr:spPr>
        <a:xfrm>
          <a:off x="6105769" y="10880188"/>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44A486D7-6AB1-46F1-A7FB-A31313939DFD}"/>
            </a:ext>
          </a:extLst>
        </xdr:cNvPr>
        <xdr:cNvSpPr txBox="1"/>
      </xdr:nvSpPr>
      <xdr:spPr>
        <a:xfrm>
          <a:off x="5871637" y="10740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A8225FCB-2D43-40AA-85F7-278765DB5B37}"/>
            </a:ext>
          </a:extLst>
        </xdr:cNvPr>
        <xdr:cNvCxnSpPr/>
      </xdr:nvCxnSpPr>
      <xdr:spPr>
        <a:xfrm>
          <a:off x="6105769" y="10504463"/>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98D2A54F-C0CB-4075-996E-CF298A7FFE9D}"/>
            </a:ext>
          </a:extLst>
        </xdr:cNvPr>
        <xdr:cNvSpPr txBox="1"/>
      </xdr:nvSpPr>
      <xdr:spPr>
        <a:xfrm>
          <a:off x="5554312" y="1036487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3B72DE9-7AE1-439F-9884-03AB2741600A}"/>
            </a:ext>
          </a:extLst>
        </xdr:cNvPr>
        <xdr:cNvCxnSpPr/>
      </xdr:nvCxnSpPr>
      <xdr:spPr>
        <a:xfrm>
          <a:off x="6105769" y="10128738"/>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8F31C2BA-878A-4795-A8BB-EE7B22BEF1C9}"/>
            </a:ext>
          </a:extLst>
        </xdr:cNvPr>
        <xdr:cNvSpPr txBox="1"/>
      </xdr:nvSpPr>
      <xdr:spPr>
        <a:xfrm>
          <a:off x="5554312" y="998915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BE289CF3-233B-4E39-AFCF-6F8959139A51}"/>
            </a:ext>
          </a:extLst>
        </xdr:cNvPr>
        <xdr:cNvCxnSpPr/>
      </xdr:nvCxnSpPr>
      <xdr:spPr>
        <a:xfrm>
          <a:off x="6105769" y="975565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EAA5D467-B4E8-4D8C-9F44-FBC32CEE43B7}"/>
            </a:ext>
          </a:extLst>
        </xdr:cNvPr>
        <xdr:cNvSpPr txBox="1"/>
      </xdr:nvSpPr>
      <xdr:spPr>
        <a:xfrm>
          <a:off x="5554312" y="961606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D698D67-A705-4070-8A96-F4D0AE66D4CA}"/>
            </a:ext>
          </a:extLst>
        </xdr:cNvPr>
        <xdr:cNvCxnSpPr/>
      </xdr:nvCxnSpPr>
      <xdr:spPr>
        <a:xfrm>
          <a:off x="6105769" y="9379927"/>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19C6CF84-3960-4DE6-B8CE-877AF495EF5A}"/>
            </a:ext>
          </a:extLst>
        </xdr:cNvPr>
        <xdr:cNvSpPr txBox="1"/>
      </xdr:nvSpPr>
      <xdr:spPr>
        <a:xfrm>
          <a:off x="5464159" y="924034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2111CEC7-2F7F-4C2B-94E9-C6E3861AADA3}"/>
            </a:ext>
          </a:extLst>
        </xdr:cNvPr>
        <xdr:cNvCxnSpPr/>
      </xdr:nvCxnSpPr>
      <xdr:spPr>
        <a:xfrm>
          <a:off x="6105769" y="900420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620D4E4A-1884-4765-B0DA-3D2809E54B40}"/>
            </a:ext>
          </a:extLst>
        </xdr:cNvPr>
        <xdr:cNvSpPr txBox="1"/>
      </xdr:nvSpPr>
      <xdr:spPr>
        <a:xfrm>
          <a:off x="5464159" y="88646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EDBBB64D-C4CE-4310-AD7E-36B2ADBC55EF}"/>
            </a:ext>
          </a:extLst>
        </xdr:cNvPr>
        <xdr:cNvSpPr/>
      </xdr:nvSpPr>
      <xdr:spPr>
        <a:xfrm>
          <a:off x="6105769" y="9004202"/>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35361BBF-FEEB-4269-835D-DD5B90772165}"/>
            </a:ext>
          </a:extLst>
        </xdr:cNvPr>
        <xdr:cNvCxnSpPr/>
      </xdr:nvCxnSpPr>
      <xdr:spPr>
        <a:xfrm flipV="1">
          <a:off x="9671489" y="9621928"/>
          <a:ext cx="0" cy="1257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B997501A-E6F4-4616-8920-B8FFC19DD72E}"/>
            </a:ext>
          </a:extLst>
        </xdr:cNvPr>
        <xdr:cNvSpPr txBox="1"/>
      </xdr:nvSpPr>
      <xdr:spPr>
        <a:xfrm>
          <a:off x="9709638" y="108834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D922F2F8-0379-4825-9730-285B7542A77A}"/>
            </a:ext>
          </a:extLst>
        </xdr:cNvPr>
        <xdr:cNvCxnSpPr/>
      </xdr:nvCxnSpPr>
      <xdr:spPr>
        <a:xfrm>
          <a:off x="9597292" y="10879590"/>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837484EE-5152-4EDD-8FDC-735BDE3939ED}"/>
            </a:ext>
          </a:extLst>
        </xdr:cNvPr>
        <xdr:cNvSpPr txBox="1"/>
      </xdr:nvSpPr>
      <xdr:spPr>
        <a:xfrm>
          <a:off x="9709638" y="93997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F3190C2E-DD5E-4D8C-BC3E-9BD9BEE164A1}"/>
            </a:ext>
          </a:extLst>
        </xdr:cNvPr>
        <xdr:cNvCxnSpPr/>
      </xdr:nvCxnSpPr>
      <xdr:spPr>
        <a:xfrm>
          <a:off x="9597292" y="962192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A760D62D-5212-445C-8E87-26C9144E0CEE}"/>
            </a:ext>
          </a:extLst>
        </xdr:cNvPr>
        <xdr:cNvSpPr txBox="1"/>
      </xdr:nvSpPr>
      <xdr:spPr>
        <a:xfrm>
          <a:off x="9709638" y="104313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85DC56FD-362D-4A0E-A803-27F9AEFBD1B1}"/>
            </a:ext>
          </a:extLst>
        </xdr:cNvPr>
        <xdr:cNvSpPr/>
      </xdr:nvSpPr>
      <xdr:spPr>
        <a:xfrm>
          <a:off x="9635392" y="10452901"/>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437C2F52-8D3A-4ED4-8BC6-52E10CCC7056}"/>
            </a:ext>
          </a:extLst>
        </xdr:cNvPr>
        <xdr:cNvSpPr/>
      </xdr:nvSpPr>
      <xdr:spPr>
        <a:xfrm>
          <a:off x="8855808" y="10454817"/>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C6515A80-F2B2-473B-871F-5E0448D18163}"/>
            </a:ext>
          </a:extLst>
        </xdr:cNvPr>
        <xdr:cNvSpPr/>
      </xdr:nvSpPr>
      <xdr:spPr>
        <a:xfrm>
          <a:off x="8040077" y="10465504"/>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886E0A3A-09AF-4429-B9BB-79824F3E33D7}"/>
            </a:ext>
          </a:extLst>
        </xdr:cNvPr>
        <xdr:cNvSpPr/>
      </xdr:nvSpPr>
      <xdr:spPr>
        <a:xfrm>
          <a:off x="7209692" y="10461419"/>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2B13960D-AA73-49D2-A040-CD834B739326}"/>
            </a:ext>
          </a:extLst>
        </xdr:cNvPr>
        <xdr:cNvSpPr/>
      </xdr:nvSpPr>
      <xdr:spPr>
        <a:xfrm>
          <a:off x="6393962" y="1050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DF031C6-52A8-4DDB-A1DE-8AFAC2173971}"/>
            </a:ext>
          </a:extLst>
        </xdr:cNvPr>
        <xdr:cNvSpPr txBox="1"/>
      </xdr:nvSpPr>
      <xdr:spPr>
        <a:xfrm>
          <a:off x="949569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F453693-A3E7-4F7A-94EB-82F9FF50CF07}"/>
            </a:ext>
          </a:extLst>
        </xdr:cNvPr>
        <xdr:cNvSpPr txBox="1"/>
      </xdr:nvSpPr>
      <xdr:spPr>
        <a:xfrm>
          <a:off x="873076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69405F3-8590-4ED2-87CF-6E231E40F54C}"/>
            </a:ext>
          </a:extLst>
        </xdr:cNvPr>
        <xdr:cNvSpPr txBox="1"/>
      </xdr:nvSpPr>
      <xdr:spPr>
        <a:xfrm>
          <a:off x="7915031"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C792F4A-FC29-42F8-887F-F375976C81EB}"/>
            </a:ext>
          </a:extLst>
        </xdr:cNvPr>
        <xdr:cNvSpPr txBox="1"/>
      </xdr:nvSpPr>
      <xdr:spPr>
        <a:xfrm>
          <a:off x="7084646"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73554E2-B8FC-4B38-9C26-62B46735BBC0}"/>
            </a:ext>
          </a:extLst>
        </xdr:cNvPr>
        <xdr:cNvSpPr txBox="1"/>
      </xdr:nvSpPr>
      <xdr:spPr>
        <a:xfrm>
          <a:off x="6268915"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133945</xdr:rowOff>
    </xdr:from>
    <xdr:to>
      <xdr:col>55</xdr:col>
      <xdr:colOff>50800</xdr:colOff>
      <xdr:row>62</xdr:row>
      <xdr:rowOff>64095</xdr:rowOff>
    </xdr:to>
    <xdr:sp macro="" textlink="">
      <xdr:nvSpPr>
        <xdr:cNvPr id="248" name="楕円 247">
          <a:extLst>
            <a:ext uri="{FF2B5EF4-FFF2-40B4-BE49-F238E27FC236}">
              <a16:creationId xmlns:a16="http://schemas.microsoft.com/office/drawing/2014/main" id="{CF0CFB60-8E71-4881-B869-5BE8E5543BE1}"/>
            </a:ext>
          </a:extLst>
        </xdr:cNvPr>
        <xdr:cNvSpPr/>
      </xdr:nvSpPr>
      <xdr:spPr>
        <a:xfrm>
          <a:off x="9635392" y="10431496"/>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156822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17CCCB1D-AB73-4F5D-8D03-808EAD25C2B9}"/>
            </a:ext>
          </a:extLst>
        </xdr:cNvPr>
        <xdr:cNvSpPr txBox="1"/>
      </xdr:nvSpPr>
      <xdr:spPr>
        <a:xfrm>
          <a:off x="9709638" y="10285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144450</xdr:rowOff>
    </xdr:from>
    <xdr:to>
      <xdr:col>50</xdr:col>
      <xdr:colOff>165100</xdr:colOff>
      <xdr:row>62</xdr:row>
      <xdr:rowOff>74600</xdr:rowOff>
    </xdr:to>
    <xdr:sp macro="" textlink="">
      <xdr:nvSpPr>
        <xdr:cNvPr id="250" name="楕円 249">
          <a:extLst>
            <a:ext uri="{FF2B5EF4-FFF2-40B4-BE49-F238E27FC236}">
              <a16:creationId xmlns:a16="http://schemas.microsoft.com/office/drawing/2014/main" id="{0B324E41-D53B-4263-BBE8-0F0A1B1EB8B1}"/>
            </a:ext>
          </a:extLst>
        </xdr:cNvPr>
        <xdr:cNvSpPr/>
      </xdr:nvSpPr>
      <xdr:spPr>
        <a:xfrm>
          <a:off x="8855808" y="10442001"/>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13295</xdr:rowOff>
    </xdr:from>
    <xdr:to>
      <xdr:col>55</xdr:col>
      <xdr:colOff>0</xdr:colOff>
      <xdr:row>62</xdr:row>
      <xdr:rowOff>23800</xdr:rowOff>
    </xdr:to>
    <xdr:cxnSp macro="">
      <xdr:nvCxnSpPr>
        <xdr:cNvPr id="251" name="直線コネクタ 250">
          <a:extLst>
            <a:ext uri="{FF2B5EF4-FFF2-40B4-BE49-F238E27FC236}">
              <a16:creationId xmlns:a16="http://schemas.microsoft.com/office/drawing/2014/main" id="{68D3565C-DFC9-404B-804F-58638050AF13}"/>
            </a:ext>
          </a:extLst>
        </xdr:cNvPr>
        <xdr:cNvCxnSpPr/>
      </xdr:nvCxnSpPr>
      <xdr:spPr>
        <a:xfrm flipV="1">
          <a:off x="8906608" y="10479658"/>
          <a:ext cx="764930" cy="1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58732</xdr:rowOff>
    </xdr:from>
    <xdr:to>
      <xdr:col>46</xdr:col>
      <xdr:colOff>38100</xdr:colOff>
      <xdr:row>62</xdr:row>
      <xdr:rowOff>160332</xdr:rowOff>
    </xdr:to>
    <xdr:sp macro="" textlink="">
      <xdr:nvSpPr>
        <xdr:cNvPr id="252" name="楕円 251">
          <a:extLst>
            <a:ext uri="{FF2B5EF4-FFF2-40B4-BE49-F238E27FC236}">
              <a16:creationId xmlns:a16="http://schemas.microsoft.com/office/drawing/2014/main" id="{9BD3F717-70E1-4826-8F5C-88DA0C580329}"/>
            </a:ext>
          </a:extLst>
        </xdr:cNvPr>
        <xdr:cNvSpPr/>
      </xdr:nvSpPr>
      <xdr:spPr>
        <a:xfrm>
          <a:off x="8040077" y="10525095"/>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23800</xdr:rowOff>
    </xdr:from>
    <xdr:to>
      <xdr:col>50</xdr:col>
      <xdr:colOff>114300</xdr:colOff>
      <xdr:row>62</xdr:row>
      <xdr:rowOff>109532</xdr:rowOff>
    </xdr:to>
    <xdr:cxnSp macro="">
      <xdr:nvCxnSpPr>
        <xdr:cNvPr id="253" name="直線コネクタ 252">
          <a:extLst>
            <a:ext uri="{FF2B5EF4-FFF2-40B4-BE49-F238E27FC236}">
              <a16:creationId xmlns:a16="http://schemas.microsoft.com/office/drawing/2014/main" id="{43A62049-551B-4FBE-8950-25C7B6C64E4A}"/>
            </a:ext>
          </a:extLst>
        </xdr:cNvPr>
        <xdr:cNvCxnSpPr/>
      </xdr:nvCxnSpPr>
      <xdr:spPr>
        <a:xfrm flipV="1">
          <a:off x="8090877" y="10490163"/>
          <a:ext cx="815731" cy="8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70608</xdr:rowOff>
    </xdr:from>
    <xdr:to>
      <xdr:col>41</xdr:col>
      <xdr:colOff>101600</xdr:colOff>
      <xdr:row>63</xdr:row>
      <xdr:rowOff>758</xdr:rowOff>
    </xdr:to>
    <xdr:sp macro="" textlink="">
      <xdr:nvSpPr>
        <xdr:cNvPr id="254" name="楕円 253">
          <a:extLst>
            <a:ext uri="{FF2B5EF4-FFF2-40B4-BE49-F238E27FC236}">
              <a16:creationId xmlns:a16="http://schemas.microsoft.com/office/drawing/2014/main" id="{AF54B3EA-A7F9-4E69-B8E4-25AAB86EDD08}"/>
            </a:ext>
          </a:extLst>
        </xdr:cNvPr>
        <xdr:cNvSpPr/>
      </xdr:nvSpPr>
      <xdr:spPr>
        <a:xfrm>
          <a:off x="7209692" y="10536971"/>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109532</xdr:rowOff>
    </xdr:from>
    <xdr:to>
      <xdr:col>45</xdr:col>
      <xdr:colOff>177800</xdr:colOff>
      <xdr:row>62</xdr:row>
      <xdr:rowOff>121408</xdr:rowOff>
    </xdr:to>
    <xdr:cxnSp macro="">
      <xdr:nvCxnSpPr>
        <xdr:cNvPr id="255" name="直線コネクタ 254">
          <a:extLst>
            <a:ext uri="{FF2B5EF4-FFF2-40B4-BE49-F238E27FC236}">
              <a16:creationId xmlns:a16="http://schemas.microsoft.com/office/drawing/2014/main" id="{11124186-2AD8-4512-8C7A-3AE57FB96CDC}"/>
            </a:ext>
          </a:extLst>
        </xdr:cNvPr>
        <xdr:cNvCxnSpPr/>
      </xdr:nvCxnSpPr>
      <xdr:spPr>
        <a:xfrm flipV="1">
          <a:off x="7260492" y="10575895"/>
          <a:ext cx="830385" cy="11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103274</xdr:rowOff>
    </xdr:from>
    <xdr:to>
      <xdr:col>36</xdr:col>
      <xdr:colOff>165100</xdr:colOff>
      <xdr:row>63</xdr:row>
      <xdr:rowOff>33424</xdr:rowOff>
    </xdr:to>
    <xdr:sp macro="" textlink="">
      <xdr:nvSpPr>
        <xdr:cNvPr id="256" name="楕円 255">
          <a:extLst>
            <a:ext uri="{FF2B5EF4-FFF2-40B4-BE49-F238E27FC236}">
              <a16:creationId xmlns:a16="http://schemas.microsoft.com/office/drawing/2014/main" id="{0EE80473-5770-43EE-BA18-BFC0235C0F9F}"/>
            </a:ext>
          </a:extLst>
        </xdr:cNvPr>
        <xdr:cNvSpPr/>
      </xdr:nvSpPr>
      <xdr:spPr>
        <a:xfrm>
          <a:off x="6393962" y="10569637"/>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121408</xdr:rowOff>
    </xdr:from>
    <xdr:to>
      <xdr:col>41</xdr:col>
      <xdr:colOff>50800</xdr:colOff>
      <xdr:row>62</xdr:row>
      <xdr:rowOff>154074</xdr:rowOff>
    </xdr:to>
    <xdr:cxnSp macro="">
      <xdr:nvCxnSpPr>
        <xdr:cNvPr id="257" name="直線コネクタ 256">
          <a:extLst>
            <a:ext uri="{FF2B5EF4-FFF2-40B4-BE49-F238E27FC236}">
              <a16:creationId xmlns:a16="http://schemas.microsoft.com/office/drawing/2014/main" id="{8DD9D522-200C-4B19-B96B-F666CAB98BC8}"/>
            </a:ext>
          </a:extLst>
        </xdr:cNvPr>
        <xdr:cNvCxnSpPr/>
      </xdr:nvCxnSpPr>
      <xdr:spPr>
        <a:xfrm flipV="1">
          <a:off x="6444762" y="10587771"/>
          <a:ext cx="815730" cy="3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33B38B8E-C506-40EE-9233-8C3C6881A6EE}"/>
            </a:ext>
          </a:extLst>
        </xdr:cNvPr>
        <xdr:cNvSpPr txBox="1"/>
      </xdr:nvSpPr>
      <xdr:spPr>
        <a:xfrm>
          <a:off x="8616676" y="10544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53FA7652-C233-478A-BE91-B3AAAFF756A7}"/>
            </a:ext>
          </a:extLst>
        </xdr:cNvPr>
        <xdr:cNvSpPr txBox="1"/>
      </xdr:nvSpPr>
      <xdr:spPr>
        <a:xfrm>
          <a:off x="7806026" y="10243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71DE798E-D47E-4331-BD15-F6C368BB8273}"/>
            </a:ext>
          </a:extLst>
        </xdr:cNvPr>
        <xdr:cNvSpPr txBox="1"/>
      </xdr:nvSpPr>
      <xdr:spPr>
        <a:xfrm>
          <a:off x="6990295" y="10239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A004E1A5-5866-4837-9823-5B9C772CDEB8}"/>
            </a:ext>
          </a:extLst>
        </xdr:cNvPr>
        <xdr:cNvSpPr txBox="1"/>
      </xdr:nvSpPr>
      <xdr:spPr>
        <a:xfrm>
          <a:off x="6159910" y="10282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91127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55024DCE-34FF-44E8-B71A-5E3F1A0ABC5B}"/>
            </a:ext>
          </a:extLst>
        </xdr:cNvPr>
        <xdr:cNvSpPr txBox="1"/>
      </xdr:nvSpPr>
      <xdr:spPr>
        <a:xfrm>
          <a:off x="8616676" y="10219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151459</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F534B0D3-01AF-40A6-ADE7-44D28353F19E}"/>
            </a:ext>
          </a:extLst>
        </xdr:cNvPr>
        <xdr:cNvSpPr txBox="1"/>
      </xdr:nvSpPr>
      <xdr:spPr>
        <a:xfrm>
          <a:off x="7806026" y="10617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163335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EE057B2D-7F42-469A-9DA0-056D64EA7EF5}"/>
            </a:ext>
          </a:extLst>
        </xdr:cNvPr>
        <xdr:cNvSpPr txBox="1"/>
      </xdr:nvSpPr>
      <xdr:spPr>
        <a:xfrm>
          <a:off x="6990295" y="10629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24551</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1C8CC6D8-3DF8-4A60-86DB-347B013AE67C}"/>
            </a:ext>
          </a:extLst>
        </xdr:cNvPr>
        <xdr:cNvSpPr txBox="1"/>
      </xdr:nvSpPr>
      <xdr:spPr>
        <a:xfrm>
          <a:off x="6159910" y="10659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6439E14-418C-4376-ADF3-78D8CFDF11E1}"/>
            </a:ext>
          </a:extLst>
        </xdr:cNvPr>
        <xdr:cNvSpPr/>
      </xdr:nvSpPr>
      <xdr:spPr>
        <a:xfrm>
          <a:off x="703385" y="11631637"/>
          <a:ext cx="4372707"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3658320-8EDC-415D-8145-87418EB2AE15}"/>
            </a:ext>
          </a:extLst>
        </xdr:cNvPr>
        <xdr:cNvSpPr/>
      </xdr:nvSpPr>
      <xdr:spPr>
        <a:xfrm>
          <a:off x="830385"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D90CC457-0B60-4162-BD68-1D771CB90F32}"/>
            </a:ext>
          </a:extLst>
        </xdr:cNvPr>
        <xdr:cNvSpPr/>
      </xdr:nvSpPr>
      <xdr:spPr>
        <a:xfrm>
          <a:off x="830385"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4AC4B8D4-7765-48FE-969F-059571BA3405}"/>
            </a:ext>
          </a:extLst>
        </xdr:cNvPr>
        <xdr:cNvSpPr/>
      </xdr:nvSpPr>
      <xdr:spPr>
        <a:xfrm>
          <a:off x="1758462"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AE305324-51D1-4977-B80F-B43C3C57845F}"/>
            </a:ext>
          </a:extLst>
        </xdr:cNvPr>
        <xdr:cNvSpPr/>
      </xdr:nvSpPr>
      <xdr:spPr>
        <a:xfrm>
          <a:off x="1758462"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46C9925-35CC-4226-B869-7F31B7F19BD5}"/>
            </a:ext>
          </a:extLst>
        </xdr:cNvPr>
        <xdr:cNvSpPr/>
      </xdr:nvSpPr>
      <xdr:spPr>
        <a:xfrm>
          <a:off x="2813538" y="12281486"/>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204808E-4E5E-4E05-8951-F0C73EF5DCBE}"/>
            </a:ext>
          </a:extLst>
        </xdr:cNvPr>
        <xdr:cNvSpPr/>
      </xdr:nvSpPr>
      <xdr:spPr>
        <a:xfrm>
          <a:off x="2813538" y="12482048"/>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C40AD151-A6F1-481E-BEE9-827A738ABB21}"/>
            </a:ext>
          </a:extLst>
        </xdr:cNvPr>
        <xdr:cNvSpPr/>
      </xdr:nvSpPr>
      <xdr:spPr>
        <a:xfrm>
          <a:off x="703385" y="12756173"/>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B945B568-ECE6-4097-98F1-055C47F11B2A}"/>
            </a:ext>
          </a:extLst>
        </xdr:cNvPr>
        <xdr:cNvSpPr txBox="1"/>
      </xdr:nvSpPr>
      <xdr:spPr>
        <a:xfrm>
          <a:off x="679938" y="1256831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4746B752-A8D1-4D76-BC9B-29F186E00542}"/>
            </a:ext>
          </a:extLst>
        </xdr:cNvPr>
        <xdr:cNvCxnSpPr/>
      </xdr:nvCxnSpPr>
      <xdr:spPr>
        <a:xfrm>
          <a:off x="703385" y="1500788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652E3708-23D1-4020-9167-C6917FF5118E}"/>
            </a:ext>
          </a:extLst>
        </xdr:cNvPr>
        <xdr:cNvSpPr txBox="1"/>
      </xdr:nvSpPr>
      <xdr:spPr>
        <a:xfrm>
          <a:off x="280167" y="148656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A32F99-0619-4A58-B98C-E6B38A07C692}"/>
            </a:ext>
          </a:extLst>
        </xdr:cNvPr>
        <xdr:cNvCxnSpPr/>
      </xdr:nvCxnSpPr>
      <xdr:spPr>
        <a:xfrm>
          <a:off x="703385" y="1463215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A65B4E33-B927-4F42-86B1-02FD742FD435}"/>
            </a:ext>
          </a:extLst>
        </xdr:cNvPr>
        <xdr:cNvSpPr txBox="1"/>
      </xdr:nvSpPr>
      <xdr:spPr>
        <a:xfrm>
          <a:off x="280167" y="144925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0A3F4CC-5029-4E5D-B4CC-5108EF4A2BE1}"/>
            </a:ext>
          </a:extLst>
        </xdr:cNvPr>
        <xdr:cNvCxnSpPr/>
      </xdr:nvCxnSpPr>
      <xdr:spPr>
        <a:xfrm>
          <a:off x="703385" y="14256434"/>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80E8C25B-E4A0-4358-B894-ECAE45FCF96F}"/>
            </a:ext>
          </a:extLst>
        </xdr:cNvPr>
        <xdr:cNvSpPr txBox="1"/>
      </xdr:nvSpPr>
      <xdr:spPr>
        <a:xfrm>
          <a:off x="344287" y="141168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4A3312AF-7B1A-46C1-847E-19ECA9605A4E}"/>
            </a:ext>
          </a:extLst>
        </xdr:cNvPr>
        <xdr:cNvCxnSpPr/>
      </xdr:nvCxnSpPr>
      <xdr:spPr>
        <a:xfrm>
          <a:off x="703385" y="13880709"/>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D2444E6B-CBC9-4E4D-A3FE-22AC071D98BA}"/>
            </a:ext>
          </a:extLst>
        </xdr:cNvPr>
        <xdr:cNvSpPr txBox="1"/>
      </xdr:nvSpPr>
      <xdr:spPr>
        <a:xfrm>
          <a:off x="344287" y="137411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C44236D-57B4-43E0-AA6D-60B61385692B}"/>
            </a:ext>
          </a:extLst>
        </xdr:cNvPr>
        <xdr:cNvCxnSpPr/>
      </xdr:nvCxnSpPr>
      <xdr:spPr>
        <a:xfrm>
          <a:off x="703385" y="1350498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C26B3551-9C65-493A-BEE1-1D3E214356B1}"/>
            </a:ext>
          </a:extLst>
        </xdr:cNvPr>
        <xdr:cNvSpPr txBox="1"/>
      </xdr:nvSpPr>
      <xdr:spPr>
        <a:xfrm>
          <a:off x="344287" y="133653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835D2646-8B22-4A69-839F-DC9F6F75442C}"/>
            </a:ext>
          </a:extLst>
        </xdr:cNvPr>
        <xdr:cNvCxnSpPr/>
      </xdr:nvCxnSpPr>
      <xdr:spPr>
        <a:xfrm>
          <a:off x="703385" y="1313189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19284C7B-BFD9-47D4-B4D0-5D5B368AB002}"/>
            </a:ext>
          </a:extLst>
        </xdr:cNvPr>
        <xdr:cNvSpPr txBox="1"/>
      </xdr:nvSpPr>
      <xdr:spPr>
        <a:xfrm>
          <a:off x="344287" y="129923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D4C115D-9E12-43ED-AE8D-36CEE44FABE7}"/>
            </a:ext>
          </a:extLst>
        </xdr:cNvPr>
        <xdr:cNvCxnSpPr/>
      </xdr:nvCxnSpPr>
      <xdr:spPr>
        <a:xfrm>
          <a:off x="703385" y="1275617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B16138A5-2F42-4CF1-AC63-86C6E4A078F9}"/>
            </a:ext>
          </a:extLst>
        </xdr:cNvPr>
        <xdr:cNvSpPr txBox="1"/>
      </xdr:nvSpPr>
      <xdr:spPr>
        <a:xfrm>
          <a:off x="393753" y="126165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E57F1ADE-B1BA-44EA-86B7-4E2871D8C509}"/>
            </a:ext>
          </a:extLst>
        </xdr:cNvPr>
        <xdr:cNvSpPr/>
      </xdr:nvSpPr>
      <xdr:spPr>
        <a:xfrm>
          <a:off x="703385" y="12756173"/>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A3362847-488B-4101-B362-B6F2E1111937}"/>
            </a:ext>
          </a:extLst>
        </xdr:cNvPr>
        <xdr:cNvCxnSpPr/>
      </xdr:nvCxnSpPr>
      <xdr:spPr>
        <a:xfrm flipV="1">
          <a:off x="4283173" y="13254990"/>
          <a:ext cx="0" cy="1365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C08D460C-1B0A-4DA5-810F-6931D3D8FFA3}"/>
            </a:ext>
          </a:extLst>
        </xdr:cNvPr>
        <xdr:cNvSpPr txBox="1"/>
      </xdr:nvSpPr>
      <xdr:spPr>
        <a:xfrm>
          <a:off x="4321908" y="14624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0714EA4A-2D9C-4DAF-86B6-BFF318EE414D}"/>
            </a:ext>
          </a:extLst>
        </xdr:cNvPr>
        <xdr:cNvCxnSpPr/>
      </xdr:nvCxnSpPr>
      <xdr:spPr>
        <a:xfrm>
          <a:off x="4209562" y="1462072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DAC3CFCB-847C-4C3E-95EB-29F48E2C45F3}"/>
            </a:ext>
          </a:extLst>
        </xdr:cNvPr>
        <xdr:cNvSpPr txBox="1"/>
      </xdr:nvSpPr>
      <xdr:spPr>
        <a:xfrm>
          <a:off x="4321908" y="13032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4F068E32-193B-44A4-84A7-8F1B0755F9F1}"/>
            </a:ext>
          </a:extLst>
        </xdr:cNvPr>
        <xdr:cNvCxnSpPr/>
      </xdr:nvCxnSpPr>
      <xdr:spPr>
        <a:xfrm>
          <a:off x="4209562" y="13254990"/>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0063CAA-CA58-49FA-8546-82E49A2AD890}"/>
            </a:ext>
          </a:extLst>
        </xdr:cNvPr>
        <xdr:cNvSpPr txBox="1"/>
      </xdr:nvSpPr>
      <xdr:spPr>
        <a:xfrm>
          <a:off x="4321908" y="140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69E9AD77-D7C3-48B9-93B5-D5134C53E721}"/>
            </a:ext>
          </a:extLst>
        </xdr:cNvPr>
        <xdr:cNvSpPr/>
      </xdr:nvSpPr>
      <xdr:spPr>
        <a:xfrm>
          <a:off x="4233008" y="1408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A60679BA-BEA8-468D-A583-00AB1324C1B8}"/>
            </a:ext>
          </a:extLst>
        </xdr:cNvPr>
        <xdr:cNvSpPr/>
      </xdr:nvSpPr>
      <xdr:spPr>
        <a:xfrm>
          <a:off x="3468077" y="14059683"/>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9F43F74D-61DF-4264-8BF1-DEAA3CC1A099}"/>
            </a:ext>
          </a:extLst>
        </xdr:cNvPr>
        <xdr:cNvSpPr/>
      </xdr:nvSpPr>
      <xdr:spPr>
        <a:xfrm>
          <a:off x="2637692" y="13972784"/>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AC569321-8E27-4938-B7BB-A56A3A904B60}"/>
            </a:ext>
          </a:extLst>
        </xdr:cNvPr>
        <xdr:cNvSpPr/>
      </xdr:nvSpPr>
      <xdr:spPr>
        <a:xfrm>
          <a:off x="1821962" y="13911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40FF0EAD-5CC3-4F0A-A4F7-A95EBD013E34}"/>
            </a:ext>
          </a:extLst>
        </xdr:cNvPr>
        <xdr:cNvSpPr/>
      </xdr:nvSpPr>
      <xdr:spPr>
        <a:xfrm>
          <a:off x="1006231" y="13877534"/>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4D82AE5-308A-4742-9F9C-463DD35EC263}"/>
            </a:ext>
          </a:extLst>
        </xdr:cNvPr>
        <xdr:cNvSpPr txBox="1"/>
      </xdr:nvSpPr>
      <xdr:spPr>
        <a:xfrm>
          <a:off x="410796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B598D3A-65EE-49EC-A3F8-D67738C31363}"/>
            </a:ext>
          </a:extLst>
        </xdr:cNvPr>
        <xdr:cNvSpPr txBox="1"/>
      </xdr:nvSpPr>
      <xdr:spPr>
        <a:xfrm>
          <a:off x="3343031"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110013C-A510-42A8-B6DA-223D672AD65F}"/>
            </a:ext>
          </a:extLst>
        </xdr:cNvPr>
        <xdr:cNvSpPr txBox="1"/>
      </xdr:nvSpPr>
      <xdr:spPr>
        <a:xfrm>
          <a:off x="2512646"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1D8BB49-FC0F-4EC5-9AFC-473076F761AC}"/>
            </a:ext>
          </a:extLst>
        </xdr:cNvPr>
        <xdr:cNvSpPr txBox="1"/>
      </xdr:nvSpPr>
      <xdr:spPr>
        <a:xfrm>
          <a:off x="1696915"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392A3D8-4974-4D62-8A81-3F0D673F6F39}"/>
            </a:ext>
          </a:extLst>
        </xdr:cNvPr>
        <xdr:cNvSpPr txBox="1"/>
      </xdr:nvSpPr>
      <xdr:spPr>
        <a:xfrm>
          <a:off x="881185"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8255</xdr:rowOff>
    </xdr:from>
    <xdr:to>
      <xdr:col>24</xdr:col>
      <xdr:colOff>114300</xdr:colOff>
      <xdr:row>82</xdr:row>
      <xdr:rowOff>109855</xdr:rowOff>
    </xdr:to>
    <xdr:sp macro="" textlink="">
      <xdr:nvSpPr>
        <xdr:cNvPr id="306" name="楕円 305">
          <a:extLst>
            <a:ext uri="{FF2B5EF4-FFF2-40B4-BE49-F238E27FC236}">
              <a16:creationId xmlns:a16="http://schemas.microsoft.com/office/drawing/2014/main" id="{CB7ADBFB-A61A-4AD7-ABD0-E205D85789AF}"/>
            </a:ext>
          </a:extLst>
        </xdr:cNvPr>
        <xdr:cNvSpPr/>
      </xdr:nvSpPr>
      <xdr:spPr>
        <a:xfrm>
          <a:off x="4233008" y="1385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31132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DAE2F7BF-839E-4CFD-BD41-58013D2FFEB0}"/>
            </a:ext>
          </a:extLst>
        </xdr:cNvPr>
        <xdr:cNvSpPr txBox="1"/>
      </xdr:nvSpPr>
      <xdr:spPr>
        <a:xfrm>
          <a:off x="4321908" y="1370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141605</xdr:rowOff>
    </xdr:from>
    <xdr:to>
      <xdr:col>20</xdr:col>
      <xdr:colOff>38100</xdr:colOff>
      <xdr:row>82</xdr:row>
      <xdr:rowOff>71755</xdr:rowOff>
    </xdr:to>
    <xdr:sp macro="" textlink="">
      <xdr:nvSpPr>
        <xdr:cNvPr id="308" name="楕円 307">
          <a:extLst>
            <a:ext uri="{FF2B5EF4-FFF2-40B4-BE49-F238E27FC236}">
              <a16:creationId xmlns:a16="http://schemas.microsoft.com/office/drawing/2014/main" id="{E76F7095-EDEB-462C-A1BC-198BF1B379B4}"/>
            </a:ext>
          </a:extLst>
        </xdr:cNvPr>
        <xdr:cNvSpPr/>
      </xdr:nvSpPr>
      <xdr:spPr>
        <a:xfrm>
          <a:off x="3468077" y="13815402"/>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20955</xdr:rowOff>
    </xdr:from>
    <xdr:to>
      <xdr:col>24</xdr:col>
      <xdr:colOff>63500</xdr:colOff>
      <xdr:row>82</xdr:row>
      <xdr:rowOff>59055</xdr:rowOff>
    </xdr:to>
    <xdr:cxnSp macro="">
      <xdr:nvCxnSpPr>
        <xdr:cNvPr id="309" name="直線コネクタ 308">
          <a:extLst>
            <a:ext uri="{FF2B5EF4-FFF2-40B4-BE49-F238E27FC236}">
              <a16:creationId xmlns:a16="http://schemas.microsoft.com/office/drawing/2014/main" id="{28447971-2C59-45AE-81D2-B6023181ED2B}"/>
            </a:ext>
          </a:extLst>
        </xdr:cNvPr>
        <xdr:cNvCxnSpPr/>
      </xdr:nvCxnSpPr>
      <xdr:spPr>
        <a:xfrm>
          <a:off x="3518877" y="13863564"/>
          <a:ext cx="764931"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95886</xdr:rowOff>
    </xdr:from>
    <xdr:to>
      <xdr:col>15</xdr:col>
      <xdr:colOff>101600</xdr:colOff>
      <xdr:row>82</xdr:row>
      <xdr:rowOff>26036</xdr:rowOff>
    </xdr:to>
    <xdr:sp macro="" textlink="">
      <xdr:nvSpPr>
        <xdr:cNvPr id="310" name="楕円 309">
          <a:extLst>
            <a:ext uri="{FF2B5EF4-FFF2-40B4-BE49-F238E27FC236}">
              <a16:creationId xmlns:a16="http://schemas.microsoft.com/office/drawing/2014/main" id="{A9C9F4CF-658B-4F66-8176-9F9D31E03794}"/>
            </a:ext>
          </a:extLst>
        </xdr:cNvPr>
        <xdr:cNvSpPr/>
      </xdr:nvSpPr>
      <xdr:spPr>
        <a:xfrm>
          <a:off x="2637692" y="13769683"/>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146686</xdr:rowOff>
    </xdr:from>
    <xdr:to>
      <xdr:col>19</xdr:col>
      <xdr:colOff>177800</xdr:colOff>
      <xdr:row>82</xdr:row>
      <xdr:rowOff>20955</xdr:rowOff>
    </xdr:to>
    <xdr:cxnSp macro="">
      <xdr:nvCxnSpPr>
        <xdr:cNvPr id="311" name="直線コネクタ 310">
          <a:extLst>
            <a:ext uri="{FF2B5EF4-FFF2-40B4-BE49-F238E27FC236}">
              <a16:creationId xmlns:a16="http://schemas.microsoft.com/office/drawing/2014/main" id="{CED99554-B278-451D-BC3A-7D9A66A89BD6}"/>
            </a:ext>
          </a:extLst>
        </xdr:cNvPr>
        <xdr:cNvCxnSpPr/>
      </xdr:nvCxnSpPr>
      <xdr:spPr>
        <a:xfrm>
          <a:off x="2688492" y="13820483"/>
          <a:ext cx="830385" cy="4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63500</xdr:rowOff>
    </xdr:from>
    <xdr:to>
      <xdr:col>10</xdr:col>
      <xdr:colOff>165100</xdr:colOff>
      <xdr:row>81</xdr:row>
      <xdr:rowOff>165100</xdr:rowOff>
    </xdr:to>
    <xdr:sp macro="" textlink="">
      <xdr:nvSpPr>
        <xdr:cNvPr id="312" name="楕円 311">
          <a:extLst>
            <a:ext uri="{FF2B5EF4-FFF2-40B4-BE49-F238E27FC236}">
              <a16:creationId xmlns:a16="http://schemas.microsoft.com/office/drawing/2014/main" id="{0E1051D6-E6CC-4176-8DDB-FCB63A8D197C}"/>
            </a:ext>
          </a:extLst>
        </xdr:cNvPr>
        <xdr:cNvSpPr/>
      </xdr:nvSpPr>
      <xdr:spPr>
        <a:xfrm>
          <a:off x="1821962" y="1373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114300</xdr:rowOff>
    </xdr:from>
    <xdr:to>
      <xdr:col>15</xdr:col>
      <xdr:colOff>50800</xdr:colOff>
      <xdr:row>81</xdr:row>
      <xdr:rowOff>146686</xdr:rowOff>
    </xdr:to>
    <xdr:cxnSp macro="">
      <xdr:nvCxnSpPr>
        <xdr:cNvPr id="313" name="直線コネクタ 312">
          <a:extLst>
            <a:ext uri="{FF2B5EF4-FFF2-40B4-BE49-F238E27FC236}">
              <a16:creationId xmlns:a16="http://schemas.microsoft.com/office/drawing/2014/main" id="{C2D969BA-BF6B-455A-AD19-032B15ADEE5A}"/>
            </a:ext>
          </a:extLst>
        </xdr:cNvPr>
        <xdr:cNvCxnSpPr/>
      </xdr:nvCxnSpPr>
      <xdr:spPr>
        <a:xfrm>
          <a:off x="1872762" y="13788097"/>
          <a:ext cx="81573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10161</xdr:rowOff>
    </xdr:from>
    <xdr:to>
      <xdr:col>6</xdr:col>
      <xdr:colOff>38100</xdr:colOff>
      <xdr:row>81</xdr:row>
      <xdr:rowOff>111761</xdr:rowOff>
    </xdr:to>
    <xdr:sp macro="" textlink="">
      <xdr:nvSpPr>
        <xdr:cNvPr id="314" name="楕円 313">
          <a:extLst>
            <a:ext uri="{FF2B5EF4-FFF2-40B4-BE49-F238E27FC236}">
              <a16:creationId xmlns:a16="http://schemas.microsoft.com/office/drawing/2014/main" id="{5ED84A53-D808-423B-ADAD-0D1FC67510D4}"/>
            </a:ext>
          </a:extLst>
        </xdr:cNvPr>
        <xdr:cNvSpPr/>
      </xdr:nvSpPr>
      <xdr:spPr>
        <a:xfrm>
          <a:off x="1006231" y="13683958"/>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60961</xdr:rowOff>
    </xdr:from>
    <xdr:to>
      <xdr:col>10</xdr:col>
      <xdr:colOff>114300</xdr:colOff>
      <xdr:row>81</xdr:row>
      <xdr:rowOff>114300</xdr:rowOff>
    </xdr:to>
    <xdr:cxnSp macro="">
      <xdr:nvCxnSpPr>
        <xdr:cNvPr id="315" name="直線コネクタ 314">
          <a:extLst>
            <a:ext uri="{FF2B5EF4-FFF2-40B4-BE49-F238E27FC236}">
              <a16:creationId xmlns:a16="http://schemas.microsoft.com/office/drawing/2014/main" id="{A6ED3372-8669-42A6-8902-34A9987E6F76}"/>
            </a:ext>
          </a:extLst>
        </xdr:cNvPr>
        <xdr:cNvCxnSpPr/>
      </xdr:nvCxnSpPr>
      <xdr:spPr>
        <a:xfrm>
          <a:off x="1057031" y="13734758"/>
          <a:ext cx="815731"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30DBEF43-0F18-4007-B772-624570B27DF1}"/>
            </a:ext>
          </a:extLst>
        </xdr:cNvPr>
        <xdr:cNvSpPr txBox="1"/>
      </xdr:nvSpPr>
      <xdr:spPr>
        <a:xfrm>
          <a:off x="3318275" y="14152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17" name="n_2aveValue【公営住宅】&#10;有形固定資産減価償却率">
          <a:extLst>
            <a:ext uri="{FF2B5EF4-FFF2-40B4-BE49-F238E27FC236}">
              <a16:creationId xmlns:a16="http://schemas.microsoft.com/office/drawing/2014/main" id="{CE4FE2E8-E3DC-4F9A-9DE6-35B93792C285}"/>
            </a:ext>
          </a:extLst>
        </xdr:cNvPr>
        <xdr:cNvSpPr txBox="1"/>
      </xdr:nvSpPr>
      <xdr:spPr>
        <a:xfrm>
          <a:off x="2500590" y="14062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18" name="n_3aveValue【公営住宅】&#10;有形固定資産減価償却率">
          <a:extLst>
            <a:ext uri="{FF2B5EF4-FFF2-40B4-BE49-F238E27FC236}">
              <a16:creationId xmlns:a16="http://schemas.microsoft.com/office/drawing/2014/main" id="{655EE73E-C246-4A3D-B176-CE1DC6003BB8}"/>
            </a:ext>
          </a:extLst>
        </xdr:cNvPr>
        <xdr:cNvSpPr txBox="1"/>
      </xdr:nvSpPr>
      <xdr:spPr>
        <a:xfrm>
          <a:off x="1684859" y="14004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127652</xdr:rowOff>
    </xdr:from>
    <xdr:ext cx="405111" cy="259045"/>
    <xdr:sp macro="" textlink="">
      <xdr:nvSpPr>
        <xdr:cNvPr id="319" name="n_4aveValue【公営住宅】&#10;有形固定資産減価償却率">
          <a:extLst>
            <a:ext uri="{FF2B5EF4-FFF2-40B4-BE49-F238E27FC236}">
              <a16:creationId xmlns:a16="http://schemas.microsoft.com/office/drawing/2014/main" id="{A2DBECF4-4CB6-4CB6-A3F7-0B8818080DC7}"/>
            </a:ext>
          </a:extLst>
        </xdr:cNvPr>
        <xdr:cNvSpPr txBox="1"/>
      </xdr:nvSpPr>
      <xdr:spPr>
        <a:xfrm>
          <a:off x="869129" y="13970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88282</xdr:rowOff>
    </xdr:from>
    <xdr:ext cx="405111" cy="259045"/>
    <xdr:sp macro="" textlink="">
      <xdr:nvSpPr>
        <xdr:cNvPr id="320" name="n_1mainValue【公営住宅】&#10;有形固定資産減価償却率">
          <a:extLst>
            <a:ext uri="{FF2B5EF4-FFF2-40B4-BE49-F238E27FC236}">
              <a16:creationId xmlns:a16="http://schemas.microsoft.com/office/drawing/2014/main" id="{A87CDD10-A3D5-4027-980D-55BED457A87A}"/>
            </a:ext>
          </a:extLst>
        </xdr:cNvPr>
        <xdr:cNvSpPr txBox="1"/>
      </xdr:nvSpPr>
      <xdr:spPr>
        <a:xfrm>
          <a:off x="3318275" y="1359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42563</xdr:rowOff>
    </xdr:from>
    <xdr:ext cx="405111" cy="259045"/>
    <xdr:sp macro="" textlink="">
      <xdr:nvSpPr>
        <xdr:cNvPr id="321" name="n_2mainValue【公営住宅】&#10;有形固定資産減価償却率">
          <a:extLst>
            <a:ext uri="{FF2B5EF4-FFF2-40B4-BE49-F238E27FC236}">
              <a16:creationId xmlns:a16="http://schemas.microsoft.com/office/drawing/2014/main" id="{E013B866-2169-4EB7-AC83-AA1383767C10}"/>
            </a:ext>
          </a:extLst>
        </xdr:cNvPr>
        <xdr:cNvSpPr txBox="1"/>
      </xdr:nvSpPr>
      <xdr:spPr>
        <a:xfrm>
          <a:off x="2500590" y="13547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10177</xdr:rowOff>
    </xdr:from>
    <xdr:ext cx="405111" cy="259045"/>
    <xdr:sp macro="" textlink="">
      <xdr:nvSpPr>
        <xdr:cNvPr id="322" name="n_3mainValue【公営住宅】&#10;有形固定資産減価償却率">
          <a:extLst>
            <a:ext uri="{FF2B5EF4-FFF2-40B4-BE49-F238E27FC236}">
              <a16:creationId xmlns:a16="http://schemas.microsoft.com/office/drawing/2014/main" id="{F0D9861D-CFCE-493D-87D4-325013437CBD}"/>
            </a:ext>
          </a:extLst>
        </xdr:cNvPr>
        <xdr:cNvSpPr txBox="1"/>
      </xdr:nvSpPr>
      <xdr:spPr>
        <a:xfrm>
          <a:off x="1684859" y="1351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323" name="n_4mainValue【公営住宅】&#10;有形固定資産減価償却率">
          <a:extLst>
            <a:ext uri="{FF2B5EF4-FFF2-40B4-BE49-F238E27FC236}">
              <a16:creationId xmlns:a16="http://schemas.microsoft.com/office/drawing/2014/main" id="{18B4C9FE-09A0-4253-9B3F-0251DEE837AA}"/>
            </a:ext>
          </a:extLst>
        </xdr:cNvPr>
        <xdr:cNvSpPr txBox="1"/>
      </xdr:nvSpPr>
      <xdr:spPr>
        <a:xfrm>
          <a:off x="869129" y="13464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2B9F1EE2-C271-4449-A380-4AFC46A89236}"/>
            </a:ext>
          </a:extLst>
        </xdr:cNvPr>
        <xdr:cNvSpPr/>
      </xdr:nvSpPr>
      <xdr:spPr>
        <a:xfrm>
          <a:off x="6105769" y="11631637"/>
          <a:ext cx="4358054"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AFD4760D-F2A0-488A-8DF3-5258D1E15F15}"/>
            </a:ext>
          </a:extLst>
        </xdr:cNvPr>
        <xdr:cNvSpPr/>
      </xdr:nvSpPr>
      <xdr:spPr>
        <a:xfrm>
          <a:off x="6218115" y="12281486"/>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26A12AA4-7517-419D-BD98-24BEDEBA869D}"/>
            </a:ext>
          </a:extLst>
        </xdr:cNvPr>
        <xdr:cNvSpPr/>
      </xdr:nvSpPr>
      <xdr:spPr>
        <a:xfrm>
          <a:off x="6218115" y="12482048"/>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FB0E4D2-25DB-4A68-98BF-1AA4B3A75700}"/>
            </a:ext>
          </a:extLst>
        </xdr:cNvPr>
        <xdr:cNvSpPr/>
      </xdr:nvSpPr>
      <xdr:spPr>
        <a:xfrm>
          <a:off x="7160846"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EFDABA0C-C39B-408F-A422-8937807DDC1F}"/>
            </a:ext>
          </a:extLst>
        </xdr:cNvPr>
        <xdr:cNvSpPr/>
      </xdr:nvSpPr>
      <xdr:spPr>
        <a:xfrm>
          <a:off x="7160846"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C940255B-23C4-4DFE-8C96-83C6959BBD78}"/>
            </a:ext>
          </a:extLst>
        </xdr:cNvPr>
        <xdr:cNvSpPr/>
      </xdr:nvSpPr>
      <xdr:spPr>
        <a:xfrm>
          <a:off x="8215923"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2BB80D90-E1A2-4BF9-A4A8-F26CECD81145}"/>
            </a:ext>
          </a:extLst>
        </xdr:cNvPr>
        <xdr:cNvSpPr/>
      </xdr:nvSpPr>
      <xdr:spPr>
        <a:xfrm>
          <a:off x="8215923"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6FBD6913-3075-4664-B8B7-E4EB1077C81D}"/>
            </a:ext>
          </a:extLst>
        </xdr:cNvPr>
        <xdr:cNvSpPr/>
      </xdr:nvSpPr>
      <xdr:spPr>
        <a:xfrm>
          <a:off x="6105769" y="12756173"/>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8E64BAAE-9FF0-408B-82FD-37790174BA41}"/>
            </a:ext>
          </a:extLst>
        </xdr:cNvPr>
        <xdr:cNvSpPr txBox="1"/>
      </xdr:nvSpPr>
      <xdr:spPr>
        <a:xfrm>
          <a:off x="6067669" y="1256831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C1CF9A7D-BC9C-446B-B82F-8F5457B58C06}"/>
            </a:ext>
          </a:extLst>
        </xdr:cNvPr>
        <xdr:cNvCxnSpPr/>
      </xdr:nvCxnSpPr>
      <xdr:spPr>
        <a:xfrm>
          <a:off x="6105769" y="15007883"/>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470DEC47-8A5F-412C-8DF4-492E536084C4}"/>
            </a:ext>
          </a:extLst>
        </xdr:cNvPr>
        <xdr:cNvCxnSpPr/>
      </xdr:nvCxnSpPr>
      <xdr:spPr>
        <a:xfrm>
          <a:off x="6105769" y="14632158"/>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68FCFB02-34A6-4873-8316-CF23A80A7D88}"/>
            </a:ext>
          </a:extLst>
        </xdr:cNvPr>
        <xdr:cNvSpPr txBox="1"/>
      </xdr:nvSpPr>
      <xdr:spPr>
        <a:xfrm>
          <a:off x="5667898" y="144925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E96389A7-B97D-4794-87A1-63B1097E549E}"/>
            </a:ext>
          </a:extLst>
        </xdr:cNvPr>
        <xdr:cNvCxnSpPr/>
      </xdr:nvCxnSpPr>
      <xdr:spPr>
        <a:xfrm>
          <a:off x="6105769" y="14256434"/>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8D5C34C-2CAD-455F-9A8C-1EFACB1C4C11}"/>
            </a:ext>
          </a:extLst>
        </xdr:cNvPr>
        <xdr:cNvSpPr txBox="1"/>
      </xdr:nvSpPr>
      <xdr:spPr>
        <a:xfrm>
          <a:off x="5667898" y="141168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ECC88896-49E4-4383-89B2-2B6CA3702BFC}"/>
            </a:ext>
          </a:extLst>
        </xdr:cNvPr>
        <xdr:cNvCxnSpPr/>
      </xdr:nvCxnSpPr>
      <xdr:spPr>
        <a:xfrm>
          <a:off x="6105769" y="13880709"/>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5A634127-FAE4-44BE-B9B4-2CDC5A79A891}"/>
            </a:ext>
          </a:extLst>
        </xdr:cNvPr>
        <xdr:cNvSpPr txBox="1"/>
      </xdr:nvSpPr>
      <xdr:spPr>
        <a:xfrm>
          <a:off x="5667898" y="137411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60B7A1FD-4F77-4281-AB75-E9F680AA5417}"/>
            </a:ext>
          </a:extLst>
        </xdr:cNvPr>
        <xdr:cNvCxnSpPr/>
      </xdr:nvCxnSpPr>
      <xdr:spPr>
        <a:xfrm>
          <a:off x="6105769" y="13504985"/>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72E87768-86B0-441C-9328-FA2EA7097A41}"/>
            </a:ext>
          </a:extLst>
        </xdr:cNvPr>
        <xdr:cNvSpPr txBox="1"/>
      </xdr:nvSpPr>
      <xdr:spPr>
        <a:xfrm>
          <a:off x="5667898" y="133653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4392AFFC-F17A-48FF-BCBF-0EEE1DD2F587}"/>
            </a:ext>
          </a:extLst>
        </xdr:cNvPr>
        <xdr:cNvCxnSpPr/>
      </xdr:nvCxnSpPr>
      <xdr:spPr>
        <a:xfrm>
          <a:off x="6105769" y="13131898"/>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3FDEFA69-6C27-4718-904C-75F3B1C39427}"/>
            </a:ext>
          </a:extLst>
        </xdr:cNvPr>
        <xdr:cNvSpPr txBox="1"/>
      </xdr:nvSpPr>
      <xdr:spPr>
        <a:xfrm>
          <a:off x="5667898" y="129923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F66E4D8E-C9F3-4599-B525-59DF8F7F6488}"/>
            </a:ext>
          </a:extLst>
        </xdr:cNvPr>
        <xdr:cNvCxnSpPr/>
      </xdr:nvCxnSpPr>
      <xdr:spPr>
        <a:xfrm>
          <a:off x="6105769" y="12756173"/>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777A2A6F-DDC7-4631-9310-B16FB0386B47}"/>
            </a:ext>
          </a:extLst>
        </xdr:cNvPr>
        <xdr:cNvSpPr txBox="1"/>
      </xdr:nvSpPr>
      <xdr:spPr>
        <a:xfrm>
          <a:off x="5667898" y="12616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671E97E7-2F5C-4522-9310-828E7A20E6CA}"/>
            </a:ext>
          </a:extLst>
        </xdr:cNvPr>
        <xdr:cNvSpPr/>
      </xdr:nvSpPr>
      <xdr:spPr>
        <a:xfrm>
          <a:off x="6105769" y="12756173"/>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B69ECA1A-01A6-4F8C-8DC3-66B75B538921}"/>
            </a:ext>
          </a:extLst>
        </xdr:cNvPr>
        <xdr:cNvCxnSpPr/>
      </xdr:nvCxnSpPr>
      <xdr:spPr>
        <a:xfrm flipV="1">
          <a:off x="9671489" y="13095322"/>
          <a:ext cx="0" cy="1503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DC1E1880-7754-4441-8D24-6037F878B651}"/>
            </a:ext>
          </a:extLst>
        </xdr:cNvPr>
        <xdr:cNvSpPr txBox="1"/>
      </xdr:nvSpPr>
      <xdr:spPr>
        <a:xfrm>
          <a:off x="9709638" y="1460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FF2DBEB1-5A76-4CF7-81AC-85C817A2C531}"/>
            </a:ext>
          </a:extLst>
        </xdr:cNvPr>
        <xdr:cNvCxnSpPr/>
      </xdr:nvCxnSpPr>
      <xdr:spPr>
        <a:xfrm>
          <a:off x="9597292" y="14598630"/>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152825E3-9B3D-436D-B8B0-7984B735AE3B}"/>
            </a:ext>
          </a:extLst>
        </xdr:cNvPr>
        <xdr:cNvSpPr txBox="1"/>
      </xdr:nvSpPr>
      <xdr:spPr>
        <a:xfrm>
          <a:off x="9709638" y="12873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3CC5E36E-A92F-4717-A393-6B4E9F261FF5}"/>
            </a:ext>
          </a:extLst>
        </xdr:cNvPr>
        <xdr:cNvCxnSpPr/>
      </xdr:nvCxnSpPr>
      <xdr:spPr>
        <a:xfrm>
          <a:off x="9597292" y="13095322"/>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57ED79CE-ABDE-4B48-AB8F-F2E80C33C36B}"/>
            </a:ext>
          </a:extLst>
        </xdr:cNvPr>
        <xdr:cNvSpPr txBox="1"/>
      </xdr:nvSpPr>
      <xdr:spPr>
        <a:xfrm>
          <a:off x="9709638" y="142755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E3A83BC9-1901-433F-8B2E-2E1AA767F6AB}"/>
            </a:ext>
          </a:extLst>
        </xdr:cNvPr>
        <xdr:cNvSpPr/>
      </xdr:nvSpPr>
      <xdr:spPr>
        <a:xfrm>
          <a:off x="9635392" y="14297073"/>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FBE0EC1C-A61C-443B-9A46-36087DB53F66}"/>
            </a:ext>
          </a:extLst>
        </xdr:cNvPr>
        <xdr:cNvSpPr/>
      </xdr:nvSpPr>
      <xdr:spPr>
        <a:xfrm>
          <a:off x="8855808" y="14293264"/>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CE96446A-C714-4568-8822-DA6D41573981}"/>
            </a:ext>
          </a:extLst>
        </xdr:cNvPr>
        <xdr:cNvSpPr/>
      </xdr:nvSpPr>
      <xdr:spPr>
        <a:xfrm>
          <a:off x="8040077" y="14280691"/>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659352A4-3EB0-447E-AAA8-B6EF4631C1F8}"/>
            </a:ext>
          </a:extLst>
        </xdr:cNvPr>
        <xdr:cNvSpPr/>
      </xdr:nvSpPr>
      <xdr:spPr>
        <a:xfrm>
          <a:off x="7209692" y="14282215"/>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304E9CB7-6498-4950-B82C-A6E87AF47057}"/>
            </a:ext>
          </a:extLst>
        </xdr:cNvPr>
        <xdr:cNvSpPr/>
      </xdr:nvSpPr>
      <xdr:spPr>
        <a:xfrm>
          <a:off x="6393962" y="14292502"/>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1410A8B-3431-43BE-AFA1-29BFD94519E6}"/>
            </a:ext>
          </a:extLst>
        </xdr:cNvPr>
        <xdr:cNvSpPr txBox="1"/>
      </xdr:nvSpPr>
      <xdr:spPr>
        <a:xfrm>
          <a:off x="949569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15AEFB3-1E52-47B3-8E59-05809FE50E54}"/>
            </a:ext>
          </a:extLst>
        </xdr:cNvPr>
        <xdr:cNvSpPr txBox="1"/>
      </xdr:nvSpPr>
      <xdr:spPr>
        <a:xfrm>
          <a:off x="873076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88286A8-C3E9-421F-A651-69C549BC7A32}"/>
            </a:ext>
          </a:extLst>
        </xdr:cNvPr>
        <xdr:cNvSpPr txBox="1"/>
      </xdr:nvSpPr>
      <xdr:spPr>
        <a:xfrm>
          <a:off x="7915031"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A6E3FE8-D392-40A4-BA55-9150F1AE36BD}"/>
            </a:ext>
          </a:extLst>
        </xdr:cNvPr>
        <xdr:cNvSpPr txBox="1"/>
      </xdr:nvSpPr>
      <xdr:spPr>
        <a:xfrm>
          <a:off x="7084646"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804AFFB-6F0A-48E4-B4C6-7A633766FC2A}"/>
            </a:ext>
          </a:extLst>
        </xdr:cNvPr>
        <xdr:cNvSpPr txBox="1"/>
      </xdr:nvSpPr>
      <xdr:spPr>
        <a:xfrm>
          <a:off x="6268915"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72262</xdr:rowOff>
    </xdr:from>
    <xdr:to>
      <xdr:col>55</xdr:col>
      <xdr:colOff>50800</xdr:colOff>
      <xdr:row>85</xdr:row>
      <xdr:rowOff>2412</xdr:rowOff>
    </xdr:to>
    <xdr:sp macro="" textlink="">
      <xdr:nvSpPr>
        <xdr:cNvPr id="363" name="楕円 362">
          <a:extLst>
            <a:ext uri="{FF2B5EF4-FFF2-40B4-BE49-F238E27FC236}">
              <a16:creationId xmlns:a16="http://schemas.microsoft.com/office/drawing/2014/main" id="{71C7C285-8A48-43F6-A6C0-501AE1B24AEF}"/>
            </a:ext>
          </a:extLst>
        </xdr:cNvPr>
        <xdr:cNvSpPr/>
      </xdr:nvSpPr>
      <xdr:spPr>
        <a:xfrm>
          <a:off x="9635392" y="14252496"/>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95139</xdr:rowOff>
    </xdr:from>
    <xdr:ext cx="469744" cy="259045"/>
    <xdr:sp macro="" textlink="">
      <xdr:nvSpPr>
        <xdr:cNvPr id="364" name="【公営住宅】&#10;一人当たり面積該当値テキスト">
          <a:extLst>
            <a:ext uri="{FF2B5EF4-FFF2-40B4-BE49-F238E27FC236}">
              <a16:creationId xmlns:a16="http://schemas.microsoft.com/office/drawing/2014/main" id="{F62DC69B-F3AD-4D95-A38A-E5F4117BD48C}"/>
            </a:ext>
          </a:extLst>
        </xdr:cNvPr>
        <xdr:cNvSpPr txBox="1"/>
      </xdr:nvSpPr>
      <xdr:spPr>
        <a:xfrm>
          <a:off x="9709638" y="14106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77215</xdr:rowOff>
    </xdr:from>
    <xdr:to>
      <xdr:col>50</xdr:col>
      <xdr:colOff>165100</xdr:colOff>
      <xdr:row>85</xdr:row>
      <xdr:rowOff>7365</xdr:rowOff>
    </xdr:to>
    <xdr:sp macro="" textlink="">
      <xdr:nvSpPr>
        <xdr:cNvPr id="365" name="楕円 364">
          <a:extLst>
            <a:ext uri="{FF2B5EF4-FFF2-40B4-BE49-F238E27FC236}">
              <a16:creationId xmlns:a16="http://schemas.microsoft.com/office/drawing/2014/main" id="{8BFC47FA-D262-4489-B45E-A335372B1BCE}"/>
            </a:ext>
          </a:extLst>
        </xdr:cNvPr>
        <xdr:cNvSpPr/>
      </xdr:nvSpPr>
      <xdr:spPr>
        <a:xfrm>
          <a:off x="8855808" y="14257449"/>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123062</xdr:rowOff>
    </xdr:from>
    <xdr:to>
      <xdr:col>55</xdr:col>
      <xdr:colOff>0</xdr:colOff>
      <xdr:row>84</xdr:row>
      <xdr:rowOff>128015</xdr:rowOff>
    </xdr:to>
    <xdr:cxnSp macro="">
      <xdr:nvCxnSpPr>
        <xdr:cNvPr id="366" name="直線コネクタ 365">
          <a:extLst>
            <a:ext uri="{FF2B5EF4-FFF2-40B4-BE49-F238E27FC236}">
              <a16:creationId xmlns:a16="http://schemas.microsoft.com/office/drawing/2014/main" id="{20683053-A0D8-41B1-B35B-02B28A1FEA5D}"/>
            </a:ext>
          </a:extLst>
        </xdr:cNvPr>
        <xdr:cNvCxnSpPr/>
      </xdr:nvCxnSpPr>
      <xdr:spPr>
        <a:xfrm flipV="1">
          <a:off x="8906608" y="14303296"/>
          <a:ext cx="76493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81026</xdr:rowOff>
    </xdr:from>
    <xdr:to>
      <xdr:col>46</xdr:col>
      <xdr:colOff>38100</xdr:colOff>
      <xdr:row>85</xdr:row>
      <xdr:rowOff>11176</xdr:rowOff>
    </xdr:to>
    <xdr:sp macro="" textlink="">
      <xdr:nvSpPr>
        <xdr:cNvPr id="367" name="楕円 366">
          <a:extLst>
            <a:ext uri="{FF2B5EF4-FFF2-40B4-BE49-F238E27FC236}">
              <a16:creationId xmlns:a16="http://schemas.microsoft.com/office/drawing/2014/main" id="{5138B489-19CB-4F82-BD2C-FF73C6BA20E5}"/>
            </a:ext>
          </a:extLst>
        </xdr:cNvPr>
        <xdr:cNvSpPr/>
      </xdr:nvSpPr>
      <xdr:spPr>
        <a:xfrm>
          <a:off x="8040077" y="14261260"/>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128015</xdr:rowOff>
    </xdr:from>
    <xdr:to>
      <xdr:col>50</xdr:col>
      <xdr:colOff>114300</xdr:colOff>
      <xdr:row>84</xdr:row>
      <xdr:rowOff>131826</xdr:rowOff>
    </xdr:to>
    <xdr:cxnSp macro="">
      <xdr:nvCxnSpPr>
        <xdr:cNvPr id="368" name="直線コネクタ 367">
          <a:extLst>
            <a:ext uri="{FF2B5EF4-FFF2-40B4-BE49-F238E27FC236}">
              <a16:creationId xmlns:a16="http://schemas.microsoft.com/office/drawing/2014/main" id="{D3DB1435-40B3-46CC-A235-D019F9065ED0}"/>
            </a:ext>
          </a:extLst>
        </xdr:cNvPr>
        <xdr:cNvCxnSpPr/>
      </xdr:nvCxnSpPr>
      <xdr:spPr>
        <a:xfrm flipV="1">
          <a:off x="8090877" y="14308249"/>
          <a:ext cx="815731"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85598</xdr:rowOff>
    </xdr:from>
    <xdr:to>
      <xdr:col>41</xdr:col>
      <xdr:colOff>101600</xdr:colOff>
      <xdr:row>85</xdr:row>
      <xdr:rowOff>15748</xdr:rowOff>
    </xdr:to>
    <xdr:sp macro="" textlink="">
      <xdr:nvSpPr>
        <xdr:cNvPr id="369" name="楕円 368">
          <a:extLst>
            <a:ext uri="{FF2B5EF4-FFF2-40B4-BE49-F238E27FC236}">
              <a16:creationId xmlns:a16="http://schemas.microsoft.com/office/drawing/2014/main" id="{541A752A-D3B9-4F1B-844C-0A7697274E0E}"/>
            </a:ext>
          </a:extLst>
        </xdr:cNvPr>
        <xdr:cNvSpPr/>
      </xdr:nvSpPr>
      <xdr:spPr>
        <a:xfrm>
          <a:off x="7209692" y="14265832"/>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131826</xdr:rowOff>
    </xdr:from>
    <xdr:to>
      <xdr:col>45</xdr:col>
      <xdr:colOff>177800</xdr:colOff>
      <xdr:row>84</xdr:row>
      <xdr:rowOff>136398</xdr:rowOff>
    </xdr:to>
    <xdr:cxnSp macro="">
      <xdr:nvCxnSpPr>
        <xdr:cNvPr id="370" name="直線コネクタ 369">
          <a:extLst>
            <a:ext uri="{FF2B5EF4-FFF2-40B4-BE49-F238E27FC236}">
              <a16:creationId xmlns:a16="http://schemas.microsoft.com/office/drawing/2014/main" id="{7814A5B1-D45D-4836-92E3-BDE64945C823}"/>
            </a:ext>
          </a:extLst>
        </xdr:cNvPr>
        <xdr:cNvCxnSpPr/>
      </xdr:nvCxnSpPr>
      <xdr:spPr>
        <a:xfrm flipV="1">
          <a:off x="7260492" y="14312060"/>
          <a:ext cx="83038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91694</xdr:rowOff>
    </xdr:from>
    <xdr:to>
      <xdr:col>36</xdr:col>
      <xdr:colOff>165100</xdr:colOff>
      <xdr:row>85</xdr:row>
      <xdr:rowOff>21844</xdr:rowOff>
    </xdr:to>
    <xdr:sp macro="" textlink="">
      <xdr:nvSpPr>
        <xdr:cNvPr id="371" name="楕円 370">
          <a:extLst>
            <a:ext uri="{FF2B5EF4-FFF2-40B4-BE49-F238E27FC236}">
              <a16:creationId xmlns:a16="http://schemas.microsoft.com/office/drawing/2014/main" id="{F6AFBD76-C12F-4E63-96FF-274AF706D781}"/>
            </a:ext>
          </a:extLst>
        </xdr:cNvPr>
        <xdr:cNvSpPr/>
      </xdr:nvSpPr>
      <xdr:spPr>
        <a:xfrm>
          <a:off x="6393962" y="14271928"/>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136398</xdr:rowOff>
    </xdr:from>
    <xdr:to>
      <xdr:col>41</xdr:col>
      <xdr:colOff>50800</xdr:colOff>
      <xdr:row>84</xdr:row>
      <xdr:rowOff>142494</xdr:rowOff>
    </xdr:to>
    <xdr:cxnSp macro="">
      <xdr:nvCxnSpPr>
        <xdr:cNvPr id="372" name="直線コネクタ 371">
          <a:extLst>
            <a:ext uri="{FF2B5EF4-FFF2-40B4-BE49-F238E27FC236}">
              <a16:creationId xmlns:a16="http://schemas.microsoft.com/office/drawing/2014/main" id="{9E6C7DD1-42BA-42D7-A354-E6B86564DADE}"/>
            </a:ext>
          </a:extLst>
        </xdr:cNvPr>
        <xdr:cNvCxnSpPr/>
      </xdr:nvCxnSpPr>
      <xdr:spPr>
        <a:xfrm flipV="1">
          <a:off x="6444762" y="14316632"/>
          <a:ext cx="81573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73E99A89-36B2-445A-9085-EAF5FB21224F}"/>
            </a:ext>
          </a:extLst>
        </xdr:cNvPr>
        <xdr:cNvSpPr txBox="1"/>
      </xdr:nvSpPr>
      <xdr:spPr>
        <a:xfrm>
          <a:off x="8673689" y="1438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4FF65F67-3020-467B-9835-7FFFA67B5826}"/>
            </a:ext>
          </a:extLst>
        </xdr:cNvPr>
        <xdr:cNvSpPr txBox="1"/>
      </xdr:nvSpPr>
      <xdr:spPr>
        <a:xfrm>
          <a:off x="7870658" y="14370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3BD61D87-5052-4FA1-AB9B-8DDEC3A4F305}"/>
            </a:ext>
          </a:extLst>
        </xdr:cNvPr>
        <xdr:cNvSpPr txBox="1"/>
      </xdr:nvSpPr>
      <xdr:spPr>
        <a:xfrm>
          <a:off x="7040273" y="14372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macro="" textlink="">
      <xdr:nvSpPr>
        <xdr:cNvPr id="376" name="n_4aveValue【公営住宅】&#10;一人当たり面積">
          <a:extLst>
            <a:ext uri="{FF2B5EF4-FFF2-40B4-BE49-F238E27FC236}">
              <a16:creationId xmlns:a16="http://schemas.microsoft.com/office/drawing/2014/main" id="{6A1F9C35-137D-49A1-98FD-3853AA9951DE}"/>
            </a:ext>
          </a:extLst>
        </xdr:cNvPr>
        <xdr:cNvSpPr txBox="1"/>
      </xdr:nvSpPr>
      <xdr:spPr>
        <a:xfrm>
          <a:off x="6224542" y="1438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23892</xdr:rowOff>
    </xdr:from>
    <xdr:ext cx="469744" cy="259045"/>
    <xdr:sp macro="" textlink="">
      <xdr:nvSpPr>
        <xdr:cNvPr id="377" name="n_1mainValue【公営住宅】&#10;一人当たり面積">
          <a:extLst>
            <a:ext uri="{FF2B5EF4-FFF2-40B4-BE49-F238E27FC236}">
              <a16:creationId xmlns:a16="http://schemas.microsoft.com/office/drawing/2014/main" id="{D9DFE7AD-3C32-43AD-B237-A41D80F025BB}"/>
            </a:ext>
          </a:extLst>
        </xdr:cNvPr>
        <xdr:cNvSpPr txBox="1"/>
      </xdr:nvSpPr>
      <xdr:spPr>
        <a:xfrm>
          <a:off x="8673689" y="14035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27703</xdr:rowOff>
    </xdr:from>
    <xdr:ext cx="469744" cy="259045"/>
    <xdr:sp macro="" textlink="">
      <xdr:nvSpPr>
        <xdr:cNvPr id="378" name="n_2mainValue【公営住宅】&#10;一人当たり面積">
          <a:extLst>
            <a:ext uri="{FF2B5EF4-FFF2-40B4-BE49-F238E27FC236}">
              <a16:creationId xmlns:a16="http://schemas.microsoft.com/office/drawing/2014/main" id="{C30EF395-0BA1-48A5-9BCA-5A2AEB7E89B5}"/>
            </a:ext>
          </a:extLst>
        </xdr:cNvPr>
        <xdr:cNvSpPr txBox="1"/>
      </xdr:nvSpPr>
      <xdr:spPr>
        <a:xfrm>
          <a:off x="7870658" y="1403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32275</xdr:rowOff>
    </xdr:from>
    <xdr:ext cx="469744" cy="259045"/>
    <xdr:sp macro="" textlink="">
      <xdr:nvSpPr>
        <xdr:cNvPr id="379" name="n_3mainValue【公営住宅】&#10;一人当たり面積">
          <a:extLst>
            <a:ext uri="{FF2B5EF4-FFF2-40B4-BE49-F238E27FC236}">
              <a16:creationId xmlns:a16="http://schemas.microsoft.com/office/drawing/2014/main" id="{C030CD38-E29F-4E31-B97E-B25B6065BFBB}"/>
            </a:ext>
          </a:extLst>
        </xdr:cNvPr>
        <xdr:cNvSpPr txBox="1"/>
      </xdr:nvSpPr>
      <xdr:spPr>
        <a:xfrm>
          <a:off x="7040273" y="1404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38371</xdr:rowOff>
    </xdr:from>
    <xdr:ext cx="469744" cy="259045"/>
    <xdr:sp macro="" textlink="">
      <xdr:nvSpPr>
        <xdr:cNvPr id="380" name="n_4mainValue【公営住宅】&#10;一人当たり面積">
          <a:extLst>
            <a:ext uri="{FF2B5EF4-FFF2-40B4-BE49-F238E27FC236}">
              <a16:creationId xmlns:a16="http://schemas.microsoft.com/office/drawing/2014/main" id="{6A4D2827-3368-45B3-8255-AE1EBFE6E97E}"/>
            </a:ext>
          </a:extLst>
        </xdr:cNvPr>
        <xdr:cNvSpPr txBox="1"/>
      </xdr:nvSpPr>
      <xdr:spPr>
        <a:xfrm>
          <a:off x="6224542" y="1404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4C0FEF38-A0E3-4662-8DC0-AE36E562D796}"/>
            </a:ext>
          </a:extLst>
        </xdr:cNvPr>
        <xdr:cNvSpPr/>
      </xdr:nvSpPr>
      <xdr:spPr>
        <a:xfrm>
          <a:off x="703385" y="15380970"/>
          <a:ext cx="4372707" cy="6270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8E96587F-00DE-4090-8699-499997E2D196}"/>
            </a:ext>
          </a:extLst>
        </xdr:cNvPr>
        <xdr:cNvSpPr/>
      </xdr:nvSpPr>
      <xdr:spPr>
        <a:xfrm>
          <a:off x="830385"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522C6A27-2625-419E-A4AE-4ED9C7C03DF4}"/>
            </a:ext>
          </a:extLst>
        </xdr:cNvPr>
        <xdr:cNvSpPr/>
      </xdr:nvSpPr>
      <xdr:spPr>
        <a:xfrm>
          <a:off x="830385"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37D73DE1-70ED-40C0-AFFA-14B89CCC8D42}"/>
            </a:ext>
          </a:extLst>
        </xdr:cNvPr>
        <xdr:cNvSpPr/>
      </xdr:nvSpPr>
      <xdr:spPr>
        <a:xfrm>
          <a:off x="1758462"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2D279C40-1ECC-452B-831B-94B4F8E3AB3B}"/>
            </a:ext>
          </a:extLst>
        </xdr:cNvPr>
        <xdr:cNvSpPr/>
      </xdr:nvSpPr>
      <xdr:spPr>
        <a:xfrm>
          <a:off x="1758462"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4C4CD50B-8E32-49A3-BD4E-B50D3AB6B64E}"/>
            </a:ext>
          </a:extLst>
        </xdr:cNvPr>
        <xdr:cNvSpPr/>
      </xdr:nvSpPr>
      <xdr:spPr>
        <a:xfrm>
          <a:off x="2813538" y="16033457"/>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6C6E9F60-2778-42A5-9397-DF0EB905DACB}"/>
            </a:ext>
          </a:extLst>
        </xdr:cNvPr>
        <xdr:cNvSpPr/>
      </xdr:nvSpPr>
      <xdr:spPr>
        <a:xfrm>
          <a:off x="2813538" y="16231382"/>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D935A53C-5478-4CD2-B293-3E77F98E450B}"/>
            </a:ext>
          </a:extLst>
        </xdr:cNvPr>
        <xdr:cNvSpPr/>
      </xdr:nvSpPr>
      <xdr:spPr>
        <a:xfrm>
          <a:off x="703385" y="16508144"/>
          <a:ext cx="4372707" cy="224907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2E1B7760-3108-49A6-8428-6D4F8F4DF4A8}"/>
            </a:ext>
          </a:extLst>
        </xdr:cNvPr>
        <xdr:cNvSpPr/>
      </xdr:nvSpPr>
      <xdr:spPr>
        <a:xfrm>
          <a:off x="6105769" y="15380970"/>
          <a:ext cx="4358054" cy="6270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39109563-63B2-4F3A-A8FC-24705FE17555}"/>
            </a:ext>
          </a:extLst>
        </xdr:cNvPr>
        <xdr:cNvSpPr/>
      </xdr:nvSpPr>
      <xdr:spPr>
        <a:xfrm>
          <a:off x="6218115" y="16033457"/>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88FB915F-E105-4A84-B2F4-36317EFD5614}"/>
            </a:ext>
          </a:extLst>
        </xdr:cNvPr>
        <xdr:cNvSpPr/>
      </xdr:nvSpPr>
      <xdr:spPr>
        <a:xfrm>
          <a:off x="6218115" y="16231382"/>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9BF52815-6741-4BED-B0BC-33EBD8CC2DC6}"/>
            </a:ext>
          </a:extLst>
        </xdr:cNvPr>
        <xdr:cNvSpPr/>
      </xdr:nvSpPr>
      <xdr:spPr>
        <a:xfrm>
          <a:off x="7160846"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FC11D5CB-4AB3-493A-9EAD-CA0F2E4F286C}"/>
            </a:ext>
          </a:extLst>
        </xdr:cNvPr>
        <xdr:cNvSpPr/>
      </xdr:nvSpPr>
      <xdr:spPr>
        <a:xfrm>
          <a:off x="7160846"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5580DD0F-9846-4750-8F17-98FA3F4F2239}"/>
            </a:ext>
          </a:extLst>
        </xdr:cNvPr>
        <xdr:cNvSpPr/>
      </xdr:nvSpPr>
      <xdr:spPr>
        <a:xfrm>
          <a:off x="8215923"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ECB06F0E-A0F1-446C-B40E-8CB898ACBF7A}"/>
            </a:ext>
          </a:extLst>
        </xdr:cNvPr>
        <xdr:cNvSpPr/>
      </xdr:nvSpPr>
      <xdr:spPr>
        <a:xfrm>
          <a:off x="8215923"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6B4A3B1B-D63A-4004-8DC7-4B70E882A040}"/>
            </a:ext>
          </a:extLst>
        </xdr:cNvPr>
        <xdr:cNvSpPr/>
      </xdr:nvSpPr>
      <xdr:spPr>
        <a:xfrm>
          <a:off x="6105769" y="16508144"/>
          <a:ext cx="4358054" cy="224907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1B8C0035-38F8-4032-A5F4-51EE15F114F8}"/>
            </a:ext>
          </a:extLst>
        </xdr:cNvPr>
        <xdr:cNvSpPr/>
      </xdr:nvSpPr>
      <xdr:spPr>
        <a:xfrm>
          <a:off x="11493500" y="4127695"/>
          <a:ext cx="4358054" cy="624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BB4E4DCA-5351-47E6-A690-7ECC1F5BB5A4}"/>
            </a:ext>
          </a:extLst>
        </xdr:cNvPr>
        <xdr:cNvSpPr/>
      </xdr:nvSpPr>
      <xdr:spPr>
        <a:xfrm>
          <a:off x="11605846"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5DB7A6D7-89C3-4BC9-A442-37D91423D21B}"/>
            </a:ext>
          </a:extLst>
        </xdr:cNvPr>
        <xdr:cNvSpPr/>
      </xdr:nvSpPr>
      <xdr:spPr>
        <a:xfrm>
          <a:off x="11605846"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64AAE64E-C134-4DFB-ADC5-A46E5B879C9D}"/>
            </a:ext>
          </a:extLst>
        </xdr:cNvPr>
        <xdr:cNvSpPr/>
      </xdr:nvSpPr>
      <xdr:spPr>
        <a:xfrm>
          <a:off x="12548577"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C4DC8F2E-6768-4831-B2B2-D8AC6A377F39}"/>
            </a:ext>
          </a:extLst>
        </xdr:cNvPr>
        <xdr:cNvSpPr/>
      </xdr:nvSpPr>
      <xdr:spPr>
        <a:xfrm>
          <a:off x="12548577"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80980529-F1C5-49D7-91FC-721F264A08FD}"/>
            </a:ext>
          </a:extLst>
        </xdr:cNvPr>
        <xdr:cNvSpPr/>
      </xdr:nvSpPr>
      <xdr:spPr>
        <a:xfrm>
          <a:off x="13603654"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A670C327-EC2D-4CF5-ADD6-6F203DBB7FCA}"/>
            </a:ext>
          </a:extLst>
        </xdr:cNvPr>
        <xdr:cNvSpPr/>
      </xdr:nvSpPr>
      <xdr:spPr>
        <a:xfrm>
          <a:off x="13603654"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141C8BB2-F3BA-41E9-A419-151854019355}"/>
            </a:ext>
          </a:extLst>
        </xdr:cNvPr>
        <xdr:cNvSpPr/>
      </xdr:nvSpPr>
      <xdr:spPr>
        <a:xfrm>
          <a:off x="11493500" y="5252232"/>
          <a:ext cx="4358054" cy="22517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5" name="正方形/長方形 404">
          <a:extLst>
            <a:ext uri="{FF2B5EF4-FFF2-40B4-BE49-F238E27FC236}">
              <a16:creationId xmlns:a16="http://schemas.microsoft.com/office/drawing/2014/main" id="{B82C5B3F-FE4A-4C29-8760-FF4A79B3954B}"/>
            </a:ext>
          </a:extLst>
        </xdr:cNvPr>
        <xdr:cNvSpPr/>
      </xdr:nvSpPr>
      <xdr:spPr>
        <a:xfrm>
          <a:off x="16881231" y="4127695"/>
          <a:ext cx="4372707" cy="624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6" name="正方形/長方形 405">
          <a:extLst>
            <a:ext uri="{FF2B5EF4-FFF2-40B4-BE49-F238E27FC236}">
              <a16:creationId xmlns:a16="http://schemas.microsoft.com/office/drawing/2014/main" id="{ED777F81-2428-492B-AED8-ED56CC9F9219}"/>
            </a:ext>
          </a:extLst>
        </xdr:cNvPr>
        <xdr:cNvSpPr/>
      </xdr:nvSpPr>
      <xdr:spPr>
        <a:xfrm>
          <a:off x="17008231"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7" name="正方形/長方形 406">
          <a:extLst>
            <a:ext uri="{FF2B5EF4-FFF2-40B4-BE49-F238E27FC236}">
              <a16:creationId xmlns:a16="http://schemas.microsoft.com/office/drawing/2014/main" id="{7A4F2729-D04B-4C41-9D3C-BBEE31397AD8}"/>
            </a:ext>
          </a:extLst>
        </xdr:cNvPr>
        <xdr:cNvSpPr/>
      </xdr:nvSpPr>
      <xdr:spPr>
        <a:xfrm>
          <a:off x="17008231"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8" name="正方形/長方形 407">
          <a:extLst>
            <a:ext uri="{FF2B5EF4-FFF2-40B4-BE49-F238E27FC236}">
              <a16:creationId xmlns:a16="http://schemas.microsoft.com/office/drawing/2014/main" id="{B4ECC9C1-92B8-4B54-A651-C632232B0C4E}"/>
            </a:ext>
          </a:extLst>
        </xdr:cNvPr>
        <xdr:cNvSpPr/>
      </xdr:nvSpPr>
      <xdr:spPr>
        <a:xfrm>
          <a:off x="17936308"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9" name="正方形/長方形 408">
          <a:extLst>
            <a:ext uri="{FF2B5EF4-FFF2-40B4-BE49-F238E27FC236}">
              <a16:creationId xmlns:a16="http://schemas.microsoft.com/office/drawing/2014/main" id="{82A7D6E3-0BAD-4EF9-919F-AB0A07046EBC}"/>
            </a:ext>
          </a:extLst>
        </xdr:cNvPr>
        <xdr:cNvSpPr/>
      </xdr:nvSpPr>
      <xdr:spPr>
        <a:xfrm>
          <a:off x="17936308"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0" name="正方形/長方形 409">
          <a:extLst>
            <a:ext uri="{FF2B5EF4-FFF2-40B4-BE49-F238E27FC236}">
              <a16:creationId xmlns:a16="http://schemas.microsoft.com/office/drawing/2014/main" id="{BF8846BD-F2D2-4D70-9964-2789B89A304D}"/>
            </a:ext>
          </a:extLst>
        </xdr:cNvPr>
        <xdr:cNvSpPr/>
      </xdr:nvSpPr>
      <xdr:spPr>
        <a:xfrm>
          <a:off x="18991385"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1" name="正方形/長方形 410">
          <a:extLst>
            <a:ext uri="{FF2B5EF4-FFF2-40B4-BE49-F238E27FC236}">
              <a16:creationId xmlns:a16="http://schemas.microsoft.com/office/drawing/2014/main" id="{296550D0-8247-477F-9713-2C822725645E}"/>
            </a:ext>
          </a:extLst>
        </xdr:cNvPr>
        <xdr:cNvSpPr/>
      </xdr:nvSpPr>
      <xdr:spPr>
        <a:xfrm>
          <a:off x="18991385"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2" name="正方形/長方形 411">
          <a:extLst>
            <a:ext uri="{FF2B5EF4-FFF2-40B4-BE49-F238E27FC236}">
              <a16:creationId xmlns:a16="http://schemas.microsoft.com/office/drawing/2014/main" id="{779AE6E7-E7F2-4B49-BA00-21154AA264C2}"/>
            </a:ext>
          </a:extLst>
        </xdr:cNvPr>
        <xdr:cNvSpPr/>
      </xdr:nvSpPr>
      <xdr:spPr>
        <a:xfrm>
          <a:off x="16881231" y="5252232"/>
          <a:ext cx="4372707" cy="22517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21ADC757-7B8D-413F-8982-D8F814811250}"/>
            </a:ext>
          </a:extLst>
        </xdr:cNvPr>
        <xdr:cNvSpPr/>
      </xdr:nvSpPr>
      <xdr:spPr>
        <a:xfrm>
          <a:off x="11493500" y="7879666"/>
          <a:ext cx="4358054"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1D455FCB-6885-438F-85D9-5762DBB5955A}"/>
            </a:ext>
          </a:extLst>
        </xdr:cNvPr>
        <xdr:cNvSpPr/>
      </xdr:nvSpPr>
      <xdr:spPr>
        <a:xfrm>
          <a:off x="11605846"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44C3778B-6284-4D61-9A7F-C690ACAF8C52}"/>
            </a:ext>
          </a:extLst>
        </xdr:cNvPr>
        <xdr:cNvSpPr/>
      </xdr:nvSpPr>
      <xdr:spPr>
        <a:xfrm>
          <a:off x="11605846"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CB5CF2BF-470F-4986-B163-8A182FA72ED4}"/>
            </a:ext>
          </a:extLst>
        </xdr:cNvPr>
        <xdr:cNvSpPr/>
      </xdr:nvSpPr>
      <xdr:spPr>
        <a:xfrm>
          <a:off x="12548577"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6C2E1822-D3D9-4F38-9D1F-CFF5CA156807}"/>
            </a:ext>
          </a:extLst>
        </xdr:cNvPr>
        <xdr:cNvSpPr/>
      </xdr:nvSpPr>
      <xdr:spPr>
        <a:xfrm>
          <a:off x="12548577"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BEE1BACD-7840-4FA5-8F78-D138F2C1B06D}"/>
            </a:ext>
          </a:extLst>
        </xdr:cNvPr>
        <xdr:cNvSpPr/>
      </xdr:nvSpPr>
      <xdr:spPr>
        <a:xfrm>
          <a:off x="13603654"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C7D565CB-63A2-4C25-BF8C-4DB08BEFBF63}"/>
            </a:ext>
          </a:extLst>
        </xdr:cNvPr>
        <xdr:cNvSpPr/>
      </xdr:nvSpPr>
      <xdr:spPr>
        <a:xfrm>
          <a:off x="13603654"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350C0A52-3ED9-418C-AAEA-6C5694896D49}"/>
            </a:ext>
          </a:extLst>
        </xdr:cNvPr>
        <xdr:cNvSpPr/>
      </xdr:nvSpPr>
      <xdr:spPr>
        <a:xfrm>
          <a:off x="11493500" y="9004202"/>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1" name="テキスト ボックス 420">
          <a:extLst>
            <a:ext uri="{FF2B5EF4-FFF2-40B4-BE49-F238E27FC236}">
              <a16:creationId xmlns:a16="http://schemas.microsoft.com/office/drawing/2014/main" id="{D9E055F1-918D-4018-8808-D218B9750D55}"/>
            </a:ext>
          </a:extLst>
        </xdr:cNvPr>
        <xdr:cNvSpPr txBox="1"/>
      </xdr:nvSpPr>
      <xdr:spPr>
        <a:xfrm>
          <a:off x="11455400" y="88163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a:extLst>
            <a:ext uri="{FF2B5EF4-FFF2-40B4-BE49-F238E27FC236}">
              <a16:creationId xmlns:a16="http://schemas.microsoft.com/office/drawing/2014/main" id="{5EA0AB5E-0BE0-4B4E-A027-4CF6464A3341}"/>
            </a:ext>
          </a:extLst>
        </xdr:cNvPr>
        <xdr:cNvCxnSpPr/>
      </xdr:nvCxnSpPr>
      <xdr:spPr>
        <a:xfrm>
          <a:off x="11493500" y="11255912"/>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3" name="テキスト ボックス 422">
          <a:extLst>
            <a:ext uri="{FF2B5EF4-FFF2-40B4-BE49-F238E27FC236}">
              <a16:creationId xmlns:a16="http://schemas.microsoft.com/office/drawing/2014/main" id="{8CDA6E09-6958-4708-823C-253C5C7F55C9}"/>
            </a:ext>
          </a:extLst>
        </xdr:cNvPr>
        <xdr:cNvSpPr txBox="1"/>
      </xdr:nvSpPr>
      <xdr:spPr>
        <a:xfrm>
          <a:off x="11070283" y="11116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4" name="直線コネクタ 423">
          <a:extLst>
            <a:ext uri="{FF2B5EF4-FFF2-40B4-BE49-F238E27FC236}">
              <a16:creationId xmlns:a16="http://schemas.microsoft.com/office/drawing/2014/main" id="{CC5F84FD-A50F-4ACE-8A58-EC1B0A0FD3DB}"/>
            </a:ext>
          </a:extLst>
        </xdr:cNvPr>
        <xdr:cNvCxnSpPr/>
      </xdr:nvCxnSpPr>
      <xdr:spPr>
        <a:xfrm>
          <a:off x="11493500" y="10880188"/>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5" name="テキスト ボックス 424">
          <a:extLst>
            <a:ext uri="{FF2B5EF4-FFF2-40B4-BE49-F238E27FC236}">
              <a16:creationId xmlns:a16="http://schemas.microsoft.com/office/drawing/2014/main" id="{4D615D49-AE50-4C48-87E4-D20E0BA8F3A3}"/>
            </a:ext>
          </a:extLst>
        </xdr:cNvPr>
        <xdr:cNvSpPr txBox="1"/>
      </xdr:nvSpPr>
      <xdr:spPr>
        <a:xfrm>
          <a:off x="11070283" y="10740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6" name="直線コネクタ 425">
          <a:extLst>
            <a:ext uri="{FF2B5EF4-FFF2-40B4-BE49-F238E27FC236}">
              <a16:creationId xmlns:a16="http://schemas.microsoft.com/office/drawing/2014/main" id="{D44D1C89-F055-433C-B76A-6904398F1A20}"/>
            </a:ext>
          </a:extLst>
        </xdr:cNvPr>
        <xdr:cNvCxnSpPr/>
      </xdr:nvCxnSpPr>
      <xdr:spPr>
        <a:xfrm>
          <a:off x="11493500" y="10504463"/>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7" name="テキスト ボックス 426">
          <a:extLst>
            <a:ext uri="{FF2B5EF4-FFF2-40B4-BE49-F238E27FC236}">
              <a16:creationId xmlns:a16="http://schemas.microsoft.com/office/drawing/2014/main" id="{6E201C4B-99FD-4A6F-8900-6CE5A9F95A9A}"/>
            </a:ext>
          </a:extLst>
        </xdr:cNvPr>
        <xdr:cNvSpPr txBox="1"/>
      </xdr:nvSpPr>
      <xdr:spPr>
        <a:xfrm>
          <a:off x="11119749" y="1036487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8" name="直線コネクタ 427">
          <a:extLst>
            <a:ext uri="{FF2B5EF4-FFF2-40B4-BE49-F238E27FC236}">
              <a16:creationId xmlns:a16="http://schemas.microsoft.com/office/drawing/2014/main" id="{EF68261B-7E48-47C2-B5EF-09C52273B321}"/>
            </a:ext>
          </a:extLst>
        </xdr:cNvPr>
        <xdr:cNvCxnSpPr/>
      </xdr:nvCxnSpPr>
      <xdr:spPr>
        <a:xfrm>
          <a:off x="11493500" y="10128738"/>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9" name="テキスト ボックス 428">
          <a:extLst>
            <a:ext uri="{FF2B5EF4-FFF2-40B4-BE49-F238E27FC236}">
              <a16:creationId xmlns:a16="http://schemas.microsoft.com/office/drawing/2014/main" id="{AEBBD367-DEF3-4BA5-A454-4D6BCD761E62}"/>
            </a:ext>
          </a:extLst>
        </xdr:cNvPr>
        <xdr:cNvSpPr txBox="1"/>
      </xdr:nvSpPr>
      <xdr:spPr>
        <a:xfrm>
          <a:off x="11119749" y="99891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0" name="直線コネクタ 429">
          <a:extLst>
            <a:ext uri="{FF2B5EF4-FFF2-40B4-BE49-F238E27FC236}">
              <a16:creationId xmlns:a16="http://schemas.microsoft.com/office/drawing/2014/main" id="{263214A0-440D-491E-A63E-0DAE7E950E0E}"/>
            </a:ext>
          </a:extLst>
        </xdr:cNvPr>
        <xdr:cNvCxnSpPr/>
      </xdr:nvCxnSpPr>
      <xdr:spPr>
        <a:xfrm>
          <a:off x="11493500" y="9755652"/>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1" name="テキスト ボックス 430">
          <a:extLst>
            <a:ext uri="{FF2B5EF4-FFF2-40B4-BE49-F238E27FC236}">
              <a16:creationId xmlns:a16="http://schemas.microsoft.com/office/drawing/2014/main" id="{90DCBA58-4F8E-4338-B002-BF9A15EB0F50}"/>
            </a:ext>
          </a:extLst>
        </xdr:cNvPr>
        <xdr:cNvSpPr txBox="1"/>
      </xdr:nvSpPr>
      <xdr:spPr>
        <a:xfrm>
          <a:off x="11119749" y="961606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2" name="直線コネクタ 431">
          <a:extLst>
            <a:ext uri="{FF2B5EF4-FFF2-40B4-BE49-F238E27FC236}">
              <a16:creationId xmlns:a16="http://schemas.microsoft.com/office/drawing/2014/main" id="{8C091073-DDAF-4A8A-934E-4D92D66B5EC1}"/>
            </a:ext>
          </a:extLst>
        </xdr:cNvPr>
        <xdr:cNvCxnSpPr/>
      </xdr:nvCxnSpPr>
      <xdr:spPr>
        <a:xfrm>
          <a:off x="11493500" y="9379927"/>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3" name="テキスト ボックス 432">
          <a:extLst>
            <a:ext uri="{FF2B5EF4-FFF2-40B4-BE49-F238E27FC236}">
              <a16:creationId xmlns:a16="http://schemas.microsoft.com/office/drawing/2014/main" id="{82B6F758-53A9-4875-8B5D-BA327F42AC68}"/>
            </a:ext>
          </a:extLst>
        </xdr:cNvPr>
        <xdr:cNvSpPr txBox="1"/>
      </xdr:nvSpPr>
      <xdr:spPr>
        <a:xfrm>
          <a:off x="11119749" y="92403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CD82BD17-E466-4E97-94D3-B73E18A0BDE8}"/>
            </a:ext>
          </a:extLst>
        </xdr:cNvPr>
        <xdr:cNvCxnSpPr/>
      </xdr:nvCxnSpPr>
      <xdr:spPr>
        <a:xfrm>
          <a:off x="11493500" y="9004202"/>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5" name="テキスト ボックス 434">
          <a:extLst>
            <a:ext uri="{FF2B5EF4-FFF2-40B4-BE49-F238E27FC236}">
              <a16:creationId xmlns:a16="http://schemas.microsoft.com/office/drawing/2014/main" id="{3613E68D-E21B-44F1-BB2D-7FC670DA595E}"/>
            </a:ext>
          </a:extLst>
        </xdr:cNvPr>
        <xdr:cNvSpPr txBox="1"/>
      </xdr:nvSpPr>
      <xdr:spPr>
        <a:xfrm>
          <a:off x="11183869" y="88646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6" name="【学校施設】&#10;有形固定資産減価償却率グラフ枠">
          <a:extLst>
            <a:ext uri="{FF2B5EF4-FFF2-40B4-BE49-F238E27FC236}">
              <a16:creationId xmlns:a16="http://schemas.microsoft.com/office/drawing/2014/main" id="{5EAEE587-DFA0-49A9-87D6-41729ED79058}"/>
            </a:ext>
          </a:extLst>
        </xdr:cNvPr>
        <xdr:cNvSpPr/>
      </xdr:nvSpPr>
      <xdr:spPr>
        <a:xfrm>
          <a:off x="11493500" y="9004202"/>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437" name="直線コネクタ 436">
          <a:extLst>
            <a:ext uri="{FF2B5EF4-FFF2-40B4-BE49-F238E27FC236}">
              <a16:creationId xmlns:a16="http://schemas.microsoft.com/office/drawing/2014/main" id="{76167197-5D4A-401C-AEFB-D22EEBE1AA63}"/>
            </a:ext>
          </a:extLst>
        </xdr:cNvPr>
        <xdr:cNvCxnSpPr/>
      </xdr:nvCxnSpPr>
      <xdr:spPr>
        <a:xfrm flipV="1">
          <a:off x="15073287" y="9596364"/>
          <a:ext cx="0" cy="1048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438" name="【学校施設】&#10;有形固定資産減価償却率最小値テキスト">
          <a:extLst>
            <a:ext uri="{FF2B5EF4-FFF2-40B4-BE49-F238E27FC236}">
              <a16:creationId xmlns:a16="http://schemas.microsoft.com/office/drawing/2014/main" id="{2D048DC5-9369-4028-8185-B532DEE48090}"/>
            </a:ext>
          </a:extLst>
        </xdr:cNvPr>
        <xdr:cNvSpPr txBox="1"/>
      </xdr:nvSpPr>
      <xdr:spPr>
        <a:xfrm>
          <a:off x="15112023" y="1064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439" name="直線コネクタ 438">
          <a:extLst>
            <a:ext uri="{FF2B5EF4-FFF2-40B4-BE49-F238E27FC236}">
              <a16:creationId xmlns:a16="http://schemas.microsoft.com/office/drawing/2014/main" id="{486DB876-BBBF-44D9-872E-EF20F5E9EC78}"/>
            </a:ext>
          </a:extLst>
        </xdr:cNvPr>
        <xdr:cNvCxnSpPr/>
      </xdr:nvCxnSpPr>
      <xdr:spPr>
        <a:xfrm>
          <a:off x="14985023" y="10644700"/>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440" name="【学校施設】&#10;有形固定資産減価償却率最大値テキスト">
          <a:extLst>
            <a:ext uri="{FF2B5EF4-FFF2-40B4-BE49-F238E27FC236}">
              <a16:creationId xmlns:a16="http://schemas.microsoft.com/office/drawing/2014/main" id="{AE2AFD05-A6C5-49E9-A3EE-BD8700406F06}"/>
            </a:ext>
          </a:extLst>
        </xdr:cNvPr>
        <xdr:cNvSpPr txBox="1"/>
      </xdr:nvSpPr>
      <xdr:spPr>
        <a:xfrm>
          <a:off x="15112023" y="9374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441" name="直線コネクタ 440">
          <a:extLst>
            <a:ext uri="{FF2B5EF4-FFF2-40B4-BE49-F238E27FC236}">
              <a16:creationId xmlns:a16="http://schemas.microsoft.com/office/drawing/2014/main" id="{83EAE93C-D17E-4F52-893C-84C9BE590869}"/>
            </a:ext>
          </a:extLst>
        </xdr:cNvPr>
        <xdr:cNvCxnSpPr/>
      </xdr:nvCxnSpPr>
      <xdr:spPr>
        <a:xfrm>
          <a:off x="14985023" y="9596364"/>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442" name="【学校施設】&#10;有形固定資産減価償却率平均値テキスト">
          <a:extLst>
            <a:ext uri="{FF2B5EF4-FFF2-40B4-BE49-F238E27FC236}">
              <a16:creationId xmlns:a16="http://schemas.microsoft.com/office/drawing/2014/main" id="{811D1A63-AAF8-45E3-9306-27AC91393915}"/>
            </a:ext>
          </a:extLst>
        </xdr:cNvPr>
        <xdr:cNvSpPr txBox="1"/>
      </xdr:nvSpPr>
      <xdr:spPr>
        <a:xfrm>
          <a:off x="15112023" y="100577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443" name="フローチャート: 判断 442">
          <a:extLst>
            <a:ext uri="{FF2B5EF4-FFF2-40B4-BE49-F238E27FC236}">
              <a16:creationId xmlns:a16="http://schemas.microsoft.com/office/drawing/2014/main" id="{2507D81E-F1F8-4FF4-B4D0-197A8D16E75F}"/>
            </a:ext>
          </a:extLst>
        </xdr:cNvPr>
        <xdr:cNvSpPr/>
      </xdr:nvSpPr>
      <xdr:spPr>
        <a:xfrm>
          <a:off x="15023123" y="10203668"/>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444" name="フローチャート: 判断 443">
          <a:extLst>
            <a:ext uri="{FF2B5EF4-FFF2-40B4-BE49-F238E27FC236}">
              <a16:creationId xmlns:a16="http://schemas.microsoft.com/office/drawing/2014/main" id="{8FF4DB0B-0CF6-494F-8276-7B2E1D72675C}"/>
            </a:ext>
          </a:extLst>
        </xdr:cNvPr>
        <xdr:cNvSpPr/>
      </xdr:nvSpPr>
      <xdr:spPr>
        <a:xfrm>
          <a:off x="14243538" y="10192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445" name="フローチャート: 判断 444">
          <a:extLst>
            <a:ext uri="{FF2B5EF4-FFF2-40B4-BE49-F238E27FC236}">
              <a16:creationId xmlns:a16="http://schemas.microsoft.com/office/drawing/2014/main" id="{F0740666-F661-453E-A251-A44626A11C75}"/>
            </a:ext>
          </a:extLst>
        </xdr:cNvPr>
        <xdr:cNvSpPr/>
      </xdr:nvSpPr>
      <xdr:spPr>
        <a:xfrm>
          <a:off x="13427808" y="10182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446" name="フローチャート: 判断 445">
          <a:extLst>
            <a:ext uri="{FF2B5EF4-FFF2-40B4-BE49-F238E27FC236}">
              <a16:creationId xmlns:a16="http://schemas.microsoft.com/office/drawing/2014/main" id="{2759D4AD-2694-4FD7-BBB7-4A4B2202C7FF}"/>
            </a:ext>
          </a:extLst>
        </xdr:cNvPr>
        <xdr:cNvSpPr/>
      </xdr:nvSpPr>
      <xdr:spPr>
        <a:xfrm>
          <a:off x="12612077" y="10136993"/>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447" name="フローチャート: 判断 446">
          <a:extLst>
            <a:ext uri="{FF2B5EF4-FFF2-40B4-BE49-F238E27FC236}">
              <a16:creationId xmlns:a16="http://schemas.microsoft.com/office/drawing/2014/main" id="{149BCD4C-5A70-450F-8331-C2B924D3E70E}"/>
            </a:ext>
          </a:extLst>
        </xdr:cNvPr>
        <xdr:cNvSpPr/>
      </xdr:nvSpPr>
      <xdr:spPr>
        <a:xfrm>
          <a:off x="11781692" y="10126296"/>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988576EE-C9CC-45EA-A892-F6FC629F45E1}"/>
            </a:ext>
          </a:extLst>
        </xdr:cNvPr>
        <xdr:cNvSpPr txBox="1"/>
      </xdr:nvSpPr>
      <xdr:spPr>
        <a:xfrm>
          <a:off x="14898077"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36E5CABF-EFCD-464C-A62D-92EC51AB34EF}"/>
            </a:ext>
          </a:extLst>
        </xdr:cNvPr>
        <xdr:cNvSpPr txBox="1"/>
      </xdr:nvSpPr>
      <xdr:spPr>
        <a:xfrm>
          <a:off x="1411849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143EC72B-326A-4DF4-9373-FA966FD59D22}"/>
            </a:ext>
          </a:extLst>
        </xdr:cNvPr>
        <xdr:cNvSpPr txBox="1"/>
      </xdr:nvSpPr>
      <xdr:spPr>
        <a:xfrm>
          <a:off x="1330276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37741B3B-E55F-45A0-A4EB-90B303CA69A5}"/>
            </a:ext>
          </a:extLst>
        </xdr:cNvPr>
        <xdr:cNvSpPr txBox="1"/>
      </xdr:nvSpPr>
      <xdr:spPr>
        <a:xfrm>
          <a:off x="12487031"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749376EC-283F-4837-AE54-98F97EA73A40}"/>
            </a:ext>
          </a:extLst>
        </xdr:cNvPr>
        <xdr:cNvSpPr txBox="1"/>
      </xdr:nvSpPr>
      <xdr:spPr>
        <a:xfrm>
          <a:off x="11656646"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160655</xdr:rowOff>
    </xdr:from>
    <xdr:to>
      <xdr:col>85</xdr:col>
      <xdr:colOff>177800</xdr:colOff>
      <xdr:row>61</xdr:row>
      <xdr:rowOff>90805</xdr:rowOff>
    </xdr:to>
    <xdr:sp macro="" textlink="">
      <xdr:nvSpPr>
        <xdr:cNvPr id="453" name="楕円 452">
          <a:extLst>
            <a:ext uri="{FF2B5EF4-FFF2-40B4-BE49-F238E27FC236}">
              <a16:creationId xmlns:a16="http://schemas.microsoft.com/office/drawing/2014/main" id="{E9A9CD2A-2DBB-4A9B-A78D-82D706CCE297}"/>
            </a:ext>
          </a:extLst>
        </xdr:cNvPr>
        <xdr:cNvSpPr/>
      </xdr:nvSpPr>
      <xdr:spPr>
        <a:xfrm>
          <a:off x="15023123" y="10289393"/>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139082</xdr:rowOff>
    </xdr:from>
    <xdr:ext cx="405111" cy="259045"/>
    <xdr:sp macro="" textlink="">
      <xdr:nvSpPr>
        <xdr:cNvPr id="454" name="【学校施設】&#10;有形固定資産減価償却率該当値テキスト">
          <a:extLst>
            <a:ext uri="{FF2B5EF4-FFF2-40B4-BE49-F238E27FC236}">
              <a16:creationId xmlns:a16="http://schemas.microsoft.com/office/drawing/2014/main" id="{50BCE480-9F4D-421D-B6C8-2B40CE8B723E}"/>
            </a:ext>
          </a:extLst>
        </xdr:cNvPr>
        <xdr:cNvSpPr txBox="1"/>
      </xdr:nvSpPr>
      <xdr:spPr>
        <a:xfrm>
          <a:off x="15112023" y="1026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124460</xdr:rowOff>
    </xdr:from>
    <xdr:to>
      <xdr:col>81</xdr:col>
      <xdr:colOff>101600</xdr:colOff>
      <xdr:row>61</xdr:row>
      <xdr:rowOff>54610</xdr:rowOff>
    </xdr:to>
    <xdr:sp macro="" textlink="">
      <xdr:nvSpPr>
        <xdr:cNvPr id="455" name="楕円 454">
          <a:extLst>
            <a:ext uri="{FF2B5EF4-FFF2-40B4-BE49-F238E27FC236}">
              <a16:creationId xmlns:a16="http://schemas.microsoft.com/office/drawing/2014/main" id="{3555DA49-927B-4555-993F-70962788C764}"/>
            </a:ext>
          </a:extLst>
        </xdr:cNvPr>
        <xdr:cNvSpPr/>
      </xdr:nvSpPr>
      <xdr:spPr>
        <a:xfrm>
          <a:off x="14243538" y="10253198"/>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3810</xdr:rowOff>
    </xdr:from>
    <xdr:to>
      <xdr:col>85</xdr:col>
      <xdr:colOff>127000</xdr:colOff>
      <xdr:row>61</xdr:row>
      <xdr:rowOff>40005</xdr:rowOff>
    </xdr:to>
    <xdr:cxnSp macro="">
      <xdr:nvCxnSpPr>
        <xdr:cNvPr id="456" name="直線コネクタ 455">
          <a:extLst>
            <a:ext uri="{FF2B5EF4-FFF2-40B4-BE49-F238E27FC236}">
              <a16:creationId xmlns:a16="http://schemas.microsoft.com/office/drawing/2014/main" id="{5ABD3B44-6AA0-484E-BDC2-C5963CB12A79}"/>
            </a:ext>
          </a:extLst>
        </xdr:cNvPr>
        <xdr:cNvCxnSpPr/>
      </xdr:nvCxnSpPr>
      <xdr:spPr>
        <a:xfrm>
          <a:off x="14294338" y="10301361"/>
          <a:ext cx="77958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21590</xdr:rowOff>
    </xdr:from>
    <xdr:to>
      <xdr:col>76</xdr:col>
      <xdr:colOff>165100</xdr:colOff>
      <xdr:row>60</xdr:row>
      <xdr:rowOff>123190</xdr:rowOff>
    </xdr:to>
    <xdr:sp macro="" textlink="">
      <xdr:nvSpPr>
        <xdr:cNvPr id="457" name="楕円 456">
          <a:extLst>
            <a:ext uri="{FF2B5EF4-FFF2-40B4-BE49-F238E27FC236}">
              <a16:creationId xmlns:a16="http://schemas.microsoft.com/office/drawing/2014/main" id="{FF1204CB-3EF4-42D9-856F-B2875933A78A}"/>
            </a:ext>
          </a:extLst>
        </xdr:cNvPr>
        <xdr:cNvSpPr/>
      </xdr:nvSpPr>
      <xdr:spPr>
        <a:xfrm>
          <a:off x="13427808" y="1015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72390</xdr:rowOff>
    </xdr:from>
    <xdr:to>
      <xdr:col>81</xdr:col>
      <xdr:colOff>50800</xdr:colOff>
      <xdr:row>61</xdr:row>
      <xdr:rowOff>3810</xdr:rowOff>
    </xdr:to>
    <xdr:cxnSp macro="">
      <xdr:nvCxnSpPr>
        <xdr:cNvPr id="458" name="直線コネクタ 457">
          <a:extLst>
            <a:ext uri="{FF2B5EF4-FFF2-40B4-BE49-F238E27FC236}">
              <a16:creationId xmlns:a16="http://schemas.microsoft.com/office/drawing/2014/main" id="{29FF7E5B-374C-4B60-8B70-ED02770DB310}"/>
            </a:ext>
          </a:extLst>
        </xdr:cNvPr>
        <xdr:cNvCxnSpPr/>
      </xdr:nvCxnSpPr>
      <xdr:spPr>
        <a:xfrm>
          <a:off x="13478608" y="10201128"/>
          <a:ext cx="815730" cy="10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151130</xdr:rowOff>
    </xdr:from>
    <xdr:to>
      <xdr:col>72</xdr:col>
      <xdr:colOff>38100</xdr:colOff>
      <xdr:row>60</xdr:row>
      <xdr:rowOff>81280</xdr:rowOff>
    </xdr:to>
    <xdr:sp macro="" textlink="">
      <xdr:nvSpPr>
        <xdr:cNvPr id="459" name="楕円 458">
          <a:extLst>
            <a:ext uri="{FF2B5EF4-FFF2-40B4-BE49-F238E27FC236}">
              <a16:creationId xmlns:a16="http://schemas.microsoft.com/office/drawing/2014/main" id="{0E196C14-D5B5-4F79-85BA-B4021AC9ACA0}"/>
            </a:ext>
          </a:extLst>
        </xdr:cNvPr>
        <xdr:cNvSpPr/>
      </xdr:nvSpPr>
      <xdr:spPr>
        <a:xfrm>
          <a:off x="12612077" y="10111056"/>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30480</xdr:rowOff>
    </xdr:from>
    <xdr:to>
      <xdr:col>76</xdr:col>
      <xdr:colOff>114300</xdr:colOff>
      <xdr:row>60</xdr:row>
      <xdr:rowOff>72390</xdr:rowOff>
    </xdr:to>
    <xdr:cxnSp macro="">
      <xdr:nvCxnSpPr>
        <xdr:cNvPr id="460" name="直線コネクタ 459">
          <a:extLst>
            <a:ext uri="{FF2B5EF4-FFF2-40B4-BE49-F238E27FC236}">
              <a16:creationId xmlns:a16="http://schemas.microsoft.com/office/drawing/2014/main" id="{5B1659FC-E2C2-40E0-86EC-815A09509226}"/>
            </a:ext>
          </a:extLst>
        </xdr:cNvPr>
        <xdr:cNvCxnSpPr/>
      </xdr:nvCxnSpPr>
      <xdr:spPr>
        <a:xfrm>
          <a:off x="12662877" y="10159218"/>
          <a:ext cx="815731"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107315</xdr:rowOff>
    </xdr:from>
    <xdr:to>
      <xdr:col>67</xdr:col>
      <xdr:colOff>101600</xdr:colOff>
      <xdr:row>60</xdr:row>
      <xdr:rowOff>37465</xdr:rowOff>
    </xdr:to>
    <xdr:sp macro="" textlink="">
      <xdr:nvSpPr>
        <xdr:cNvPr id="461" name="楕円 460">
          <a:extLst>
            <a:ext uri="{FF2B5EF4-FFF2-40B4-BE49-F238E27FC236}">
              <a16:creationId xmlns:a16="http://schemas.microsoft.com/office/drawing/2014/main" id="{6392F76F-DB23-4D04-86CA-3673BFC3A0BE}"/>
            </a:ext>
          </a:extLst>
        </xdr:cNvPr>
        <xdr:cNvSpPr/>
      </xdr:nvSpPr>
      <xdr:spPr>
        <a:xfrm>
          <a:off x="11781692" y="10067241"/>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158115</xdr:rowOff>
    </xdr:from>
    <xdr:to>
      <xdr:col>71</xdr:col>
      <xdr:colOff>177800</xdr:colOff>
      <xdr:row>60</xdr:row>
      <xdr:rowOff>30480</xdr:rowOff>
    </xdr:to>
    <xdr:cxnSp macro="">
      <xdr:nvCxnSpPr>
        <xdr:cNvPr id="462" name="直線コネクタ 461">
          <a:extLst>
            <a:ext uri="{FF2B5EF4-FFF2-40B4-BE49-F238E27FC236}">
              <a16:creationId xmlns:a16="http://schemas.microsoft.com/office/drawing/2014/main" id="{224CFBC1-46C5-4C67-B864-77FDEDEB993F}"/>
            </a:ext>
          </a:extLst>
        </xdr:cNvPr>
        <xdr:cNvCxnSpPr/>
      </xdr:nvCxnSpPr>
      <xdr:spPr>
        <a:xfrm>
          <a:off x="11832492" y="10118041"/>
          <a:ext cx="830385" cy="41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463" name="n_1aveValue【学校施設】&#10;有形固定資産減価償却率">
          <a:extLst>
            <a:ext uri="{FF2B5EF4-FFF2-40B4-BE49-F238E27FC236}">
              <a16:creationId xmlns:a16="http://schemas.microsoft.com/office/drawing/2014/main" id="{ECFC6AC7-DCEA-4EAE-A062-CAF5CBD7DE64}"/>
            </a:ext>
          </a:extLst>
        </xdr:cNvPr>
        <xdr:cNvSpPr txBox="1"/>
      </xdr:nvSpPr>
      <xdr:spPr>
        <a:xfrm>
          <a:off x="14093736" y="9970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464" name="n_2aveValue【学校施設】&#10;有形固定資産減価償却率">
          <a:extLst>
            <a:ext uri="{FF2B5EF4-FFF2-40B4-BE49-F238E27FC236}">
              <a16:creationId xmlns:a16="http://schemas.microsoft.com/office/drawing/2014/main" id="{924B4DB4-A2B6-44A1-9416-D93514D6CFF0}"/>
            </a:ext>
          </a:extLst>
        </xdr:cNvPr>
        <xdr:cNvSpPr txBox="1"/>
      </xdr:nvSpPr>
      <xdr:spPr>
        <a:xfrm>
          <a:off x="13290706" y="1027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465" name="n_3aveValue【学校施設】&#10;有形固定資産減価償却率">
          <a:extLst>
            <a:ext uri="{FF2B5EF4-FFF2-40B4-BE49-F238E27FC236}">
              <a16:creationId xmlns:a16="http://schemas.microsoft.com/office/drawing/2014/main" id="{9AD23820-21E0-4515-BE5A-ACD7C5758C86}"/>
            </a:ext>
          </a:extLst>
        </xdr:cNvPr>
        <xdr:cNvSpPr txBox="1"/>
      </xdr:nvSpPr>
      <xdr:spPr>
        <a:xfrm>
          <a:off x="12474975" y="10229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466" name="n_4aveValue【学校施設】&#10;有形固定資産減価償却率">
          <a:extLst>
            <a:ext uri="{FF2B5EF4-FFF2-40B4-BE49-F238E27FC236}">
              <a16:creationId xmlns:a16="http://schemas.microsoft.com/office/drawing/2014/main" id="{FD85EDC5-D5D9-4CC3-A28D-6FDB45250C84}"/>
            </a:ext>
          </a:extLst>
        </xdr:cNvPr>
        <xdr:cNvSpPr txBox="1"/>
      </xdr:nvSpPr>
      <xdr:spPr>
        <a:xfrm>
          <a:off x="11644590" y="10216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45737</xdr:rowOff>
    </xdr:from>
    <xdr:ext cx="405111" cy="259045"/>
    <xdr:sp macro="" textlink="">
      <xdr:nvSpPr>
        <xdr:cNvPr id="467" name="n_1mainValue【学校施設】&#10;有形固定資産減価償却率">
          <a:extLst>
            <a:ext uri="{FF2B5EF4-FFF2-40B4-BE49-F238E27FC236}">
              <a16:creationId xmlns:a16="http://schemas.microsoft.com/office/drawing/2014/main" id="{D0C7B3EB-5C79-40BB-A1E8-5A57AD85D47F}"/>
            </a:ext>
          </a:extLst>
        </xdr:cNvPr>
        <xdr:cNvSpPr txBox="1"/>
      </xdr:nvSpPr>
      <xdr:spPr>
        <a:xfrm>
          <a:off x="14093736" y="1034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139717</xdr:rowOff>
    </xdr:from>
    <xdr:ext cx="405111" cy="259045"/>
    <xdr:sp macro="" textlink="">
      <xdr:nvSpPr>
        <xdr:cNvPr id="468" name="n_2mainValue【学校施設】&#10;有形固定資産減価償却率">
          <a:extLst>
            <a:ext uri="{FF2B5EF4-FFF2-40B4-BE49-F238E27FC236}">
              <a16:creationId xmlns:a16="http://schemas.microsoft.com/office/drawing/2014/main" id="{B456CBD3-8529-4E97-A94B-F141E82CFBC5}"/>
            </a:ext>
          </a:extLst>
        </xdr:cNvPr>
        <xdr:cNvSpPr txBox="1"/>
      </xdr:nvSpPr>
      <xdr:spPr>
        <a:xfrm>
          <a:off x="13290706" y="9930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469" name="n_3mainValue【学校施設】&#10;有形固定資産減価償却率">
          <a:extLst>
            <a:ext uri="{FF2B5EF4-FFF2-40B4-BE49-F238E27FC236}">
              <a16:creationId xmlns:a16="http://schemas.microsoft.com/office/drawing/2014/main" id="{C79BB2DA-0809-4E65-8AEF-5C651C2A64FF}"/>
            </a:ext>
          </a:extLst>
        </xdr:cNvPr>
        <xdr:cNvSpPr txBox="1"/>
      </xdr:nvSpPr>
      <xdr:spPr>
        <a:xfrm>
          <a:off x="12474975" y="9888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53992</xdr:rowOff>
    </xdr:from>
    <xdr:ext cx="405111" cy="259045"/>
    <xdr:sp macro="" textlink="">
      <xdr:nvSpPr>
        <xdr:cNvPr id="470" name="n_4mainValue【学校施設】&#10;有形固定資産減価償却率">
          <a:extLst>
            <a:ext uri="{FF2B5EF4-FFF2-40B4-BE49-F238E27FC236}">
              <a16:creationId xmlns:a16="http://schemas.microsoft.com/office/drawing/2014/main" id="{0B2B6948-E3D5-465A-8FCA-E7D792F77BB9}"/>
            </a:ext>
          </a:extLst>
        </xdr:cNvPr>
        <xdr:cNvSpPr txBox="1"/>
      </xdr:nvSpPr>
      <xdr:spPr>
        <a:xfrm>
          <a:off x="11644590" y="9845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1" name="正方形/長方形 470">
          <a:extLst>
            <a:ext uri="{FF2B5EF4-FFF2-40B4-BE49-F238E27FC236}">
              <a16:creationId xmlns:a16="http://schemas.microsoft.com/office/drawing/2014/main" id="{E600C7C7-D93E-4430-88A6-C7CCC1CC5A64}"/>
            </a:ext>
          </a:extLst>
        </xdr:cNvPr>
        <xdr:cNvSpPr/>
      </xdr:nvSpPr>
      <xdr:spPr>
        <a:xfrm>
          <a:off x="16881231" y="7879666"/>
          <a:ext cx="4372707"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2" name="正方形/長方形 471">
          <a:extLst>
            <a:ext uri="{FF2B5EF4-FFF2-40B4-BE49-F238E27FC236}">
              <a16:creationId xmlns:a16="http://schemas.microsoft.com/office/drawing/2014/main" id="{50D80CD1-5ECD-470F-9D51-0C7E4B1C3C19}"/>
            </a:ext>
          </a:extLst>
        </xdr:cNvPr>
        <xdr:cNvSpPr/>
      </xdr:nvSpPr>
      <xdr:spPr>
        <a:xfrm>
          <a:off x="17008231"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3" name="正方形/長方形 472">
          <a:extLst>
            <a:ext uri="{FF2B5EF4-FFF2-40B4-BE49-F238E27FC236}">
              <a16:creationId xmlns:a16="http://schemas.microsoft.com/office/drawing/2014/main" id="{99A0571A-78E5-43C8-84E7-3F1D173C8F24}"/>
            </a:ext>
          </a:extLst>
        </xdr:cNvPr>
        <xdr:cNvSpPr/>
      </xdr:nvSpPr>
      <xdr:spPr>
        <a:xfrm>
          <a:off x="17008231"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4" name="正方形/長方形 473">
          <a:extLst>
            <a:ext uri="{FF2B5EF4-FFF2-40B4-BE49-F238E27FC236}">
              <a16:creationId xmlns:a16="http://schemas.microsoft.com/office/drawing/2014/main" id="{E4F0DA0F-3835-43D0-872C-EAF7E1502BDB}"/>
            </a:ext>
          </a:extLst>
        </xdr:cNvPr>
        <xdr:cNvSpPr/>
      </xdr:nvSpPr>
      <xdr:spPr>
        <a:xfrm>
          <a:off x="17936308"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5" name="正方形/長方形 474">
          <a:extLst>
            <a:ext uri="{FF2B5EF4-FFF2-40B4-BE49-F238E27FC236}">
              <a16:creationId xmlns:a16="http://schemas.microsoft.com/office/drawing/2014/main" id="{CF4AF265-C381-43B2-BC81-EC6E62E30B7D}"/>
            </a:ext>
          </a:extLst>
        </xdr:cNvPr>
        <xdr:cNvSpPr/>
      </xdr:nvSpPr>
      <xdr:spPr>
        <a:xfrm>
          <a:off x="17936308"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6" name="正方形/長方形 475">
          <a:extLst>
            <a:ext uri="{FF2B5EF4-FFF2-40B4-BE49-F238E27FC236}">
              <a16:creationId xmlns:a16="http://schemas.microsoft.com/office/drawing/2014/main" id="{00D068B6-0C3A-4C9F-A91C-132847029FA1}"/>
            </a:ext>
          </a:extLst>
        </xdr:cNvPr>
        <xdr:cNvSpPr/>
      </xdr:nvSpPr>
      <xdr:spPr>
        <a:xfrm>
          <a:off x="18991385"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7" name="正方形/長方形 476">
          <a:extLst>
            <a:ext uri="{FF2B5EF4-FFF2-40B4-BE49-F238E27FC236}">
              <a16:creationId xmlns:a16="http://schemas.microsoft.com/office/drawing/2014/main" id="{EB52A53C-C3A1-4DA5-B76E-D2058095DD92}"/>
            </a:ext>
          </a:extLst>
        </xdr:cNvPr>
        <xdr:cNvSpPr/>
      </xdr:nvSpPr>
      <xdr:spPr>
        <a:xfrm>
          <a:off x="18991385"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8" name="正方形/長方形 477">
          <a:extLst>
            <a:ext uri="{FF2B5EF4-FFF2-40B4-BE49-F238E27FC236}">
              <a16:creationId xmlns:a16="http://schemas.microsoft.com/office/drawing/2014/main" id="{0B912FB1-EBDD-4B41-8F43-5154082E9218}"/>
            </a:ext>
          </a:extLst>
        </xdr:cNvPr>
        <xdr:cNvSpPr/>
      </xdr:nvSpPr>
      <xdr:spPr>
        <a:xfrm>
          <a:off x="16881231" y="9004202"/>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9" name="テキスト ボックス 478">
          <a:extLst>
            <a:ext uri="{FF2B5EF4-FFF2-40B4-BE49-F238E27FC236}">
              <a16:creationId xmlns:a16="http://schemas.microsoft.com/office/drawing/2014/main" id="{B92B0A64-3AB5-4264-92FF-6CC84E67D7D8}"/>
            </a:ext>
          </a:extLst>
        </xdr:cNvPr>
        <xdr:cNvSpPr txBox="1"/>
      </xdr:nvSpPr>
      <xdr:spPr>
        <a:xfrm>
          <a:off x="16857785" y="88163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0" name="直線コネクタ 479">
          <a:extLst>
            <a:ext uri="{FF2B5EF4-FFF2-40B4-BE49-F238E27FC236}">
              <a16:creationId xmlns:a16="http://schemas.microsoft.com/office/drawing/2014/main" id="{9CCB6C60-CCC1-4CBD-B12B-C8C659189A95}"/>
            </a:ext>
          </a:extLst>
        </xdr:cNvPr>
        <xdr:cNvCxnSpPr/>
      </xdr:nvCxnSpPr>
      <xdr:spPr>
        <a:xfrm>
          <a:off x="16881231" y="1125591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1" name="テキスト ボックス 480">
          <a:extLst>
            <a:ext uri="{FF2B5EF4-FFF2-40B4-BE49-F238E27FC236}">
              <a16:creationId xmlns:a16="http://schemas.microsoft.com/office/drawing/2014/main" id="{21F2ED9F-4F7D-4387-BE95-85E42D778BAD}"/>
            </a:ext>
          </a:extLst>
        </xdr:cNvPr>
        <xdr:cNvSpPr txBox="1"/>
      </xdr:nvSpPr>
      <xdr:spPr>
        <a:xfrm>
          <a:off x="16458013" y="11116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2" name="直線コネクタ 481">
          <a:extLst>
            <a:ext uri="{FF2B5EF4-FFF2-40B4-BE49-F238E27FC236}">
              <a16:creationId xmlns:a16="http://schemas.microsoft.com/office/drawing/2014/main" id="{5E77F775-71A4-45EE-BE24-2053CCCF2268}"/>
            </a:ext>
          </a:extLst>
        </xdr:cNvPr>
        <xdr:cNvCxnSpPr/>
      </xdr:nvCxnSpPr>
      <xdr:spPr>
        <a:xfrm>
          <a:off x="16881231" y="1080398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3" name="テキスト ボックス 482">
          <a:extLst>
            <a:ext uri="{FF2B5EF4-FFF2-40B4-BE49-F238E27FC236}">
              <a16:creationId xmlns:a16="http://schemas.microsoft.com/office/drawing/2014/main" id="{4E85FBD5-950D-4AF3-BCB9-473FB41782A7}"/>
            </a:ext>
          </a:extLst>
        </xdr:cNvPr>
        <xdr:cNvSpPr txBox="1"/>
      </xdr:nvSpPr>
      <xdr:spPr>
        <a:xfrm>
          <a:off x="16458013" y="10664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4" name="直線コネクタ 483">
          <a:extLst>
            <a:ext uri="{FF2B5EF4-FFF2-40B4-BE49-F238E27FC236}">
              <a16:creationId xmlns:a16="http://schemas.microsoft.com/office/drawing/2014/main" id="{CDDBE578-2015-465D-92F5-3D3A45E10CD9}"/>
            </a:ext>
          </a:extLst>
        </xdr:cNvPr>
        <xdr:cNvCxnSpPr/>
      </xdr:nvCxnSpPr>
      <xdr:spPr>
        <a:xfrm>
          <a:off x="16881231" y="10354701"/>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5" name="テキスト ボックス 484">
          <a:extLst>
            <a:ext uri="{FF2B5EF4-FFF2-40B4-BE49-F238E27FC236}">
              <a16:creationId xmlns:a16="http://schemas.microsoft.com/office/drawing/2014/main" id="{64B5677F-88CE-4CB4-B70A-B45805AC8693}"/>
            </a:ext>
          </a:extLst>
        </xdr:cNvPr>
        <xdr:cNvSpPr txBox="1"/>
      </xdr:nvSpPr>
      <xdr:spPr>
        <a:xfrm>
          <a:off x="16458013" y="102151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6" name="直線コネクタ 485">
          <a:extLst>
            <a:ext uri="{FF2B5EF4-FFF2-40B4-BE49-F238E27FC236}">
              <a16:creationId xmlns:a16="http://schemas.microsoft.com/office/drawing/2014/main" id="{45899049-A650-4057-8111-F4E4997C424F}"/>
            </a:ext>
          </a:extLst>
        </xdr:cNvPr>
        <xdr:cNvCxnSpPr/>
      </xdr:nvCxnSpPr>
      <xdr:spPr>
        <a:xfrm>
          <a:off x="16881231" y="9905414"/>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7" name="テキスト ボックス 486">
          <a:extLst>
            <a:ext uri="{FF2B5EF4-FFF2-40B4-BE49-F238E27FC236}">
              <a16:creationId xmlns:a16="http://schemas.microsoft.com/office/drawing/2014/main" id="{A3C56647-8991-41C9-BBCE-0D7F9A4B4B06}"/>
            </a:ext>
          </a:extLst>
        </xdr:cNvPr>
        <xdr:cNvSpPr txBox="1"/>
      </xdr:nvSpPr>
      <xdr:spPr>
        <a:xfrm>
          <a:off x="16458013" y="97658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8" name="直線コネクタ 487">
          <a:extLst>
            <a:ext uri="{FF2B5EF4-FFF2-40B4-BE49-F238E27FC236}">
              <a16:creationId xmlns:a16="http://schemas.microsoft.com/office/drawing/2014/main" id="{51139F5E-5AB0-42D3-8B22-8E9E4E9DF34A}"/>
            </a:ext>
          </a:extLst>
        </xdr:cNvPr>
        <xdr:cNvCxnSpPr/>
      </xdr:nvCxnSpPr>
      <xdr:spPr>
        <a:xfrm>
          <a:off x="16881231" y="9453489"/>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9" name="テキスト ボックス 488">
          <a:extLst>
            <a:ext uri="{FF2B5EF4-FFF2-40B4-BE49-F238E27FC236}">
              <a16:creationId xmlns:a16="http://schemas.microsoft.com/office/drawing/2014/main" id="{E4F6C067-14AC-4824-9808-9E0C9E079092}"/>
            </a:ext>
          </a:extLst>
        </xdr:cNvPr>
        <xdr:cNvSpPr txBox="1"/>
      </xdr:nvSpPr>
      <xdr:spPr>
        <a:xfrm>
          <a:off x="16458013" y="931390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707824B6-582C-4FDA-B0D7-22292442E6F7}"/>
            </a:ext>
          </a:extLst>
        </xdr:cNvPr>
        <xdr:cNvCxnSpPr/>
      </xdr:nvCxnSpPr>
      <xdr:spPr>
        <a:xfrm>
          <a:off x="16881231" y="900420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1D76D3EA-EA9C-4481-8C5A-A87FE7F3A4B9}"/>
            </a:ext>
          </a:extLst>
        </xdr:cNvPr>
        <xdr:cNvSpPr txBox="1"/>
      </xdr:nvSpPr>
      <xdr:spPr>
        <a:xfrm>
          <a:off x="16458013" y="8864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学校施設】&#10;一人当たり面積グラフ枠">
          <a:extLst>
            <a:ext uri="{FF2B5EF4-FFF2-40B4-BE49-F238E27FC236}">
              <a16:creationId xmlns:a16="http://schemas.microsoft.com/office/drawing/2014/main" id="{76FA3723-C57E-4884-881C-9965D44BF607}"/>
            </a:ext>
          </a:extLst>
        </xdr:cNvPr>
        <xdr:cNvSpPr/>
      </xdr:nvSpPr>
      <xdr:spPr>
        <a:xfrm>
          <a:off x="16881231" y="9004202"/>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493" name="直線コネクタ 492">
          <a:extLst>
            <a:ext uri="{FF2B5EF4-FFF2-40B4-BE49-F238E27FC236}">
              <a16:creationId xmlns:a16="http://schemas.microsoft.com/office/drawing/2014/main" id="{38CF1136-9C66-4A4D-9490-6BA95C96AD50}"/>
            </a:ext>
          </a:extLst>
        </xdr:cNvPr>
        <xdr:cNvCxnSpPr/>
      </xdr:nvCxnSpPr>
      <xdr:spPr>
        <a:xfrm flipV="1">
          <a:off x="20461018" y="9714656"/>
          <a:ext cx="0" cy="1027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494" name="【学校施設】&#10;一人当たり面積最小値テキスト">
          <a:extLst>
            <a:ext uri="{FF2B5EF4-FFF2-40B4-BE49-F238E27FC236}">
              <a16:creationId xmlns:a16="http://schemas.microsoft.com/office/drawing/2014/main" id="{E2E71A4F-6291-45E0-9F26-71574646341C}"/>
            </a:ext>
          </a:extLst>
        </xdr:cNvPr>
        <xdr:cNvSpPr txBox="1"/>
      </xdr:nvSpPr>
      <xdr:spPr>
        <a:xfrm>
          <a:off x="20499754" y="10746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495" name="直線コネクタ 494">
          <a:extLst>
            <a:ext uri="{FF2B5EF4-FFF2-40B4-BE49-F238E27FC236}">
              <a16:creationId xmlns:a16="http://schemas.microsoft.com/office/drawing/2014/main" id="{FE337CFF-28EC-4D98-872A-47F8F71BBA12}"/>
            </a:ext>
          </a:extLst>
        </xdr:cNvPr>
        <xdr:cNvCxnSpPr/>
      </xdr:nvCxnSpPr>
      <xdr:spPr>
        <a:xfrm>
          <a:off x="20387408" y="10742617"/>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496" name="【学校施設】&#10;一人当たり面積最大値テキスト">
          <a:extLst>
            <a:ext uri="{FF2B5EF4-FFF2-40B4-BE49-F238E27FC236}">
              <a16:creationId xmlns:a16="http://schemas.microsoft.com/office/drawing/2014/main" id="{4DA40762-A167-4E4D-9A5F-2CEA6EF843C1}"/>
            </a:ext>
          </a:extLst>
        </xdr:cNvPr>
        <xdr:cNvSpPr txBox="1"/>
      </xdr:nvSpPr>
      <xdr:spPr>
        <a:xfrm>
          <a:off x="20499754" y="9492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497" name="直線コネクタ 496">
          <a:extLst>
            <a:ext uri="{FF2B5EF4-FFF2-40B4-BE49-F238E27FC236}">
              <a16:creationId xmlns:a16="http://schemas.microsoft.com/office/drawing/2014/main" id="{A35B8C82-4308-42D0-BD9B-883C56A989AF}"/>
            </a:ext>
          </a:extLst>
        </xdr:cNvPr>
        <xdr:cNvCxnSpPr/>
      </xdr:nvCxnSpPr>
      <xdr:spPr>
        <a:xfrm>
          <a:off x="20387408" y="9714656"/>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498" name="【学校施設】&#10;一人当たり面積平均値テキスト">
          <a:extLst>
            <a:ext uri="{FF2B5EF4-FFF2-40B4-BE49-F238E27FC236}">
              <a16:creationId xmlns:a16="http://schemas.microsoft.com/office/drawing/2014/main" id="{AFCCBA92-D9E2-409E-85AD-4D35ADD7AC62}"/>
            </a:ext>
          </a:extLst>
        </xdr:cNvPr>
        <xdr:cNvSpPr txBox="1"/>
      </xdr:nvSpPr>
      <xdr:spPr>
        <a:xfrm>
          <a:off x="20499754" y="102543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499" name="フローチャート: 判断 498">
          <a:extLst>
            <a:ext uri="{FF2B5EF4-FFF2-40B4-BE49-F238E27FC236}">
              <a16:creationId xmlns:a16="http://schemas.microsoft.com/office/drawing/2014/main" id="{869D498E-D376-4548-AD80-D4D4FE63EA48}"/>
            </a:ext>
          </a:extLst>
        </xdr:cNvPr>
        <xdr:cNvSpPr/>
      </xdr:nvSpPr>
      <xdr:spPr>
        <a:xfrm>
          <a:off x="20410854" y="10275906"/>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500" name="フローチャート: 判断 499">
          <a:extLst>
            <a:ext uri="{FF2B5EF4-FFF2-40B4-BE49-F238E27FC236}">
              <a16:creationId xmlns:a16="http://schemas.microsoft.com/office/drawing/2014/main" id="{2F032D23-7897-4A55-A762-747785F6898F}"/>
            </a:ext>
          </a:extLst>
        </xdr:cNvPr>
        <xdr:cNvSpPr/>
      </xdr:nvSpPr>
      <xdr:spPr>
        <a:xfrm>
          <a:off x="19645923" y="10290536"/>
          <a:ext cx="86946"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501" name="フローチャート: 判断 500">
          <a:extLst>
            <a:ext uri="{FF2B5EF4-FFF2-40B4-BE49-F238E27FC236}">
              <a16:creationId xmlns:a16="http://schemas.microsoft.com/office/drawing/2014/main" id="{5CA76A61-4FDE-4F2F-86DB-3FE5F5CD5F8A}"/>
            </a:ext>
          </a:extLst>
        </xdr:cNvPr>
        <xdr:cNvSpPr/>
      </xdr:nvSpPr>
      <xdr:spPr>
        <a:xfrm>
          <a:off x="18815538" y="10290536"/>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502" name="フローチャート: 判断 501">
          <a:extLst>
            <a:ext uri="{FF2B5EF4-FFF2-40B4-BE49-F238E27FC236}">
              <a16:creationId xmlns:a16="http://schemas.microsoft.com/office/drawing/2014/main" id="{8C48F75F-4665-4668-9645-60849E3D541D}"/>
            </a:ext>
          </a:extLst>
        </xdr:cNvPr>
        <xdr:cNvSpPr/>
      </xdr:nvSpPr>
      <xdr:spPr>
        <a:xfrm>
          <a:off x="17999808" y="10298308"/>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503" name="フローチャート: 判断 502">
          <a:extLst>
            <a:ext uri="{FF2B5EF4-FFF2-40B4-BE49-F238E27FC236}">
              <a16:creationId xmlns:a16="http://schemas.microsoft.com/office/drawing/2014/main" id="{23D08CFF-4147-448A-AF14-75A4B1A3E322}"/>
            </a:ext>
          </a:extLst>
        </xdr:cNvPr>
        <xdr:cNvSpPr/>
      </xdr:nvSpPr>
      <xdr:spPr>
        <a:xfrm>
          <a:off x="17184077" y="10321732"/>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B66BA122-531A-418E-A5DB-4CBA3A7EC7AD}"/>
            </a:ext>
          </a:extLst>
        </xdr:cNvPr>
        <xdr:cNvSpPr txBox="1"/>
      </xdr:nvSpPr>
      <xdr:spPr>
        <a:xfrm>
          <a:off x="20285808"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688499D3-9030-453D-9DF2-CEF039075C80}"/>
            </a:ext>
          </a:extLst>
        </xdr:cNvPr>
        <xdr:cNvSpPr txBox="1"/>
      </xdr:nvSpPr>
      <xdr:spPr>
        <a:xfrm>
          <a:off x="19520877"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B276514B-30D4-462F-B10E-7DFD73B4AD7A}"/>
            </a:ext>
          </a:extLst>
        </xdr:cNvPr>
        <xdr:cNvSpPr txBox="1"/>
      </xdr:nvSpPr>
      <xdr:spPr>
        <a:xfrm>
          <a:off x="1869049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EBB01C62-6A70-4B80-84A4-B72EF73712AC}"/>
            </a:ext>
          </a:extLst>
        </xdr:cNvPr>
        <xdr:cNvSpPr txBox="1"/>
      </xdr:nvSpPr>
      <xdr:spPr>
        <a:xfrm>
          <a:off x="1787476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33A5F0F6-EBA9-4CD3-B94C-DDC4D8A338F9}"/>
            </a:ext>
          </a:extLst>
        </xdr:cNvPr>
        <xdr:cNvSpPr txBox="1"/>
      </xdr:nvSpPr>
      <xdr:spPr>
        <a:xfrm>
          <a:off x="17059031"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129794</xdr:rowOff>
    </xdr:from>
    <xdr:to>
      <xdr:col>116</xdr:col>
      <xdr:colOff>114300</xdr:colOff>
      <xdr:row>61</xdr:row>
      <xdr:rowOff>59944</xdr:rowOff>
    </xdr:to>
    <xdr:sp macro="" textlink="">
      <xdr:nvSpPr>
        <xdr:cNvPr id="509" name="楕円 508">
          <a:extLst>
            <a:ext uri="{FF2B5EF4-FFF2-40B4-BE49-F238E27FC236}">
              <a16:creationId xmlns:a16="http://schemas.microsoft.com/office/drawing/2014/main" id="{3A3252FE-87EE-42BA-B61D-D8DA6D689273}"/>
            </a:ext>
          </a:extLst>
        </xdr:cNvPr>
        <xdr:cNvSpPr/>
      </xdr:nvSpPr>
      <xdr:spPr>
        <a:xfrm>
          <a:off x="20410854" y="10258532"/>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152671</xdr:rowOff>
    </xdr:from>
    <xdr:ext cx="469744" cy="259045"/>
    <xdr:sp macro="" textlink="">
      <xdr:nvSpPr>
        <xdr:cNvPr id="510" name="【学校施設】&#10;一人当たり面積該当値テキスト">
          <a:extLst>
            <a:ext uri="{FF2B5EF4-FFF2-40B4-BE49-F238E27FC236}">
              <a16:creationId xmlns:a16="http://schemas.microsoft.com/office/drawing/2014/main" id="{05A54B1E-49EB-4F13-A80A-54D92A79CBCE}"/>
            </a:ext>
          </a:extLst>
        </xdr:cNvPr>
        <xdr:cNvSpPr txBox="1"/>
      </xdr:nvSpPr>
      <xdr:spPr>
        <a:xfrm>
          <a:off x="20499754" y="1011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143967</xdr:rowOff>
    </xdr:from>
    <xdr:to>
      <xdr:col>112</xdr:col>
      <xdr:colOff>38100</xdr:colOff>
      <xdr:row>61</xdr:row>
      <xdr:rowOff>74117</xdr:rowOff>
    </xdr:to>
    <xdr:sp macro="" textlink="">
      <xdr:nvSpPr>
        <xdr:cNvPr id="511" name="楕円 510">
          <a:extLst>
            <a:ext uri="{FF2B5EF4-FFF2-40B4-BE49-F238E27FC236}">
              <a16:creationId xmlns:a16="http://schemas.microsoft.com/office/drawing/2014/main" id="{B658B7F1-50DF-410B-97D0-666458DA76B4}"/>
            </a:ext>
          </a:extLst>
        </xdr:cNvPr>
        <xdr:cNvSpPr/>
      </xdr:nvSpPr>
      <xdr:spPr>
        <a:xfrm>
          <a:off x="19645923" y="10272705"/>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9144</xdr:rowOff>
    </xdr:from>
    <xdr:to>
      <xdr:col>116</xdr:col>
      <xdr:colOff>63500</xdr:colOff>
      <xdr:row>61</xdr:row>
      <xdr:rowOff>23317</xdr:rowOff>
    </xdr:to>
    <xdr:cxnSp macro="">
      <xdr:nvCxnSpPr>
        <xdr:cNvPr id="512" name="直線コネクタ 511">
          <a:extLst>
            <a:ext uri="{FF2B5EF4-FFF2-40B4-BE49-F238E27FC236}">
              <a16:creationId xmlns:a16="http://schemas.microsoft.com/office/drawing/2014/main" id="{57C6215E-16D9-4691-B273-931A3FF37FA9}"/>
            </a:ext>
          </a:extLst>
        </xdr:cNvPr>
        <xdr:cNvCxnSpPr/>
      </xdr:nvCxnSpPr>
      <xdr:spPr>
        <a:xfrm flipV="1">
          <a:off x="19696723" y="10306695"/>
          <a:ext cx="764931"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154483</xdr:rowOff>
    </xdr:from>
    <xdr:to>
      <xdr:col>107</xdr:col>
      <xdr:colOff>101600</xdr:colOff>
      <xdr:row>61</xdr:row>
      <xdr:rowOff>84633</xdr:rowOff>
    </xdr:to>
    <xdr:sp macro="" textlink="">
      <xdr:nvSpPr>
        <xdr:cNvPr id="513" name="楕円 512">
          <a:extLst>
            <a:ext uri="{FF2B5EF4-FFF2-40B4-BE49-F238E27FC236}">
              <a16:creationId xmlns:a16="http://schemas.microsoft.com/office/drawing/2014/main" id="{D9013BBB-A28A-433B-848F-F31EEC3C0153}"/>
            </a:ext>
          </a:extLst>
        </xdr:cNvPr>
        <xdr:cNvSpPr/>
      </xdr:nvSpPr>
      <xdr:spPr>
        <a:xfrm>
          <a:off x="18815538" y="10283221"/>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23317</xdr:rowOff>
    </xdr:from>
    <xdr:to>
      <xdr:col>111</xdr:col>
      <xdr:colOff>177800</xdr:colOff>
      <xdr:row>61</xdr:row>
      <xdr:rowOff>33833</xdr:rowOff>
    </xdr:to>
    <xdr:cxnSp macro="">
      <xdr:nvCxnSpPr>
        <xdr:cNvPr id="514" name="直線コネクタ 513">
          <a:extLst>
            <a:ext uri="{FF2B5EF4-FFF2-40B4-BE49-F238E27FC236}">
              <a16:creationId xmlns:a16="http://schemas.microsoft.com/office/drawing/2014/main" id="{B5221DDA-3161-45A5-9F83-23D3475E9861}"/>
            </a:ext>
          </a:extLst>
        </xdr:cNvPr>
        <xdr:cNvCxnSpPr/>
      </xdr:nvCxnSpPr>
      <xdr:spPr>
        <a:xfrm flipV="1">
          <a:off x="18866338" y="10320868"/>
          <a:ext cx="830385"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168199</xdr:rowOff>
    </xdr:from>
    <xdr:to>
      <xdr:col>102</xdr:col>
      <xdr:colOff>165100</xdr:colOff>
      <xdr:row>61</xdr:row>
      <xdr:rowOff>98349</xdr:rowOff>
    </xdr:to>
    <xdr:sp macro="" textlink="">
      <xdr:nvSpPr>
        <xdr:cNvPr id="515" name="楕円 514">
          <a:extLst>
            <a:ext uri="{FF2B5EF4-FFF2-40B4-BE49-F238E27FC236}">
              <a16:creationId xmlns:a16="http://schemas.microsoft.com/office/drawing/2014/main" id="{45E7EA2F-DBBF-45C1-8B39-B749E1A34C69}"/>
            </a:ext>
          </a:extLst>
        </xdr:cNvPr>
        <xdr:cNvSpPr/>
      </xdr:nvSpPr>
      <xdr:spPr>
        <a:xfrm>
          <a:off x="17999808" y="10296937"/>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33833</xdr:rowOff>
    </xdr:from>
    <xdr:to>
      <xdr:col>107</xdr:col>
      <xdr:colOff>50800</xdr:colOff>
      <xdr:row>61</xdr:row>
      <xdr:rowOff>47549</xdr:rowOff>
    </xdr:to>
    <xdr:cxnSp macro="">
      <xdr:nvCxnSpPr>
        <xdr:cNvPr id="516" name="直線コネクタ 515">
          <a:extLst>
            <a:ext uri="{FF2B5EF4-FFF2-40B4-BE49-F238E27FC236}">
              <a16:creationId xmlns:a16="http://schemas.microsoft.com/office/drawing/2014/main" id="{613FFCEB-6625-4ED8-A64F-4ABB8FF0187E}"/>
            </a:ext>
          </a:extLst>
        </xdr:cNvPr>
        <xdr:cNvCxnSpPr/>
      </xdr:nvCxnSpPr>
      <xdr:spPr>
        <a:xfrm flipV="1">
          <a:off x="18050608" y="10331384"/>
          <a:ext cx="81573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14122</xdr:rowOff>
    </xdr:from>
    <xdr:to>
      <xdr:col>98</xdr:col>
      <xdr:colOff>38100</xdr:colOff>
      <xdr:row>61</xdr:row>
      <xdr:rowOff>115722</xdr:rowOff>
    </xdr:to>
    <xdr:sp macro="" textlink="">
      <xdr:nvSpPr>
        <xdr:cNvPr id="517" name="楕円 516">
          <a:extLst>
            <a:ext uri="{FF2B5EF4-FFF2-40B4-BE49-F238E27FC236}">
              <a16:creationId xmlns:a16="http://schemas.microsoft.com/office/drawing/2014/main" id="{0D1EC8C5-3EE2-4AD8-9C48-956397CF38E1}"/>
            </a:ext>
          </a:extLst>
        </xdr:cNvPr>
        <xdr:cNvSpPr/>
      </xdr:nvSpPr>
      <xdr:spPr>
        <a:xfrm>
          <a:off x="17184077" y="10311673"/>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47549</xdr:rowOff>
    </xdr:from>
    <xdr:to>
      <xdr:col>102</xdr:col>
      <xdr:colOff>114300</xdr:colOff>
      <xdr:row>61</xdr:row>
      <xdr:rowOff>64922</xdr:rowOff>
    </xdr:to>
    <xdr:cxnSp macro="">
      <xdr:nvCxnSpPr>
        <xdr:cNvPr id="518" name="直線コネクタ 517">
          <a:extLst>
            <a:ext uri="{FF2B5EF4-FFF2-40B4-BE49-F238E27FC236}">
              <a16:creationId xmlns:a16="http://schemas.microsoft.com/office/drawing/2014/main" id="{34390C63-C52D-416A-A46D-1E119A5D58D1}"/>
            </a:ext>
          </a:extLst>
        </xdr:cNvPr>
        <xdr:cNvCxnSpPr/>
      </xdr:nvCxnSpPr>
      <xdr:spPr>
        <a:xfrm flipV="1">
          <a:off x="17234877" y="10345100"/>
          <a:ext cx="815731"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519" name="n_1aveValue【学校施設】&#10;一人当たり面積">
          <a:extLst>
            <a:ext uri="{FF2B5EF4-FFF2-40B4-BE49-F238E27FC236}">
              <a16:creationId xmlns:a16="http://schemas.microsoft.com/office/drawing/2014/main" id="{80A37098-DA9C-47B2-A552-B7F11281CE96}"/>
            </a:ext>
          </a:extLst>
        </xdr:cNvPr>
        <xdr:cNvSpPr txBox="1"/>
      </xdr:nvSpPr>
      <xdr:spPr>
        <a:xfrm>
          <a:off x="19463804" y="1038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520" name="n_2aveValue【学校施設】&#10;一人当たり面積">
          <a:extLst>
            <a:ext uri="{FF2B5EF4-FFF2-40B4-BE49-F238E27FC236}">
              <a16:creationId xmlns:a16="http://schemas.microsoft.com/office/drawing/2014/main" id="{07710717-3DC6-4FB6-9548-51E185BDC82F}"/>
            </a:ext>
          </a:extLst>
        </xdr:cNvPr>
        <xdr:cNvSpPr txBox="1"/>
      </xdr:nvSpPr>
      <xdr:spPr>
        <a:xfrm>
          <a:off x="18646119" y="1038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521" name="n_3aveValue【学校施設】&#10;一人当たり面積">
          <a:extLst>
            <a:ext uri="{FF2B5EF4-FFF2-40B4-BE49-F238E27FC236}">
              <a16:creationId xmlns:a16="http://schemas.microsoft.com/office/drawing/2014/main" id="{5D0C27A4-7709-4080-AFB2-9EF704B8BB17}"/>
            </a:ext>
          </a:extLst>
        </xdr:cNvPr>
        <xdr:cNvSpPr txBox="1"/>
      </xdr:nvSpPr>
      <xdr:spPr>
        <a:xfrm>
          <a:off x="17830389" y="1038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522" name="n_4aveValue【学校施設】&#10;一人当たり面積">
          <a:extLst>
            <a:ext uri="{FF2B5EF4-FFF2-40B4-BE49-F238E27FC236}">
              <a16:creationId xmlns:a16="http://schemas.microsoft.com/office/drawing/2014/main" id="{6722E96F-BD83-46C5-AA4E-AD067D70E224}"/>
            </a:ext>
          </a:extLst>
        </xdr:cNvPr>
        <xdr:cNvSpPr txBox="1"/>
      </xdr:nvSpPr>
      <xdr:spPr>
        <a:xfrm>
          <a:off x="17014658" y="10414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90644</xdr:rowOff>
    </xdr:from>
    <xdr:ext cx="469744" cy="259045"/>
    <xdr:sp macro="" textlink="">
      <xdr:nvSpPr>
        <xdr:cNvPr id="523" name="n_1mainValue【学校施設】&#10;一人当たり面積">
          <a:extLst>
            <a:ext uri="{FF2B5EF4-FFF2-40B4-BE49-F238E27FC236}">
              <a16:creationId xmlns:a16="http://schemas.microsoft.com/office/drawing/2014/main" id="{08E8667B-99D8-4B34-8E4A-087836DCAC84}"/>
            </a:ext>
          </a:extLst>
        </xdr:cNvPr>
        <xdr:cNvSpPr txBox="1"/>
      </xdr:nvSpPr>
      <xdr:spPr>
        <a:xfrm>
          <a:off x="19463804" y="1005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101160</xdr:rowOff>
    </xdr:from>
    <xdr:ext cx="469744" cy="259045"/>
    <xdr:sp macro="" textlink="">
      <xdr:nvSpPr>
        <xdr:cNvPr id="524" name="n_2mainValue【学校施設】&#10;一人当たり面積">
          <a:extLst>
            <a:ext uri="{FF2B5EF4-FFF2-40B4-BE49-F238E27FC236}">
              <a16:creationId xmlns:a16="http://schemas.microsoft.com/office/drawing/2014/main" id="{CDA60D7E-A7AE-4B61-BCDF-692B7C9E2921}"/>
            </a:ext>
          </a:extLst>
        </xdr:cNvPr>
        <xdr:cNvSpPr txBox="1"/>
      </xdr:nvSpPr>
      <xdr:spPr>
        <a:xfrm>
          <a:off x="18646119" y="10061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114876</xdr:rowOff>
    </xdr:from>
    <xdr:ext cx="469744" cy="259045"/>
    <xdr:sp macro="" textlink="">
      <xdr:nvSpPr>
        <xdr:cNvPr id="525" name="n_3mainValue【学校施設】&#10;一人当たり面積">
          <a:extLst>
            <a:ext uri="{FF2B5EF4-FFF2-40B4-BE49-F238E27FC236}">
              <a16:creationId xmlns:a16="http://schemas.microsoft.com/office/drawing/2014/main" id="{718761B3-D6D2-4DB7-8CCB-D86F859213F0}"/>
            </a:ext>
          </a:extLst>
        </xdr:cNvPr>
        <xdr:cNvSpPr txBox="1"/>
      </xdr:nvSpPr>
      <xdr:spPr>
        <a:xfrm>
          <a:off x="17830389" y="10074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132249</xdr:rowOff>
    </xdr:from>
    <xdr:ext cx="469744" cy="259045"/>
    <xdr:sp macro="" textlink="">
      <xdr:nvSpPr>
        <xdr:cNvPr id="526" name="n_4mainValue【学校施設】&#10;一人当たり面積">
          <a:extLst>
            <a:ext uri="{FF2B5EF4-FFF2-40B4-BE49-F238E27FC236}">
              <a16:creationId xmlns:a16="http://schemas.microsoft.com/office/drawing/2014/main" id="{6CF92523-5322-4608-87E9-313F7F2BAE7F}"/>
            </a:ext>
          </a:extLst>
        </xdr:cNvPr>
        <xdr:cNvSpPr txBox="1"/>
      </xdr:nvSpPr>
      <xdr:spPr>
        <a:xfrm>
          <a:off x="17014658" y="10092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A7AB0580-3F6F-4A27-AA21-163B18F00850}"/>
            </a:ext>
          </a:extLst>
        </xdr:cNvPr>
        <xdr:cNvSpPr/>
      </xdr:nvSpPr>
      <xdr:spPr>
        <a:xfrm>
          <a:off x="11493500" y="11631637"/>
          <a:ext cx="4358054"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A35C354D-AD8A-4694-8FC1-B538B3559ACE}"/>
            </a:ext>
          </a:extLst>
        </xdr:cNvPr>
        <xdr:cNvSpPr/>
      </xdr:nvSpPr>
      <xdr:spPr>
        <a:xfrm>
          <a:off x="11605846"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7A11DA23-A267-4390-8677-57359BDA75E2}"/>
            </a:ext>
          </a:extLst>
        </xdr:cNvPr>
        <xdr:cNvSpPr/>
      </xdr:nvSpPr>
      <xdr:spPr>
        <a:xfrm>
          <a:off x="11605846"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DF539A35-B159-42DE-8488-99E69E4FB986}"/>
            </a:ext>
          </a:extLst>
        </xdr:cNvPr>
        <xdr:cNvSpPr/>
      </xdr:nvSpPr>
      <xdr:spPr>
        <a:xfrm>
          <a:off x="12548577"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24FAB2DE-354D-464B-8119-D424CFAF976E}"/>
            </a:ext>
          </a:extLst>
        </xdr:cNvPr>
        <xdr:cNvSpPr/>
      </xdr:nvSpPr>
      <xdr:spPr>
        <a:xfrm>
          <a:off x="12548577"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FAED4073-E3E8-4B91-B949-45414432B5DC}"/>
            </a:ext>
          </a:extLst>
        </xdr:cNvPr>
        <xdr:cNvSpPr/>
      </xdr:nvSpPr>
      <xdr:spPr>
        <a:xfrm>
          <a:off x="13603654"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07911690-6C9D-462C-8DC0-42288B5D6219}"/>
            </a:ext>
          </a:extLst>
        </xdr:cNvPr>
        <xdr:cNvSpPr/>
      </xdr:nvSpPr>
      <xdr:spPr>
        <a:xfrm>
          <a:off x="13603654"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3AF6A394-0B62-4B67-97A9-F6319FCCB4F7}"/>
            </a:ext>
          </a:extLst>
        </xdr:cNvPr>
        <xdr:cNvSpPr/>
      </xdr:nvSpPr>
      <xdr:spPr>
        <a:xfrm>
          <a:off x="11493500" y="12756173"/>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32885D9C-6898-4DED-8881-075309CC6FA7}"/>
            </a:ext>
          </a:extLst>
        </xdr:cNvPr>
        <xdr:cNvSpPr txBox="1"/>
      </xdr:nvSpPr>
      <xdr:spPr>
        <a:xfrm>
          <a:off x="11455400" y="1256831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44EBF5B5-9CDF-49A5-AA16-5681F213F858}"/>
            </a:ext>
          </a:extLst>
        </xdr:cNvPr>
        <xdr:cNvCxnSpPr/>
      </xdr:nvCxnSpPr>
      <xdr:spPr>
        <a:xfrm>
          <a:off x="11493500" y="15007883"/>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04748A05-9403-439E-AD01-196FA4435D63}"/>
            </a:ext>
          </a:extLst>
        </xdr:cNvPr>
        <xdr:cNvSpPr txBox="1"/>
      </xdr:nvSpPr>
      <xdr:spPr>
        <a:xfrm>
          <a:off x="11070283" y="148656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22DCB5AA-BE7A-4D25-BC1A-1599B760873D}"/>
            </a:ext>
          </a:extLst>
        </xdr:cNvPr>
        <xdr:cNvCxnSpPr/>
      </xdr:nvCxnSpPr>
      <xdr:spPr>
        <a:xfrm>
          <a:off x="11493500" y="14686587"/>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D69D97F4-856E-4C55-8AE6-AC40650801AA}"/>
            </a:ext>
          </a:extLst>
        </xdr:cNvPr>
        <xdr:cNvSpPr txBox="1"/>
      </xdr:nvSpPr>
      <xdr:spPr>
        <a:xfrm>
          <a:off x="11070283" y="1454436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B52FB6D5-D532-4D33-81F7-9C2D262C65A6}"/>
            </a:ext>
          </a:extLst>
        </xdr:cNvPr>
        <xdr:cNvCxnSpPr/>
      </xdr:nvCxnSpPr>
      <xdr:spPr>
        <a:xfrm>
          <a:off x="11493500" y="14362653"/>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499D43A7-67B2-461D-9BE1-7F0C7B33D65C}"/>
            </a:ext>
          </a:extLst>
        </xdr:cNvPr>
        <xdr:cNvSpPr txBox="1"/>
      </xdr:nvSpPr>
      <xdr:spPr>
        <a:xfrm>
          <a:off x="11119749" y="142230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436F15EB-E14C-4366-85BF-0A61A70944CC}"/>
            </a:ext>
          </a:extLst>
        </xdr:cNvPr>
        <xdr:cNvCxnSpPr/>
      </xdr:nvCxnSpPr>
      <xdr:spPr>
        <a:xfrm>
          <a:off x="11493500" y="14041358"/>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D69585A4-5D83-455C-82C1-EC20E28E518F}"/>
            </a:ext>
          </a:extLst>
        </xdr:cNvPr>
        <xdr:cNvSpPr txBox="1"/>
      </xdr:nvSpPr>
      <xdr:spPr>
        <a:xfrm>
          <a:off x="11119749" y="139017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F61D38BF-9463-4CFD-A1B2-35B4A1F7482C}"/>
            </a:ext>
          </a:extLst>
        </xdr:cNvPr>
        <xdr:cNvCxnSpPr/>
      </xdr:nvCxnSpPr>
      <xdr:spPr>
        <a:xfrm>
          <a:off x="11493500" y="13720061"/>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0ECEE87E-3BBF-4EC1-B3D0-1C9A98EACE73}"/>
            </a:ext>
          </a:extLst>
        </xdr:cNvPr>
        <xdr:cNvSpPr txBox="1"/>
      </xdr:nvSpPr>
      <xdr:spPr>
        <a:xfrm>
          <a:off x="11119749" y="135804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BED6D3CE-4C68-4362-A387-F71A910F3BC6}"/>
            </a:ext>
          </a:extLst>
        </xdr:cNvPr>
        <xdr:cNvCxnSpPr/>
      </xdr:nvCxnSpPr>
      <xdr:spPr>
        <a:xfrm>
          <a:off x="11493500" y="13398765"/>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96DECC0E-1362-4D78-B188-466045B76E08}"/>
            </a:ext>
          </a:extLst>
        </xdr:cNvPr>
        <xdr:cNvSpPr txBox="1"/>
      </xdr:nvSpPr>
      <xdr:spPr>
        <a:xfrm>
          <a:off x="11119749" y="132591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2A65EC1F-0DD6-4773-B5F9-D262B67CE671}"/>
            </a:ext>
          </a:extLst>
        </xdr:cNvPr>
        <xdr:cNvCxnSpPr/>
      </xdr:nvCxnSpPr>
      <xdr:spPr>
        <a:xfrm>
          <a:off x="11493500" y="13077469"/>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69E07885-D6E8-48D7-8D03-CB74D0D86FB3}"/>
            </a:ext>
          </a:extLst>
        </xdr:cNvPr>
        <xdr:cNvSpPr txBox="1"/>
      </xdr:nvSpPr>
      <xdr:spPr>
        <a:xfrm>
          <a:off x="11183869" y="1293788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3A34FAD7-F212-484D-8D04-9631727E1432}"/>
            </a:ext>
          </a:extLst>
        </xdr:cNvPr>
        <xdr:cNvCxnSpPr/>
      </xdr:nvCxnSpPr>
      <xdr:spPr>
        <a:xfrm>
          <a:off x="11493500" y="12756173"/>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児童館】&#10;有形固定資産減価償却率グラフ枠">
          <a:extLst>
            <a:ext uri="{FF2B5EF4-FFF2-40B4-BE49-F238E27FC236}">
              <a16:creationId xmlns:a16="http://schemas.microsoft.com/office/drawing/2014/main" id="{EA47684F-C6F7-4034-B96A-9D10CBB15E2E}"/>
            </a:ext>
          </a:extLst>
        </xdr:cNvPr>
        <xdr:cNvSpPr/>
      </xdr:nvSpPr>
      <xdr:spPr>
        <a:xfrm>
          <a:off x="11493500" y="12756173"/>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552" name="直線コネクタ 551">
          <a:extLst>
            <a:ext uri="{FF2B5EF4-FFF2-40B4-BE49-F238E27FC236}">
              <a16:creationId xmlns:a16="http://schemas.microsoft.com/office/drawing/2014/main" id="{3CB5B70B-AB07-439F-ACA5-6BB5C0122965}"/>
            </a:ext>
          </a:extLst>
        </xdr:cNvPr>
        <xdr:cNvCxnSpPr/>
      </xdr:nvCxnSpPr>
      <xdr:spPr>
        <a:xfrm flipV="1">
          <a:off x="15073287" y="13160746"/>
          <a:ext cx="0" cy="1525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3" name="【児童館】&#10;有形固定資産減価償却率最小値テキスト">
          <a:extLst>
            <a:ext uri="{FF2B5EF4-FFF2-40B4-BE49-F238E27FC236}">
              <a16:creationId xmlns:a16="http://schemas.microsoft.com/office/drawing/2014/main" id="{C6CA0C73-2E6E-4A31-9073-05F42C68F79E}"/>
            </a:ext>
          </a:extLst>
        </xdr:cNvPr>
        <xdr:cNvSpPr txBox="1"/>
      </xdr:nvSpPr>
      <xdr:spPr>
        <a:xfrm>
          <a:off x="15112023" y="14687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4" name="直線コネクタ 553">
          <a:extLst>
            <a:ext uri="{FF2B5EF4-FFF2-40B4-BE49-F238E27FC236}">
              <a16:creationId xmlns:a16="http://schemas.microsoft.com/office/drawing/2014/main" id="{576C9F5E-C27A-496E-AEE8-45FEFB83493E}"/>
            </a:ext>
          </a:extLst>
        </xdr:cNvPr>
        <xdr:cNvCxnSpPr/>
      </xdr:nvCxnSpPr>
      <xdr:spPr>
        <a:xfrm>
          <a:off x="14985023" y="14686587"/>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555" name="【児童館】&#10;有形固定資産減価償却率最大値テキスト">
          <a:extLst>
            <a:ext uri="{FF2B5EF4-FFF2-40B4-BE49-F238E27FC236}">
              <a16:creationId xmlns:a16="http://schemas.microsoft.com/office/drawing/2014/main" id="{8977EEFC-2D26-4FE2-A8D1-A5E977431F0A}"/>
            </a:ext>
          </a:extLst>
        </xdr:cNvPr>
        <xdr:cNvSpPr txBox="1"/>
      </xdr:nvSpPr>
      <xdr:spPr>
        <a:xfrm>
          <a:off x="15112023" y="129386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556" name="直線コネクタ 555">
          <a:extLst>
            <a:ext uri="{FF2B5EF4-FFF2-40B4-BE49-F238E27FC236}">
              <a16:creationId xmlns:a16="http://schemas.microsoft.com/office/drawing/2014/main" id="{F8A92BB0-3FAA-4ADB-9001-EA4D7D50E356}"/>
            </a:ext>
          </a:extLst>
        </xdr:cNvPr>
        <xdr:cNvCxnSpPr/>
      </xdr:nvCxnSpPr>
      <xdr:spPr>
        <a:xfrm>
          <a:off x="14985023" y="13160746"/>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50635</xdr:rowOff>
    </xdr:from>
    <xdr:ext cx="405111" cy="259045"/>
    <xdr:sp macro="" textlink="">
      <xdr:nvSpPr>
        <xdr:cNvPr id="557" name="【児童館】&#10;有形固定資産減価償却率平均値テキスト">
          <a:extLst>
            <a:ext uri="{FF2B5EF4-FFF2-40B4-BE49-F238E27FC236}">
              <a16:creationId xmlns:a16="http://schemas.microsoft.com/office/drawing/2014/main" id="{F2966987-9759-457D-BB3B-6A095E35D533}"/>
            </a:ext>
          </a:extLst>
        </xdr:cNvPr>
        <xdr:cNvSpPr txBox="1"/>
      </xdr:nvSpPr>
      <xdr:spPr>
        <a:xfrm>
          <a:off x="15112023" y="138932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558" name="フローチャート: 判断 557">
          <a:extLst>
            <a:ext uri="{FF2B5EF4-FFF2-40B4-BE49-F238E27FC236}">
              <a16:creationId xmlns:a16="http://schemas.microsoft.com/office/drawing/2014/main" id="{91BFA6DB-5B5C-4EE7-B88E-B0FF785BDDF8}"/>
            </a:ext>
          </a:extLst>
        </xdr:cNvPr>
        <xdr:cNvSpPr/>
      </xdr:nvSpPr>
      <xdr:spPr>
        <a:xfrm>
          <a:off x="15023123" y="13914817"/>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559" name="フローチャート: 判断 558">
          <a:extLst>
            <a:ext uri="{FF2B5EF4-FFF2-40B4-BE49-F238E27FC236}">
              <a16:creationId xmlns:a16="http://schemas.microsoft.com/office/drawing/2014/main" id="{A0394A2A-3942-4994-A0AD-20A04B1F15B4}"/>
            </a:ext>
          </a:extLst>
        </xdr:cNvPr>
        <xdr:cNvSpPr/>
      </xdr:nvSpPr>
      <xdr:spPr>
        <a:xfrm>
          <a:off x="14243538" y="13919716"/>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560" name="フローチャート: 判断 559">
          <a:extLst>
            <a:ext uri="{FF2B5EF4-FFF2-40B4-BE49-F238E27FC236}">
              <a16:creationId xmlns:a16="http://schemas.microsoft.com/office/drawing/2014/main" id="{6E535B02-30FB-47C4-9FE4-C7474135FB80}"/>
            </a:ext>
          </a:extLst>
        </xdr:cNvPr>
        <xdr:cNvSpPr/>
      </xdr:nvSpPr>
      <xdr:spPr>
        <a:xfrm>
          <a:off x="13427808" y="13888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561" name="フローチャート: 判断 560">
          <a:extLst>
            <a:ext uri="{FF2B5EF4-FFF2-40B4-BE49-F238E27FC236}">
              <a16:creationId xmlns:a16="http://schemas.microsoft.com/office/drawing/2014/main" id="{F6FE3D9F-B720-4CB0-A096-D37AAC9DD553}"/>
            </a:ext>
          </a:extLst>
        </xdr:cNvPr>
        <xdr:cNvSpPr/>
      </xdr:nvSpPr>
      <xdr:spPr>
        <a:xfrm>
          <a:off x="12612077" y="13849503"/>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562" name="フローチャート: 判断 561">
          <a:extLst>
            <a:ext uri="{FF2B5EF4-FFF2-40B4-BE49-F238E27FC236}">
              <a16:creationId xmlns:a16="http://schemas.microsoft.com/office/drawing/2014/main" id="{4FE711D2-D8AD-4D03-AABB-C33A548D847A}"/>
            </a:ext>
          </a:extLst>
        </xdr:cNvPr>
        <xdr:cNvSpPr/>
      </xdr:nvSpPr>
      <xdr:spPr>
        <a:xfrm>
          <a:off x="11781692" y="13827648"/>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B14C76A6-243E-4288-B909-BD7CD07114FA}"/>
            </a:ext>
          </a:extLst>
        </xdr:cNvPr>
        <xdr:cNvSpPr txBox="1"/>
      </xdr:nvSpPr>
      <xdr:spPr>
        <a:xfrm>
          <a:off x="14898077"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B7DEC8E8-B7ED-4381-9547-CADF6A351A22}"/>
            </a:ext>
          </a:extLst>
        </xdr:cNvPr>
        <xdr:cNvSpPr txBox="1"/>
      </xdr:nvSpPr>
      <xdr:spPr>
        <a:xfrm>
          <a:off x="1411849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3005FB83-B17B-415C-B386-7459E7AF1B3B}"/>
            </a:ext>
          </a:extLst>
        </xdr:cNvPr>
        <xdr:cNvSpPr txBox="1"/>
      </xdr:nvSpPr>
      <xdr:spPr>
        <a:xfrm>
          <a:off x="1330276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41F5A3AD-ECE7-4CF2-9E33-5EC087A34448}"/>
            </a:ext>
          </a:extLst>
        </xdr:cNvPr>
        <xdr:cNvSpPr txBox="1"/>
      </xdr:nvSpPr>
      <xdr:spPr>
        <a:xfrm>
          <a:off x="12487031"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8057AE5A-EA91-4DCB-B26E-397CDC649471}"/>
            </a:ext>
          </a:extLst>
        </xdr:cNvPr>
        <xdr:cNvSpPr txBox="1"/>
      </xdr:nvSpPr>
      <xdr:spPr>
        <a:xfrm>
          <a:off x="11656646"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85</xdr:row>
      <xdr:rowOff>21589</xdr:rowOff>
    </xdr:from>
    <xdr:to>
      <xdr:col>67</xdr:col>
      <xdr:colOff>101600</xdr:colOff>
      <xdr:row>85</xdr:row>
      <xdr:rowOff>123189</xdr:rowOff>
    </xdr:to>
    <xdr:sp macro="" textlink="">
      <xdr:nvSpPr>
        <xdr:cNvPr id="568" name="楕円 567">
          <a:extLst>
            <a:ext uri="{FF2B5EF4-FFF2-40B4-BE49-F238E27FC236}">
              <a16:creationId xmlns:a16="http://schemas.microsoft.com/office/drawing/2014/main" id="{F3315B25-70B5-4F06-A4C3-572F08A50FCC}"/>
            </a:ext>
          </a:extLst>
        </xdr:cNvPr>
        <xdr:cNvSpPr/>
      </xdr:nvSpPr>
      <xdr:spPr>
        <a:xfrm>
          <a:off x="11781692" y="1437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23784</xdr:rowOff>
    </xdr:from>
    <xdr:ext cx="405111" cy="259045"/>
    <xdr:sp macro="" textlink="">
      <xdr:nvSpPr>
        <xdr:cNvPr id="569" name="n_1aveValue【児童館】&#10;有形固定資産減価償却率">
          <a:extLst>
            <a:ext uri="{FF2B5EF4-FFF2-40B4-BE49-F238E27FC236}">
              <a16:creationId xmlns:a16="http://schemas.microsoft.com/office/drawing/2014/main" id="{20DFE0F2-31E7-4746-8582-1063EE98780F}"/>
            </a:ext>
          </a:extLst>
        </xdr:cNvPr>
        <xdr:cNvSpPr txBox="1"/>
      </xdr:nvSpPr>
      <xdr:spPr>
        <a:xfrm>
          <a:off x="14093736" y="13697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570" name="n_2aveValue【児童館】&#10;有形固定資産減価償却率">
          <a:extLst>
            <a:ext uri="{FF2B5EF4-FFF2-40B4-BE49-F238E27FC236}">
              <a16:creationId xmlns:a16="http://schemas.microsoft.com/office/drawing/2014/main" id="{A67CBE64-28D2-42DD-A06D-D58DF143CF7C}"/>
            </a:ext>
          </a:extLst>
        </xdr:cNvPr>
        <xdr:cNvSpPr txBox="1"/>
      </xdr:nvSpPr>
      <xdr:spPr>
        <a:xfrm>
          <a:off x="13290706" y="1366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571" name="n_3aveValue【児童館】&#10;有形固定資産減価償却率">
          <a:extLst>
            <a:ext uri="{FF2B5EF4-FFF2-40B4-BE49-F238E27FC236}">
              <a16:creationId xmlns:a16="http://schemas.microsoft.com/office/drawing/2014/main" id="{25C7C910-8B21-430F-B52F-8B30452097D9}"/>
            </a:ext>
          </a:extLst>
        </xdr:cNvPr>
        <xdr:cNvSpPr txBox="1"/>
      </xdr:nvSpPr>
      <xdr:spPr>
        <a:xfrm>
          <a:off x="12474975" y="13630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572" name="n_4aveValue【児童館】&#10;有形固定資産減価償却率">
          <a:extLst>
            <a:ext uri="{FF2B5EF4-FFF2-40B4-BE49-F238E27FC236}">
              <a16:creationId xmlns:a16="http://schemas.microsoft.com/office/drawing/2014/main" id="{807295FB-1A8C-4E7D-8C1F-EFD2584AD62B}"/>
            </a:ext>
          </a:extLst>
        </xdr:cNvPr>
        <xdr:cNvSpPr txBox="1"/>
      </xdr:nvSpPr>
      <xdr:spPr>
        <a:xfrm>
          <a:off x="11644590" y="13605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114316</xdr:rowOff>
    </xdr:from>
    <xdr:ext cx="405111" cy="259045"/>
    <xdr:sp macro="" textlink="">
      <xdr:nvSpPr>
        <xdr:cNvPr id="573" name="n_4mainValue【児童館】&#10;有形固定資産減価償却率">
          <a:extLst>
            <a:ext uri="{FF2B5EF4-FFF2-40B4-BE49-F238E27FC236}">
              <a16:creationId xmlns:a16="http://schemas.microsoft.com/office/drawing/2014/main" id="{B3F68ACF-F632-48CF-96DE-4E0F1883C51A}"/>
            </a:ext>
          </a:extLst>
        </xdr:cNvPr>
        <xdr:cNvSpPr txBox="1"/>
      </xdr:nvSpPr>
      <xdr:spPr>
        <a:xfrm>
          <a:off x="11644590" y="14463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4" name="正方形/長方形 573">
          <a:extLst>
            <a:ext uri="{FF2B5EF4-FFF2-40B4-BE49-F238E27FC236}">
              <a16:creationId xmlns:a16="http://schemas.microsoft.com/office/drawing/2014/main" id="{3A720ED7-C2BB-44AE-982E-51FCAEE0093D}"/>
            </a:ext>
          </a:extLst>
        </xdr:cNvPr>
        <xdr:cNvSpPr/>
      </xdr:nvSpPr>
      <xdr:spPr>
        <a:xfrm>
          <a:off x="16881231" y="11631637"/>
          <a:ext cx="4372707"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5" name="正方形/長方形 574">
          <a:extLst>
            <a:ext uri="{FF2B5EF4-FFF2-40B4-BE49-F238E27FC236}">
              <a16:creationId xmlns:a16="http://schemas.microsoft.com/office/drawing/2014/main" id="{B1724CC9-3E4C-4319-9651-37B6B517EEC3}"/>
            </a:ext>
          </a:extLst>
        </xdr:cNvPr>
        <xdr:cNvSpPr/>
      </xdr:nvSpPr>
      <xdr:spPr>
        <a:xfrm>
          <a:off x="17008231"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6" name="正方形/長方形 575">
          <a:extLst>
            <a:ext uri="{FF2B5EF4-FFF2-40B4-BE49-F238E27FC236}">
              <a16:creationId xmlns:a16="http://schemas.microsoft.com/office/drawing/2014/main" id="{D7523456-DFB0-413E-8964-DB51D7850857}"/>
            </a:ext>
          </a:extLst>
        </xdr:cNvPr>
        <xdr:cNvSpPr/>
      </xdr:nvSpPr>
      <xdr:spPr>
        <a:xfrm>
          <a:off x="17008231"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7" name="正方形/長方形 576">
          <a:extLst>
            <a:ext uri="{FF2B5EF4-FFF2-40B4-BE49-F238E27FC236}">
              <a16:creationId xmlns:a16="http://schemas.microsoft.com/office/drawing/2014/main" id="{A49CB7D0-A070-4BE4-A0D2-BE80438BABAF}"/>
            </a:ext>
          </a:extLst>
        </xdr:cNvPr>
        <xdr:cNvSpPr/>
      </xdr:nvSpPr>
      <xdr:spPr>
        <a:xfrm>
          <a:off x="17936308"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8" name="正方形/長方形 577">
          <a:extLst>
            <a:ext uri="{FF2B5EF4-FFF2-40B4-BE49-F238E27FC236}">
              <a16:creationId xmlns:a16="http://schemas.microsoft.com/office/drawing/2014/main" id="{F678A669-EFBC-46C2-9B87-B71FF5DCF3C7}"/>
            </a:ext>
          </a:extLst>
        </xdr:cNvPr>
        <xdr:cNvSpPr/>
      </xdr:nvSpPr>
      <xdr:spPr>
        <a:xfrm>
          <a:off x="17936308"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9" name="正方形/長方形 578">
          <a:extLst>
            <a:ext uri="{FF2B5EF4-FFF2-40B4-BE49-F238E27FC236}">
              <a16:creationId xmlns:a16="http://schemas.microsoft.com/office/drawing/2014/main" id="{07CBB509-8211-4E15-B0F1-9575EED278A6}"/>
            </a:ext>
          </a:extLst>
        </xdr:cNvPr>
        <xdr:cNvSpPr/>
      </xdr:nvSpPr>
      <xdr:spPr>
        <a:xfrm>
          <a:off x="18991385"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0" name="正方形/長方形 579">
          <a:extLst>
            <a:ext uri="{FF2B5EF4-FFF2-40B4-BE49-F238E27FC236}">
              <a16:creationId xmlns:a16="http://schemas.microsoft.com/office/drawing/2014/main" id="{169FD0B0-79EB-4716-A5EF-EA8F127D18C0}"/>
            </a:ext>
          </a:extLst>
        </xdr:cNvPr>
        <xdr:cNvSpPr/>
      </xdr:nvSpPr>
      <xdr:spPr>
        <a:xfrm>
          <a:off x="18991385"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1" name="正方形/長方形 580">
          <a:extLst>
            <a:ext uri="{FF2B5EF4-FFF2-40B4-BE49-F238E27FC236}">
              <a16:creationId xmlns:a16="http://schemas.microsoft.com/office/drawing/2014/main" id="{A5B39BDD-AE6F-4062-904B-5F9663702E04}"/>
            </a:ext>
          </a:extLst>
        </xdr:cNvPr>
        <xdr:cNvSpPr/>
      </xdr:nvSpPr>
      <xdr:spPr>
        <a:xfrm>
          <a:off x="16881231" y="12756173"/>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2" name="テキスト ボックス 581">
          <a:extLst>
            <a:ext uri="{FF2B5EF4-FFF2-40B4-BE49-F238E27FC236}">
              <a16:creationId xmlns:a16="http://schemas.microsoft.com/office/drawing/2014/main" id="{340901DE-BCA7-4F57-836C-7A4704FA1933}"/>
            </a:ext>
          </a:extLst>
        </xdr:cNvPr>
        <xdr:cNvSpPr txBox="1"/>
      </xdr:nvSpPr>
      <xdr:spPr>
        <a:xfrm>
          <a:off x="16857785" y="1256831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3" name="直線コネクタ 582">
          <a:extLst>
            <a:ext uri="{FF2B5EF4-FFF2-40B4-BE49-F238E27FC236}">
              <a16:creationId xmlns:a16="http://schemas.microsoft.com/office/drawing/2014/main" id="{1F5A9FCD-E8D6-464C-BC16-66BE6AA7D42E}"/>
            </a:ext>
          </a:extLst>
        </xdr:cNvPr>
        <xdr:cNvCxnSpPr/>
      </xdr:nvCxnSpPr>
      <xdr:spPr>
        <a:xfrm>
          <a:off x="16881231" y="1500788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84" name="直線コネクタ 583">
          <a:extLst>
            <a:ext uri="{FF2B5EF4-FFF2-40B4-BE49-F238E27FC236}">
              <a16:creationId xmlns:a16="http://schemas.microsoft.com/office/drawing/2014/main" id="{DDC9D39A-B4D3-47E3-BB35-EC17FEB6EEFC}"/>
            </a:ext>
          </a:extLst>
        </xdr:cNvPr>
        <xdr:cNvCxnSpPr/>
      </xdr:nvCxnSpPr>
      <xdr:spPr>
        <a:xfrm>
          <a:off x="16881231" y="1455595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85" name="テキスト ボックス 584">
          <a:extLst>
            <a:ext uri="{FF2B5EF4-FFF2-40B4-BE49-F238E27FC236}">
              <a16:creationId xmlns:a16="http://schemas.microsoft.com/office/drawing/2014/main" id="{D253929F-7802-4738-953B-FC481405CC4B}"/>
            </a:ext>
          </a:extLst>
        </xdr:cNvPr>
        <xdr:cNvSpPr txBox="1"/>
      </xdr:nvSpPr>
      <xdr:spPr>
        <a:xfrm>
          <a:off x="16458013" y="144163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86" name="直線コネクタ 585">
          <a:extLst>
            <a:ext uri="{FF2B5EF4-FFF2-40B4-BE49-F238E27FC236}">
              <a16:creationId xmlns:a16="http://schemas.microsoft.com/office/drawing/2014/main" id="{78FA3CD1-9F2A-4ED8-AD62-6FD47EAD349E}"/>
            </a:ext>
          </a:extLst>
        </xdr:cNvPr>
        <xdr:cNvCxnSpPr/>
      </xdr:nvCxnSpPr>
      <xdr:spPr>
        <a:xfrm>
          <a:off x="16881231" y="1410667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87" name="テキスト ボックス 586">
          <a:extLst>
            <a:ext uri="{FF2B5EF4-FFF2-40B4-BE49-F238E27FC236}">
              <a16:creationId xmlns:a16="http://schemas.microsoft.com/office/drawing/2014/main" id="{5F7968A7-1A10-4D3C-82B3-257BD152AC9F}"/>
            </a:ext>
          </a:extLst>
        </xdr:cNvPr>
        <xdr:cNvSpPr txBox="1"/>
      </xdr:nvSpPr>
      <xdr:spPr>
        <a:xfrm>
          <a:off x="16458013" y="1396708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88" name="直線コネクタ 587">
          <a:extLst>
            <a:ext uri="{FF2B5EF4-FFF2-40B4-BE49-F238E27FC236}">
              <a16:creationId xmlns:a16="http://schemas.microsoft.com/office/drawing/2014/main" id="{8179D56C-F0B1-428C-983C-B16D30024881}"/>
            </a:ext>
          </a:extLst>
        </xdr:cNvPr>
        <xdr:cNvCxnSpPr/>
      </xdr:nvCxnSpPr>
      <xdr:spPr>
        <a:xfrm>
          <a:off x="16881231" y="1365738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89" name="テキスト ボックス 588">
          <a:extLst>
            <a:ext uri="{FF2B5EF4-FFF2-40B4-BE49-F238E27FC236}">
              <a16:creationId xmlns:a16="http://schemas.microsoft.com/office/drawing/2014/main" id="{FFBE8F2C-E3BE-4B5D-9886-54291D7FA21B}"/>
            </a:ext>
          </a:extLst>
        </xdr:cNvPr>
        <xdr:cNvSpPr txBox="1"/>
      </xdr:nvSpPr>
      <xdr:spPr>
        <a:xfrm>
          <a:off x="16458013" y="1351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0" name="直線コネクタ 589">
          <a:extLst>
            <a:ext uri="{FF2B5EF4-FFF2-40B4-BE49-F238E27FC236}">
              <a16:creationId xmlns:a16="http://schemas.microsoft.com/office/drawing/2014/main" id="{B83C2CE8-7AD9-4F62-9A58-B0CCF67E7A7D}"/>
            </a:ext>
          </a:extLst>
        </xdr:cNvPr>
        <xdr:cNvCxnSpPr/>
      </xdr:nvCxnSpPr>
      <xdr:spPr>
        <a:xfrm>
          <a:off x="16881231" y="13205460"/>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1" name="テキスト ボックス 590">
          <a:extLst>
            <a:ext uri="{FF2B5EF4-FFF2-40B4-BE49-F238E27FC236}">
              <a16:creationId xmlns:a16="http://schemas.microsoft.com/office/drawing/2014/main" id="{9A412C66-2553-40B9-B869-F83F86446E26}"/>
            </a:ext>
          </a:extLst>
        </xdr:cNvPr>
        <xdr:cNvSpPr txBox="1"/>
      </xdr:nvSpPr>
      <xdr:spPr>
        <a:xfrm>
          <a:off x="16458013" y="130658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2" name="直線コネクタ 591">
          <a:extLst>
            <a:ext uri="{FF2B5EF4-FFF2-40B4-BE49-F238E27FC236}">
              <a16:creationId xmlns:a16="http://schemas.microsoft.com/office/drawing/2014/main" id="{01198C0A-0D46-439E-97E2-DB9154097FB7}"/>
            </a:ext>
          </a:extLst>
        </xdr:cNvPr>
        <xdr:cNvCxnSpPr/>
      </xdr:nvCxnSpPr>
      <xdr:spPr>
        <a:xfrm>
          <a:off x="16881231" y="1275617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3" name="テキスト ボックス 592">
          <a:extLst>
            <a:ext uri="{FF2B5EF4-FFF2-40B4-BE49-F238E27FC236}">
              <a16:creationId xmlns:a16="http://schemas.microsoft.com/office/drawing/2014/main" id="{A4577783-A707-49FA-A497-4DE249801F77}"/>
            </a:ext>
          </a:extLst>
        </xdr:cNvPr>
        <xdr:cNvSpPr txBox="1"/>
      </xdr:nvSpPr>
      <xdr:spPr>
        <a:xfrm>
          <a:off x="16458013" y="12616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4" name="【児童館】&#10;一人当たり面積グラフ枠">
          <a:extLst>
            <a:ext uri="{FF2B5EF4-FFF2-40B4-BE49-F238E27FC236}">
              <a16:creationId xmlns:a16="http://schemas.microsoft.com/office/drawing/2014/main" id="{41102698-2984-43AC-899A-113AF4D7E114}"/>
            </a:ext>
          </a:extLst>
        </xdr:cNvPr>
        <xdr:cNvSpPr/>
      </xdr:nvSpPr>
      <xdr:spPr>
        <a:xfrm>
          <a:off x="16881231" y="12756173"/>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595" name="直線コネクタ 594">
          <a:extLst>
            <a:ext uri="{FF2B5EF4-FFF2-40B4-BE49-F238E27FC236}">
              <a16:creationId xmlns:a16="http://schemas.microsoft.com/office/drawing/2014/main" id="{87AFA72D-E555-4B3E-9AEF-223BAF5F8D37}"/>
            </a:ext>
          </a:extLst>
        </xdr:cNvPr>
        <xdr:cNvCxnSpPr/>
      </xdr:nvCxnSpPr>
      <xdr:spPr>
        <a:xfrm flipV="1">
          <a:off x="20461018" y="13381130"/>
          <a:ext cx="0" cy="1151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596" name="【児童館】&#10;一人当たり面積最小値テキスト">
          <a:extLst>
            <a:ext uri="{FF2B5EF4-FFF2-40B4-BE49-F238E27FC236}">
              <a16:creationId xmlns:a16="http://schemas.microsoft.com/office/drawing/2014/main" id="{042CA8E3-9466-412B-9541-2FE6E01A6A33}"/>
            </a:ext>
          </a:extLst>
        </xdr:cNvPr>
        <xdr:cNvSpPr txBox="1"/>
      </xdr:nvSpPr>
      <xdr:spPr>
        <a:xfrm>
          <a:off x="20499754" y="1453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597" name="直線コネクタ 596">
          <a:extLst>
            <a:ext uri="{FF2B5EF4-FFF2-40B4-BE49-F238E27FC236}">
              <a16:creationId xmlns:a16="http://schemas.microsoft.com/office/drawing/2014/main" id="{33CD2405-D477-4202-A393-D4EBD3D51A58}"/>
            </a:ext>
          </a:extLst>
        </xdr:cNvPr>
        <xdr:cNvCxnSpPr/>
      </xdr:nvCxnSpPr>
      <xdr:spPr>
        <a:xfrm>
          <a:off x="20387408" y="14533097"/>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598" name="【児童館】&#10;一人当たり面積最大値テキスト">
          <a:extLst>
            <a:ext uri="{FF2B5EF4-FFF2-40B4-BE49-F238E27FC236}">
              <a16:creationId xmlns:a16="http://schemas.microsoft.com/office/drawing/2014/main" id="{6F19CB91-465A-451F-BC6E-A98497B47C97}"/>
            </a:ext>
          </a:extLst>
        </xdr:cNvPr>
        <xdr:cNvSpPr txBox="1"/>
      </xdr:nvSpPr>
      <xdr:spPr>
        <a:xfrm>
          <a:off x="20499754" y="1316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599" name="直線コネクタ 598">
          <a:extLst>
            <a:ext uri="{FF2B5EF4-FFF2-40B4-BE49-F238E27FC236}">
              <a16:creationId xmlns:a16="http://schemas.microsoft.com/office/drawing/2014/main" id="{E461DD3F-8FAF-40F9-8FE6-3D8D2B8BC324}"/>
            </a:ext>
          </a:extLst>
        </xdr:cNvPr>
        <xdr:cNvCxnSpPr/>
      </xdr:nvCxnSpPr>
      <xdr:spPr>
        <a:xfrm>
          <a:off x="20387408" y="13381130"/>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139464</xdr:rowOff>
    </xdr:from>
    <xdr:ext cx="469744" cy="259045"/>
    <xdr:sp macro="" textlink="">
      <xdr:nvSpPr>
        <xdr:cNvPr id="600" name="【児童館】&#10;一人当たり面積平均値テキスト">
          <a:extLst>
            <a:ext uri="{FF2B5EF4-FFF2-40B4-BE49-F238E27FC236}">
              <a16:creationId xmlns:a16="http://schemas.microsoft.com/office/drawing/2014/main" id="{2460C55F-DF05-40F6-96A8-D5C74B802F4E}"/>
            </a:ext>
          </a:extLst>
        </xdr:cNvPr>
        <xdr:cNvSpPr txBox="1"/>
      </xdr:nvSpPr>
      <xdr:spPr>
        <a:xfrm>
          <a:off x="20499754" y="143196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601" name="フローチャート: 判断 600">
          <a:extLst>
            <a:ext uri="{FF2B5EF4-FFF2-40B4-BE49-F238E27FC236}">
              <a16:creationId xmlns:a16="http://schemas.microsoft.com/office/drawing/2014/main" id="{7E87BBD1-9E65-42D6-AA25-37FA6443CB47}"/>
            </a:ext>
          </a:extLst>
        </xdr:cNvPr>
        <xdr:cNvSpPr/>
      </xdr:nvSpPr>
      <xdr:spPr>
        <a:xfrm>
          <a:off x="20410854" y="14341271"/>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602" name="フローチャート: 判断 601">
          <a:extLst>
            <a:ext uri="{FF2B5EF4-FFF2-40B4-BE49-F238E27FC236}">
              <a16:creationId xmlns:a16="http://schemas.microsoft.com/office/drawing/2014/main" id="{FABD952E-A672-436E-ADD6-099CACA76063}"/>
            </a:ext>
          </a:extLst>
        </xdr:cNvPr>
        <xdr:cNvSpPr/>
      </xdr:nvSpPr>
      <xdr:spPr>
        <a:xfrm>
          <a:off x="19645923" y="14350414"/>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603" name="フローチャート: 判断 602">
          <a:extLst>
            <a:ext uri="{FF2B5EF4-FFF2-40B4-BE49-F238E27FC236}">
              <a16:creationId xmlns:a16="http://schemas.microsoft.com/office/drawing/2014/main" id="{8DFDB99D-EBD0-4E87-AC3D-91BCEF0C14C3}"/>
            </a:ext>
          </a:extLst>
        </xdr:cNvPr>
        <xdr:cNvSpPr/>
      </xdr:nvSpPr>
      <xdr:spPr>
        <a:xfrm>
          <a:off x="18815538" y="14350414"/>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604" name="フローチャート: 判断 603">
          <a:extLst>
            <a:ext uri="{FF2B5EF4-FFF2-40B4-BE49-F238E27FC236}">
              <a16:creationId xmlns:a16="http://schemas.microsoft.com/office/drawing/2014/main" id="{204ACAFD-B457-42BA-B07E-4D61B3D058F3}"/>
            </a:ext>
          </a:extLst>
        </xdr:cNvPr>
        <xdr:cNvSpPr/>
      </xdr:nvSpPr>
      <xdr:spPr>
        <a:xfrm>
          <a:off x="17999808" y="14350414"/>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605" name="フローチャート: 判断 604">
          <a:extLst>
            <a:ext uri="{FF2B5EF4-FFF2-40B4-BE49-F238E27FC236}">
              <a16:creationId xmlns:a16="http://schemas.microsoft.com/office/drawing/2014/main" id="{A602BD4B-2708-4A37-BD8F-0D1D8835EBB4}"/>
            </a:ext>
          </a:extLst>
        </xdr:cNvPr>
        <xdr:cNvSpPr/>
      </xdr:nvSpPr>
      <xdr:spPr>
        <a:xfrm>
          <a:off x="17184077" y="14341271"/>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6" name="テキスト ボックス 605">
          <a:extLst>
            <a:ext uri="{FF2B5EF4-FFF2-40B4-BE49-F238E27FC236}">
              <a16:creationId xmlns:a16="http://schemas.microsoft.com/office/drawing/2014/main" id="{8B2DA59E-2A6D-4E04-95A1-390DEF31FDB5}"/>
            </a:ext>
          </a:extLst>
        </xdr:cNvPr>
        <xdr:cNvSpPr txBox="1"/>
      </xdr:nvSpPr>
      <xdr:spPr>
        <a:xfrm>
          <a:off x="20285808"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id="{E6482D49-8FCD-4651-BC15-441B4B0D2FD9}"/>
            </a:ext>
          </a:extLst>
        </xdr:cNvPr>
        <xdr:cNvSpPr txBox="1"/>
      </xdr:nvSpPr>
      <xdr:spPr>
        <a:xfrm>
          <a:off x="19520877"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id="{C9202097-E3AC-43FC-A2F3-054BCD5233AB}"/>
            </a:ext>
          </a:extLst>
        </xdr:cNvPr>
        <xdr:cNvSpPr txBox="1"/>
      </xdr:nvSpPr>
      <xdr:spPr>
        <a:xfrm>
          <a:off x="1869049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2C6B3CDC-F7DA-4894-8562-C5C50AE83726}"/>
            </a:ext>
          </a:extLst>
        </xdr:cNvPr>
        <xdr:cNvSpPr txBox="1"/>
      </xdr:nvSpPr>
      <xdr:spPr>
        <a:xfrm>
          <a:off x="1787476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5A427C66-8E8B-4E75-AED8-C8E50C1647D3}"/>
            </a:ext>
          </a:extLst>
        </xdr:cNvPr>
        <xdr:cNvSpPr txBox="1"/>
      </xdr:nvSpPr>
      <xdr:spPr>
        <a:xfrm>
          <a:off x="17059031"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85598</xdr:rowOff>
    </xdr:from>
    <xdr:to>
      <xdr:col>98</xdr:col>
      <xdr:colOff>38100</xdr:colOff>
      <xdr:row>86</xdr:row>
      <xdr:rowOff>15748</xdr:rowOff>
    </xdr:to>
    <xdr:sp macro="" textlink="">
      <xdr:nvSpPr>
        <xdr:cNvPr id="611" name="楕円 610">
          <a:extLst>
            <a:ext uri="{FF2B5EF4-FFF2-40B4-BE49-F238E27FC236}">
              <a16:creationId xmlns:a16="http://schemas.microsoft.com/office/drawing/2014/main" id="{F7F24D12-86BE-42AC-BF5B-7BEA6028EDEA}"/>
            </a:ext>
          </a:extLst>
        </xdr:cNvPr>
        <xdr:cNvSpPr/>
      </xdr:nvSpPr>
      <xdr:spPr>
        <a:xfrm>
          <a:off x="17184077" y="14434644"/>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83</xdr:row>
      <xdr:rowOff>116857</xdr:rowOff>
    </xdr:from>
    <xdr:ext cx="469744" cy="259045"/>
    <xdr:sp macro="" textlink="">
      <xdr:nvSpPr>
        <xdr:cNvPr id="612" name="n_1aveValue【児童館】&#10;一人当たり面積">
          <a:extLst>
            <a:ext uri="{FF2B5EF4-FFF2-40B4-BE49-F238E27FC236}">
              <a16:creationId xmlns:a16="http://schemas.microsoft.com/office/drawing/2014/main" id="{F37CF440-6BA3-4F89-BE81-CCD2D8D24CDD}"/>
            </a:ext>
          </a:extLst>
        </xdr:cNvPr>
        <xdr:cNvSpPr txBox="1"/>
      </xdr:nvSpPr>
      <xdr:spPr>
        <a:xfrm>
          <a:off x="19463804" y="14128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613" name="n_2aveValue【児童館】&#10;一人当たり面積">
          <a:extLst>
            <a:ext uri="{FF2B5EF4-FFF2-40B4-BE49-F238E27FC236}">
              <a16:creationId xmlns:a16="http://schemas.microsoft.com/office/drawing/2014/main" id="{FEB8ABAC-57E4-47D9-BD81-DF77AEBB4E4F}"/>
            </a:ext>
          </a:extLst>
        </xdr:cNvPr>
        <xdr:cNvSpPr txBox="1"/>
      </xdr:nvSpPr>
      <xdr:spPr>
        <a:xfrm>
          <a:off x="18646119" y="14128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614" name="n_3aveValue【児童館】&#10;一人当たり面積">
          <a:extLst>
            <a:ext uri="{FF2B5EF4-FFF2-40B4-BE49-F238E27FC236}">
              <a16:creationId xmlns:a16="http://schemas.microsoft.com/office/drawing/2014/main" id="{7FE8687D-564A-41E7-AB2C-D7F0A88EB59B}"/>
            </a:ext>
          </a:extLst>
        </xdr:cNvPr>
        <xdr:cNvSpPr txBox="1"/>
      </xdr:nvSpPr>
      <xdr:spPr>
        <a:xfrm>
          <a:off x="17830389" y="14128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615" name="n_4aveValue【児童館】&#10;一人当たり面積">
          <a:extLst>
            <a:ext uri="{FF2B5EF4-FFF2-40B4-BE49-F238E27FC236}">
              <a16:creationId xmlns:a16="http://schemas.microsoft.com/office/drawing/2014/main" id="{E804EE81-4045-430C-87C1-6BEC8401C9BF}"/>
            </a:ext>
          </a:extLst>
        </xdr:cNvPr>
        <xdr:cNvSpPr txBox="1"/>
      </xdr:nvSpPr>
      <xdr:spPr>
        <a:xfrm>
          <a:off x="17014658" y="14119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6875</xdr:rowOff>
    </xdr:from>
    <xdr:ext cx="469744" cy="259045"/>
    <xdr:sp macro="" textlink="">
      <xdr:nvSpPr>
        <xdr:cNvPr id="616" name="n_4mainValue【児童館】&#10;一人当たり面積">
          <a:extLst>
            <a:ext uri="{FF2B5EF4-FFF2-40B4-BE49-F238E27FC236}">
              <a16:creationId xmlns:a16="http://schemas.microsoft.com/office/drawing/2014/main" id="{4893C103-DEBB-4F3E-9D78-08036E3DACED}"/>
            </a:ext>
          </a:extLst>
        </xdr:cNvPr>
        <xdr:cNvSpPr txBox="1"/>
      </xdr:nvSpPr>
      <xdr:spPr>
        <a:xfrm>
          <a:off x="17014658" y="14524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17" name="正方形/長方形 616">
          <a:extLst>
            <a:ext uri="{FF2B5EF4-FFF2-40B4-BE49-F238E27FC236}">
              <a16:creationId xmlns:a16="http://schemas.microsoft.com/office/drawing/2014/main" id="{B6B2DBB3-69FB-4EBD-8478-06ECF4613393}"/>
            </a:ext>
          </a:extLst>
        </xdr:cNvPr>
        <xdr:cNvSpPr/>
      </xdr:nvSpPr>
      <xdr:spPr>
        <a:xfrm>
          <a:off x="11493500" y="15380970"/>
          <a:ext cx="4358054" cy="6270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8" name="正方形/長方形 617">
          <a:extLst>
            <a:ext uri="{FF2B5EF4-FFF2-40B4-BE49-F238E27FC236}">
              <a16:creationId xmlns:a16="http://schemas.microsoft.com/office/drawing/2014/main" id="{D54654E4-4CC3-4457-920F-3B7376F9751C}"/>
            </a:ext>
          </a:extLst>
        </xdr:cNvPr>
        <xdr:cNvSpPr/>
      </xdr:nvSpPr>
      <xdr:spPr>
        <a:xfrm>
          <a:off x="11605846"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9" name="正方形/長方形 618">
          <a:extLst>
            <a:ext uri="{FF2B5EF4-FFF2-40B4-BE49-F238E27FC236}">
              <a16:creationId xmlns:a16="http://schemas.microsoft.com/office/drawing/2014/main" id="{96A2EA5F-DB59-41A8-A3C4-458847110289}"/>
            </a:ext>
          </a:extLst>
        </xdr:cNvPr>
        <xdr:cNvSpPr/>
      </xdr:nvSpPr>
      <xdr:spPr>
        <a:xfrm>
          <a:off x="11605846"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0" name="正方形/長方形 619">
          <a:extLst>
            <a:ext uri="{FF2B5EF4-FFF2-40B4-BE49-F238E27FC236}">
              <a16:creationId xmlns:a16="http://schemas.microsoft.com/office/drawing/2014/main" id="{9C92E3D1-4979-4238-ABDC-4661A4B66095}"/>
            </a:ext>
          </a:extLst>
        </xdr:cNvPr>
        <xdr:cNvSpPr/>
      </xdr:nvSpPr>
      <xdr:spPr>
        <a:xfrm>
          <a:off x="12548577"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1" name="正方形/長方形 620">
          <a:extLst>
            <a:ext uri="{FF2B5EF4-FFF2-40B4-BE49-F238E27FC236}">
              <a16:creationId xmlns:a16="http://schemas.microsoft.com/office/drawing/2014/main" id="{36ACFB26-4E20-48F9-B6AB-0CC2E3BDA0C8}"/>
            </a:ext>
          </a:extLst>
        </xdr:cNvPr>
        <xdr:cNvSpPr/>
      </xdr:nvSpPr>
      <xdr:spPr>
        <a:xfrm>
          <a:off x="12548577"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2" name="正方形/長方形 621">
          <a:extLst>
            <a:ext uri="{FF2B5EF4-FFF2-40B4-BE49-F238E27FC236}">
              <a16:creationId xmlns:a16="http://schemas.microsoft.com/office/drawing/2014/main" id="{DAB8E871-F481-4386-B898-1C2749AE054B}"/>
            </a:ext>
          </a:extLst>
        </xdr:cNvPr>
        <xdr:cNvSpPr/>
      </xdr:nvSpPr>
      <xdr:spPr>
        <a:xfrm>
          <a:off x="13603654"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3" name="正方形/長方形 622">
          <a:extLst>
            <a:ext uri="{FF2B5EF4-FFF2-40B4-BE49-F238E27FC236}">
              <a16:creationId xmlns:a16="http://schemas.microsoft.com/office/drawing/2014/main" id="{E748749C-65F5-43B6-B2B0-AB9A259EFBF8}"/>
            </a:ext>
          </a:extLst>
        </xdr:cNvPr>
        <xdr:cNvSpPr/>
      </xdr:nvSpPr>
      <xdr:spPr>
        <a:xfrm>
          <a:off x="13603654"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4" name="正方形/長方形 623">
          <a:extLst>
            <a:ext uri="{FF2B5EF4-FFF2-40B4-BE49-F238E27FC236}">
              <a16:creationId xmlns:a16="http://schemas.microsoft.com/office/drawing/2014/main" id="{F7C18928-A6D1-4A6A-B605-C88AA2E28A7F}"/>
            </a:ext>
          </a:extLst>
        </xdr:cNvPr>
        <xdr:cNvSpPr/>
      </xdr:nvSpPr>
      <xdr:spPr>
        <a:xfrm>
          <a:off x="11493500" y="16508144"/>
          <a:ext cx="4358054" cy="224907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5" name="テキスト ボックス 624">
          <a:extLst>
            <a:ext uri="{FF2B5EF4-FFF2-40B4-BE49-F238E27FC236}">
              <a16:creationId xmlns:a16="http://schemas.microsoft.com/office/drawing/2014/main" id="{08333A99-9F0A-43C8-8578-1823FF5C871C}"/>
            </a:ext>
          </a:extLst>
        </xdr:cNvPr>
        <xdr:cNvSpPr txBox="1"/>
      </xdr:nvSpPr>
      <xdr:spPr>
        <a:xfrm>
          <a:off x="11455400" y="1632028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6" name="直線コネクタ 625">
          <a:extLst>
            <a:ext uri="{FF2B5EF4-FFF2-40B4-BE49-F238E27FC236}">
              <a16:creationId xmlns:a16="http://schemas.microsoft.com/office/drawing/2014/main" id="{40768942-6FFA-4E5B-9E1A-5EFCF1DBB518}"/>
            </a:ext>
          </a:extLst>
        </xdr:cNvPr>
        <xdr:cNvCxnSpPr/>
      </xdr:nvCxnSpPr>
      <xdr:spPr>
        <a:xfrm>
          <a:off x="11493500" y="18757216"/>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27" name="テキスト ボックス 626">
          <a:extLst>
            <a:ext uri="{FF2B5EF4-FFF2-40B4-BE49-F238E27FC236}">
              <a16:creationId xmlns:a16="http://schemas.microsoft.com/office/drawing/2014/main" id="{936B368C-3D8C-4D23-B5F0-6EE8B8F689F8}"/>
            </a:ext>
          </a:extLst>
        </xdr:cNvPr>
        <xdr:cNvSpPr txBox="1"/>
      </xdr:nvSpPr>
      <xdr:spPr>
        <a:xfrm>
          <a:off x="11070283" y="186176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28" name="直線コネクタ 627">
          <a:extLst>
            <a:ext uri="{FF2B5EF4-FFF2-40B4-BE49-F238E27FC236}">
              <a16:creationId xmlns:a16="http://schemas.microsoft.com/office/drawing/2014/main" id="{D082673F-025D-4EFC-89C6-3310DA208782}"/>
            </a:ext>
          </a:extLst>
        </xdr:cNvPr>
        <xdr:cNvCxnSpPr/>
      </xdr:nvCxnSpPr>
      <xdr:spPr>
        <a:xfrm>
          <a:off x="11493500" y="18384129"/>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29" name="テキスト ボックス 628">
          <a:extLst>
            <a:ext uri="{FF2B5EF4-FFF2-40B4-BE49-F238E27FC236}">
              <a16:creationId xmlns:a16="http://schemas.microsoft.com/office/drawing/2014/main" id="{8909E8F2-7A59-4E80-AE5E-4ADB0528E4F6}"/>
            </a:ext>
          </a:extLst>
        </xdr:cNvPr>
        <xdr:cNvSpPr txBox="1"/>
      </xdr:nvSpPr>
      <xdr:spPr>
        <a:xfrm>
          <a:off x="11070283" y="182419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30" name="直線コネクタ 629">
          <a:extLst>
            <a:ext uri="{FF2B5EF4-FFF2-40B4-BE49-F238E27FC236}">
              <a16:creationId xmlns:a16="http://schemas.microsoft.com/office/drawing/2014/main" id="{F476BA46-FD17-4654-ACC7-8909DD137FBB}"/>
            </a:ext>
          </a:extLst>
        </xdr:cNvPr>
        <xdr:cNvCxnSpPr/>
      </xdr:nvCxnSpPr>
      <xdr:spPr>
        <a:xfrm>
          <a:off x="11493500" y="18008405"/>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31" name="テキスト ボックス 630">
          <a:extLst>
            <a:ext uri="{FF2B5EF4-FFF2-40B4-BE49-F238E27FC236}">
              <a16:creationId xmlns:a16="http://schemas.microsoft.com/office/drawing/2014/main" id="{6A28EC84-B8A4-4EB1-9526-DAD494954D88}"/>
            </a:ext>
          </a:extLst>
        </xdr:cNvPr>
        <xdr:cNvSpPr txBox="1"/>
      </xdr:nvSpPr>
      <xdr:spPr>
        <a:xfrm>
          <a:off x="11119749" y="1786881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32" name="直線コネクタ 631">
          <a:extLst>
            <a:ext uri="{FF2B5EF4-FFF2-40B4-BE49-F238E27FC236}">
              <a16:creationId xmlns:a16="http://schemas.microsoft.com/office/drawing/2014/main" id="{CF608A2A-44C4-4EF5-9AC8-7CA0EB87CCA3}"/>
            </a:ext>
          </a:extLst>
        </xdr:cNvPr>
        <xdr:cNvCxnSpPr/>
      </xdr:nvCxnSpPr>
      <xdr:spPr>
        <a:xfrm>
          <a:off x="11493500" y="17632680"/>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33" name="テキスト ボックス 632">
          <a:extLst>
            <a:ext uri="{FF2B5EF4-FFF2-40B4-BE49-F238E27FC236}">
              <a16:creationId xmlns:a16="http://schemas.microsoft.com/office/drawing/2014/main" id="{D498A7C7-0F96-4D05-9C15-A795FFDCA557}"/>
            </a:ext>
          </a:extLst>
        </xdr:cNvPr>
        <xdr:cNvSpPr txBox="1"/>
      </xdr:nvSpPr>
      <xdr:spPr>
        <a:xfrm>
          <a:off x="11119749" y="174930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34" name="直線コネクタ 633">
          <a:extLst>
            <a:ext uri="{FF2B5EF4-FFF2-40B4-BE49-F238E27FC236}">
              <a16:creationId xmlns:a16="http://schemas.microsoft.com/office/drawing/2014/main" id="{B4DFBD0A-1160-4AF1-B48A-6B7905B8828D}"/>
            </a:ext>
          </a:extLst>
        </xdr:cNvPr>
        <xdr:cNvCxnSpPr/>
      </xdr:nvCxnSpPr>
      <xdr:spPr>
        <a:xfrm>
          <a:off x="11493500" y="17256955"/>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35" name="テキスト ボックス 634">
          <a:extLst>
            <a:ext uri="{FF2B5EF4-FFF2-40B4-BE49-F238E27FC236}">
              <a16:creationId xmlns:a16="http://schemas.microsoft.com/office/drawing/2014/main" id="{4C0B9BAC-003E-4999-9B90-CAE3B5192DAA}"/>
            </a:ext>
          </a:extLst>
        </xdr:cNvPr>
        <xdr:cNvSpPr txBox="1"/>
      </xdr:nvSpPr>
      <xdr:spPr>
        <a:xfrm>
          <a:off x="11119749" y="17117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36" name="直線コネクタ 635">
          <a:extLst>
            <a:ext uri="{FF2B5EF4-FFF2-40B4-BE49-F238E27FC236}">
              <a16:creationId xmlns:a16="http://schemas.microsoft.com/office/drawing/2014/main" id="{3DB929BB-4E89-4350-B41D-3E1B1C55315D}"/>
            </a:ext>
          </a:extLst>
        </xdr:cNvPr>
        <xdr:cNvCxnSpPr/>
      </xdr:nvCxnSpPr>
      <xdr:spPr>
        <a:xfrm>
          <a:off x="11493500" y="16881231"/>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37" name="テキスト ボックス 636">
          <a:extLst>
            <a:ext uri="{FF2B5EF4-FFF2-40B4-BE49-F238E27FC236}">
              <a16:creationId xmlns:a16="http://schemas.microsoft.com/office/drawing/2014/main" id="{47C5E4C6-3BE7-4891-A8AB-078AE6F3C878}"/>
            </a:ext>
          </a:extLst>
        </xdr:cNvPr>
        <xdr:cNvSpPr txBox="1"/>
      </xdr:nvSpPr>
      <xdr:spPr>
        <a:xfrm>
          <a:off x="11119749" y="167416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8" name="直線コネクタ 637">
          <a:extLst>
            <a:ext uri="{FF2B5EF4-FFF2-40B4-BE49-F238E27FC236}">
              <a16:creationId xmlns:a16="http://schemas.microsoft.com/office/drawing/2014/main" id="{F0B3D9DC-9EFE-4474-923C-7BB16AA783BB}"/>
            </a:ext>
          </a:extLst>
        </xdr:cNvPr>
        <xdr:cNvCxnSpPr/>
      </xdr:nvCxnSpPr>
      <xdr:spPr>
        <a:xfrm>
          <a:off x="11493500" y="16508144"/>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39" name="テキスト ボックス 638">
          <a:extLst>
            <a:ext uri="{FF2B5EF4-FFF2-40B4-BE49-F238E27FC236}">
              <a16:creationId xmlns:a16="http://schemas.microsoft.com/office/drawing/2014/main" id="{4A670C03-49DF-44C1-98EE-10F22E69C8EE}"/>
            </a:ext>
          </a:extLst>
        </xdr:cNvPr>
        <xdr:cNvSpPr txBox="1"/>
      </xdr:nvSpPr>
      <xdr:spPr>
        <a:xfrm>
          <a:off x="11183869" y="1636855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40" name="【公民館】&#10;有形固定資産減価償却率グラフ枠">
          <a:extLst>
            <a:ext uri="{FF2B5EF4-FFF2-40B4-BE49-F238E27FC236}">
              <a16:creationId xmlns:a16="http://schemas.microsoft.com/office/drawing/2014/main" id="{96FBDF23-0A31-49A9-8F53-3AC257661A32}"/>
            </a:ext>
          </a:extLst>
        </xdr:cNvPr>
        <xdr:cNvSpPr/>
      </xdr:nvSpPr>
      <xdr:spPr>
        <a:xfrm>
          <a:off x="11493500" y="16508144"/>
          <a:ext cx="4358054" cy="224907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641" name="直線コネクタ 640">
          <a:extLst>
            <a:ext uri="{FF2B5EF4-FFF2-40B4-BE49-F238E27FC236}">
              <a16:creationId xmlns:a16="http://schemas.microsoft.com/office/drawing/2014/main" id="{74F743B1-9755-4477-B429-ADBD6BF0F0A3}"/>
            </a:ext>
          </a:extLst>
        </xdr:cNvPr>
        <xdr:cNvCxnSpPr/>
      </xdr:nvCxnSpPr>
      <xdr:spPr>
        <a:xfrm flipV="1">
          <a:off x="15073287" y="16936476"/>
          <a:ext cx="0" cy="144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42" name="【公民館】&#10;有形固定資産減価償却率最小値テキスト">
          <a:extLst>
            <a:ext uri="{FF2B5EF4-FFF2-40B4-BE49-F238E27FC236}">
              <a16:creationId xmlns:a16="http://schemas.microsoft.com/office/drawing/2014/main" id="{7F499896-9C0C-4E2A-846B-FD24530101E5}"/>
            </a:ext>
          </a:extLst>
        </xdr:cNvPr>
        <xdr:cNvSpPr txBox="1"/>
      </xdr:nvSpPr>
      <xdr:spPr>
        <a:xfrm>
          <a:off x="15112023" y="1838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43" name="直線コネクタ 642">
          <a:extLst>
            <a:ext uri="{FF2B5EF4-FFF2-40B4-BE49-F238E27FC236}">
              <a16:creationId xmlns:a16="http://schemas.microsoft.com/office/drawing/2014/main" id="{7923EF4A-88AE-4267-ACF0-06B079E52FB2}"/>
            </a:ext>
          </a:extLst>
        </xdr:cNvPr>
        <xdr:cNvCxnSpPr/>
      </xdr:nvCxnSpPr>
      <xdr:spPr>
        <a:xfrm>
          <a:off x="14985023" y="18384129"/>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644" name="【公民館】&#10;有形固定資産減価償却率最大値テキスト">
          <a:extLst>
            <a:ext uri="{FF2B5EF4-FFF2-40B4-BE49-F238E27FC236}">
              <a16:creationId xmlns:a16="http://schemas.microsoft.com/office/drawing/2014/main" id="{DAD0325E-5FBC-432C-BF61-5D6FDCB36DDD}"/>
            </a:ext>
          </a:extLst>
        </xdr:cNvPr>
        <xdr:cNvSpPr txBox="1"/>
      </xdr:nvSpPr>
      <xdr:spPr>
        <a:xfrm>
          <a:off x="15112023" y="16714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45" name="直線コネクタ 644">
          <a:extLst>
            <a:ext uri="{FF2B5EF4-FFF2-40B4-BE49-F238E27FC236}">
              <a16:creationId xmlns:a16="http://schemas.microsoft.com/office/drawing/2014/main" id="{F635F3B1-2916-4D64-A7F9-45A6370C9F79}"/>
            </a:ext>
          </a:extLst>
        </xdr:cNvPr>
        <xdr:cNvCxnSpPr/>
      </xdr:nvCxnSpPr>
      <xdr:spPr>
        <a:xfrm>
          <a:off x="14985023" y="16936476"/>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646" name="【公民館】&#10;有形固定資産減価償却率平均値テキスト">
          <a:extLst>
            <a:ext uri="{FF2B5EF4-FFF2-40B4-BE49-F238E27FC236}">
              <a16:creationId xmlns:a16="http://schemas.microsoft.com/office/drawing/2014/main" id="{8DF90725-D902-4973-807F-8E2029F4BB6B}"/>
            </a:ext>
          </a:extLst>
        </xdr:cNvPr>
        <xdr:cNvSpPr txBox="1"/>
      </xdr:nvSpPr>
      <xdr:spPr>
        <a:xfrm>
          <a:off x="15112023" y="176657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47" name="フローチャート: 判断 646">
          <a:extLst>
            <a:ext uri="{FF2B5EF4-FFF2-40B4-BE49-F238E27FC236}">
              <a16:creationId xmlns:a16="http://schemas.microsoft.com/office/drawing/2014/main" id="{E90B1E1B-DAC3-4D92-B262-9C762086A5E3}"/>
            </a:ext>
          </a:extLst>
        </xdr:cNvPr>
        <xdr:cNvSpPr/>
      </xdr:nvSpPr>
      <xdr:spPr>
        <a:xfrm>
          <a:off x="15023123" y="17811653"/>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648" name="フローチャート: 判断 647">
          <a:extLst>
            <a:ext uri="{FF2B5EF4-FFF2-40B4-BE49-F238E27FC236}">
              <a16:creationId xmlns:a16="http://schemas.microsoft.com/office/drawing/2014/main" id="{FE27F8ED-084D-4880-9608-15DDCFA8FC88}"/>
            </a:ext>
          </a:extLst>
        </xdr:cNvPr>
        <xdr:cNvSpPr/>
      </xdr:nvSpPr>
      <xdr:spPr>
        <a:xfrm>
          <a:off x="14243538" y="17805937"/>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649" name="フローチャート: 判断 648">
          <a:extLst>
            <a:ext uri="{FF2B5EF4-FFF2-40B4-BE49-F238E27FC236}">
              <a16:creationId xmlns:a16="http://schemas.microsoft.com/office/drawing/2014/main" id="{0F54D312-3CC3-4EA4-8993-B0D6462AF76A}"/>
            </a:ext>
          </a:extLst>
        </xdr:cNvPr>
        <xdr:cNvSpPr/>
      </xdr:nvSpPr>
      <xdr:spPr>
        <a:xfrm>
          <a:off x="13427808" y="1776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50" name="フローチャート: 判断 649">
          <a:extLst>
            <a:ext uri="{FF2B5EF4-FFF2-40B4-BE49-F238E27FC236}">
              <a16:creationId xmlns:a16="http://schemas.microsoft.com/office/drawing/2014/main" id="{81D74783-2332-4848-930E-76CBE3AAB678}"/>
            </a:ext>
          </a:extLst>
        </xdr:cNvPr>
        <xdr:cNvSpPr/>
      </xdr:nvSpPr>
      <xdr:spPr>
        <a:xfrm>
          <a:off x="12612077" y="17752597"/>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651" name="フローチャート: 判断 650">
          <a:extLst>
            <a:ext uri="{FF2B5EF4-FFF2-40B4-BE49-F238E27FC236}">
              <a16:creationId xmlns:a16="http://schemas.microsoft.com/office/drawing/2014/main" id="{B036B802-DA84-40E3-857F-F19CB2410021}"/>
            </a:ext>
          </a:extLst>
        </xdr:cNvPr>
        <xdr:cNvSpPr/>
      </xdr:nvSpPr>
      <xdr:spPr>
        <a:xfrm>
          <a:off x="11781692" y="17709516"/>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2" name="テキスト ボックス 651">
          <a:extLst>
            <a:ext uri="{FF2B5EF4-FFF2-40B4-BE49-F238E27FC236}">
              <a16:creationId xmlns:a16="http://schemas.microsoft.com/office/drawing/2014/main" id="{02C5A070-9A4E-4B82-AFD6-8E118BF8C956}"/>
            </a:ext>
          </a:extLst>
        </xdr:cNvPr>
        <xdr:cNvSpPr txBox="1"/>
      </xdr:nvSpPr>
      <xdr:spPr>
        <a:xfrm>
          <a:off x="14898077"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3" name="テキスト ボックス 652">
          <a:extLst>
            <a:ext uri="{FF2B5EF4-FFF2-40B4-BE49-F238E27FC236}">
              <a16:creationId xmlns:a16="http://schemas.microsoft.com/office/drawing/2014/main" id="{F37A8123-E2C6-412A-A22D-B3CD20492E87}"/>
            </a:ext>
          </a:extLst>
        </xdr:cNvPr>
        <xdr:cNvSpPr txBox="1"/>
      </xdr:nvSpPr>
      <xdr:spPr>
        <a:xfrm>
          <a:off x="1411849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4" name="テキスト ボックス 653">
          <a:extLst>
            <a:ext uri="{FF2B5EF4-FFF2-40B4-BE49-F238E27FC236}">
              <a16:creationId xmlns:a16="http://schemas.microsoft.com/office/drawing/2014/main" id="{CBDCAA6A-33AF-4858-9B60-B45D61EC6D3D}"/>
            </a:ext>
          </a:extLst>
        </xdr:cNvPr>
        <xdr:cNvSpPr txBox="1"/>
      </xdr:nvSpPr>
      <xdr:spPr>
        <a:xfrm>
          <a:off x="1330276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5" name="テキスト ボックス 654">
          <a:extLst>
            <a:ext uri="{FF2B5EF4-FFF2-40B4-BE49-F238E27FC236}">
              <a16:creationId xmlns:a16="http://schemas.microsoft.com/office/drawing/2014/main" id="{4DA61757-8C3E-4852-BAF1-46E6A78E04FE}"/>
            </a:ext>
          </a:extLst>
        </xdr:cNvPr>
        <xdr:cNvSpPr txBox="1"/>
      </xdr:nvSpPr>
      <xdr:spPr>
        <a:xfrm>
          <a:off x="12487031"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6" name="テキスト ボックス 655">
          <a:extLst>
            <a:ext uri="{FF2B5EF4-FFF2-40B4-BE49-F238E27FC236}">
              <a16:creationId xmlns:a16="http://schemas.microsoft.com/office/drawing/2014/main" id="{6CE2D962-9201-4697-8E8E-4D54B7505D13}"/>
            </a:ext>
          </a:extLst>
        </xdr:cNvPr>
        <xdr:cNvSpPr txBox="1"/>
      </xdr:nvSpPr>
      <xdr:spPr>
        <a:xfrm>
          <a:off x="11656646"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84455</xdr:rowOff>
    </xdr:from>
    <xdr:to>
      <xdr:col>85</xdr:col>
      <xdr:colOff>177800</xdr:colOff>
      <xdr:row>107</xdr:row>
      <xdr:rowOff>14605</xdr:rowOff>
    </xdr:to>
    <xdr:sp macro="" textlink="">
      <xdr:nvSpPr>
        <xdr:cNvPr id="657" name="楕円 656">
          <a:extLst>
            <a:ext uri="{FF2B5EF4-FFF2-40B4-BE49-F238E27FC236}">
              <a16:creationId xmlns:a16="http://schemas.microsoft.com/office/drawing/2014/main" id="{352DE5F5-B652-4117-8E1B-871EED966236}"/>
            </a:ext>
          </a:extLst>
        </xdr:cNvPr>
        <xdr:cNvSpPr/>
      </xdr:nvSpPr>
      <xdr:spPr>
        <a:xfrm>
          <a:off x="15023123" y="17978560"/>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62882</xdr:rowOff>
    </xdr:from>
    <xdr:ext cx="405111" cy="259045"/>
    <xdr:sp macro="" textlink="">
      <xdr:nvSpPr>
        <xdr:cNvPr id="658" name="【公民館】&#10;有形固定資産減価償却率該当値テキスト">
          <a:extLst>
            <a:ext uri="{FF2B5EF4-FFF2-40B4-BE49-F238E27FC236}">
              <a16:creationId xmlns:a16="http://schemas.microsoft.com/office/drawing/2014/main" id="{89942D6C-DE77-4CC1-BEB8-EC5A82A5E12D}"/>
            </a:ext>
          </a:extLst>
        </xdr:cNvPr>
        <xdr:cNvSpPr txBox="1"/>
      </xdr:nvSpPr>
      <xdr:spPr>
        <a:xfrm>
          <a:off x="15112023" y="1795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40639</xdr:rowOff>
    </xdr:from>
    <xdr:to>
      <xdr:col>81</xdr:col>
      <xdr:colOff>101600</xdr:colOff>
      <xdr:row>106</xdr:row>
      <xdr:rowOff>142239</xdr:rowOff>
    </xdr:to>
    <xdr:sp macro="" textlink="">
      <xdr:nvSpPr>
        <xdr:cNvPr id="659" name="楕円 658">
          <a:extLst>
            <a:ext uri="{FF2B5EF4-FFF2-40B4-BE49-F238E27FC236}">
              <a16:creationId xmlns:a16="http://schemas.microsoft.com/office/drawing/2014/main" id="{6FC00DA4-44F4-415A-9E8B-63D614295BFA}"/>
            </a:ext>
          </a:extLst>
        </xdr:cNvPr>
        <xdr:cNvSpPr/>
      </xdr:nvSpPr>
      <xdr:spPr>
        <a:xfrm>
          <a:off x="14243538" y="1793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91439</xdr:rowOff>
    </xdr:from>
    <xdr:to>
      <xdr:col>85</xdr:col>
      <xdr:colOff>127000</xdr:colOff>
      <xdr:row>106</xdr:row>
      <xdr:rowOff>135255</xdr:rowOff>
    </xdr:to>
    <xdr:cxnSp macro="">
      <xdr:nvCxnSpPr>
        <xdr:cNvPr id="660" name="直線コネクタ 659">
          <a:extLst>
            <a:ext uri="{FF2B5EF4-FFF2-40B4-BE49-F238E27FC236}">
              <a16:creationId xmlns:a16="http://schemas.microsoft.com/office/drawing/2014/main" id="{D6E24EC5-C9CE-4884-92FD-D07BCCD1F02F}"/>
            </a:ext>
          </a:extLst>
        </xdr:cNvPr>
        <xdr:cNvCxnSpPr/>
      </xdr:nvCxnSpPr>
      <xdr:spPr>
        <a:xfrm>
          <a:off x="14294338" y="17985544"/>
          <a:ext cx="779585"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147320</xdr:rowOff>
    </xdr:from>
    <xdr:to>
      <xdr:col>76</xdr:col>
      <xdr:colOff>165100</xdr:colOff>
      <xdr:row>105</xdr:row>
      <xdr:rowOff>77470</xdr:rowOff>
    </xdr:to>
    <xdr:sp macro="" textlink="">
      <xdr:nvSpPr>
        <xdr:cNvPr id="661" name="楕円 660">
          <a:extLst>
            <a:ext uri="{FF2B5EF4-FFF2-40B4-BE49-F238E27FC236}">
              <a16:creationId xmlns:a16="http://schemas.microsoft.com/office/drawing/2014/main" id="{C74086EE-06EF-42D7-89D6-3AE5E16FF3AC}"/>
            </a:ext>
          </a:extLst>
        </xdr:cNvPr>
        <xdr:cNvSpPr/>
      </xdr:nvSpPr>
      <xdr:spPr>
        <a:xfrm>
          <a:off x="13427808" y="17703800"/>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26670</xdr:rowOff>
    </xdr:from>
    <xdr:to>
      <xdr:col>81</xdr:col>
      <xdr:colOff>50800</xdr:colOff>
      <xdr:row>106</xdr:row>
      <xdr:rowOff>91439</xdr:rowOff>
    </xdr:to>
    <xdr:cxnSp macro="">
      <xdr:nvCxnSpPr>
        <xdr:cNvPr id="662" name="直線コネクタ 661">
          <a:extLst>
            <a:ext uri="{FF2B5EF4-FFF2-40B4-BE49-F238E27FC236}">
              <a16:creationId xmlns:a16="http://schemas.microsoft.com/office/drawing/2014/main" id="{477D0A2F-A8E4-41E9-B61A-3D6ACC0AEA60}"/>
            </a:ext>
          </a:extLst>
        </xdr:cNvPr>
        <xdr:cNvCxnSpPr/>
      </xdr:nvCxnSpPr>
      <xdr:spPr>
        <a:xfrm>
          <a:off x="13478608" y="17751962"/>
          <a:ext cx="815730" cy="23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105411</xdr:rowOff>
    </xdr:from>
    <xdr:to>
      <xdr:col>72</xdr:col>
      <xdr:colOff>38100</xdr:colOff>
      <xdr:row>105</xdr:row>
      <xdr:rowOff>35561</xdr:rowOff>
    </xdr:to>
    <xdr:sp macro="" textlink="">
      <xdr:nvSpPr>
        <xdr:cNvPr id="663" name="楕円 662">
          <a:extLst>
            <a:ext uri="{FF2B5EF4-FFF2-40B4-BE49-F238E27FC236}">
              <a16:creationId xmlns:a16="http://schemas.microsoft.com/office/drawing/2014/main" id="{00E61433-A652-4980-8B4E-77FD4C287EB9}"/>
            </a:ext>
          </a:extLst>
        </xdr:cNvPr>
        <xdr:cNvSpPr/>
      </xdr:nvSpPr>
      <xdr:spPr>
        <a:xfrm>
          <a:off x="12612077" y="17661891"/>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156211</xdr:rowOff>
    </xdr:from>
    <xdr:to>
      <xdr:col>76</xdr:col>
      <xdr:colOff>114300</xdr:colOff>
      <xdr:row>105</xdr:row>
      <xdr:rowOff>26670</xdr:rowOff>
    </xdr:to>
    <xdr:cxnSp macro="">
      <xdr:nvCxnSpPr>
        <xdr:cNvPr id="664" name="直線コネクタ 663">
          <a:extLst>
            <a:ext uri="{FF2B5EF4-FFF2-40B4-BE49-F238E27FC236}">
              <a16:creationId xmlns:a16="http://schemas.microsoft.com/office/drawing/2014/main" id="{D914AAA3-CB3F-4B22-815A-F9E181B30E66}"/>
            </a:ext>
          </a:extLst>
        </xdr:cNvPr>
        <xdr:cNvCxnSpPr/>
      </xdr:nvCxnSpPr>
      <xdr:spPr>
        <a:xfrm>
          <a:off x="12662877" y="17712691"/>
          <a:ext cx="815731" cy="3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61595</xdr:rowOff>
    </xdr:from>
    <xdr:to>
      <xdr:col>67</xdr:col>
      <xdr:colOff>101600</xdr:colOff>
      <xdr:row>104</xdr:row>
      <xdr:rowOff>163195</xdr:rowOff>
    </xdr:to>
    <xdr:sp macro="" textlink="">
      <xdr:nvSpPr>
        <xdr:cNvPr id="665" name="楕円 664">
          <a:extLst>
            <a:ext uri="{FF2B5EF4-FFF2-40B4-BE49-F238E27FC236}">
              <a16:creationId xmlns:a16="http://schemas.microsoft.com/office/drawing/2014/main" id="{D0A09F10-E98E-44C0-A2D2-B112ECB663CC}"/>
            </a:ext>
          </a:extLst>
        </xdr:cNvPr>
        <xdr:cNvSpPr/>
      </xdr:nvSpPr>
      <xdr:spPr>
        <a:xfrm>
          <a:off x="11781692" y="1761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112395</xdr:rowOff>
    </xdr:from>
    <xdr:to>
      <xdr:col>71</xdr:col>
      <xdr:colOff>177800</xdr:colOff>
      <xdr:row>104</xdr:row>
      <xdr:rowOff>156211</xdr:rowOff>
    </xdr:to>
    <xdr:cxnSp macro="">
      <xdr:nvCxnSpPr>
        <xdr:cNvPr id="666" name="直線コネクタ 665">
          <a:extLst>
            <a:ext uri="{FF2B5EF4-FFF2-40B4-BE49-F238E27FC236}">
              <a16:creationId xmlns:a16="http://schemas.microsoft.com/office/drawing/2014/main" id="{551ABB1C-5CA0-4BE9-90E3-816ADDA88F3A}"/>
            </a:ext>
          </a:extLst>
        </xdr:cNvPr>
        <xdr:cNvCxnSpPr/>
      </xdr:nvCxnSpPr>
      <xdr:spPr>
        <a:xfrm>
          <a:off x="11832492" y="17668875"/>
          <a:ext cx="830385"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667" name="n_1aveValue【公民館】&#10;有形固定資産減価償却率">
          <a:extLst>
            <a:ext uri="{FF2B5EF4-FFF2-40B4-BE49-F238E27FC236}">
              <a16:creationId xmlns:a16="http://schemas.microsoft.com/office/drawing/2014/main" id="{AC5CCF05-F169-4F7F-BA97-F970C1CB8582}"/>
            </a:ext>
          </a:extLst>
        </xdr:cNvPr>
        <xdr:cNvSpPr txBox="1"/>
      </xdr:nvSpPr>
      <xdr:spPr>
        <a:xfrm>
          <a:off x="14093736"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668" name="n_2aveValue【公民館】&#10;有形固定資産減価償却率">
          <a:extLst>
            <a:ext uri="{FF2B5EF4-FFF2-40B4-BE49-F238E27FC236}">
              <a16:creationId xmlns:a16="http://schemas.microsoft.com/office/drawing/2014/main" id="{63197EC6-7602-4B00-9D9A-2C56E41CBED7}"/>
            </a:ext>
          </a:extLst>
        </xdr:cNvPr>
        <xdr:cNvSpPr txBox="1"/>
      </xdr:nvSpPr>
      <xdr:spPr>
        <a:xfrm>
          <a:off x="13290706" y="1785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669" name="n_3aveValue【公民館】&#10;有形固定資産減価償却率">
          <a:extLst>
            <a:ext uri="{FF2B5EF4-FFF2-40B4-BE49-F238E27FC236}">
              <a16:creationId xmlns:a16="http://schemas.microsoft.com/office/drawing/2014/main" id="{FABCDFDC-5EDC-4BB6-AB9D-B0DD42065EEC}"/>
            </a:ext>
          </a:extLst>
        </xdr:cNvPr>
        <xdr:cNvSpPr txBox="1"/>
      </xdr:nvSpPr>
      <xdr:spPr>
        <a:xfrm>
          <a:off x="12474975" y="17845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670" name="n_4aveValue【公民館】&#10;有形固定資産減価償却率">
          <a:extLst>
            <a:ext uri="{FF2B5EF4-FFF2-40B4-BE49-F238E27FC236}">
              <a16:creationId xmlns:a16="http://schemas.microsoft.com/office/drawing/2014/main" id="{391F99C0-9A12-46D3-A8CA-FE6A2A173486}"/>
            </a:ext>
          </a:extLst>
        </xdr:cNvPr>
        <xdr:cNvSpPr txBox="1"/>
      </xdr:nvSpPr>
      <xdr:spPr>
        <a:xfrm>
          <a:off x="11644590" y="17799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133366</xdr:rowOff>
    </xdr:from>
    <xdr:ext cx="405111" cy="259045"/>
    <xdr:sp macro="" textlink="">
      <xdr:nvSpPr>
        <xdr:cNvPr id="671" name="n_1mainValue【公民館】&#10;有形固定資産減価償却率">
          <a:extLst>
            <a:ext uri="{FF2B5EF4-FFF2-40B4-BE49-F238E27FC236}">
              <a16:creationId xmlns:a16="http://schemas.microsoft.com/office/drawing/2014/main" id="{76C37578-13F9-4257-A638-571A5C15F49D}"/>
            </a:ext>
          </a:extLst>
        </xdr:cNvPr>
        <xdr:cNvSpPr txBox="1"/>
      </xdr:nvSpPr>
      <xdr:spPr>
        <a:xfrm>
          <a:off x="14093736" y="18027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93997</xdr:rowOff>
    </xdr:from>
    <xdr:ext cx="405111" cy="259045"/>
    <xdr:sp macro="" textlink="">
      <xdr:nvSpPr>
        <xdr:cNvPr id="672" name="n_2mainValue【公民館】&#10;有形固定資産減価償却率">
          <a:extLst>
            <a:ext uri="{FF2B5EF4-FFF2-40B4-BE49-F238E27FC236}">
              <a16:creationId xmlns:a16="http://schemas.microsoft.com/office/drawing/2014/main" id="{CC81B8F0-B46B-42AC-8FE9-B21F99D8D738}"/>
            </a:ext>
          </a:extLst>
        </xdr:cNvPr>
        <xdr:cNvSpPr txBox="1"/>
      </xdr:nvSpPr>
      <xdr:spPr>
        <a:xfrm>
          <a:off x="13290706" y="17481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52088</xdr:rowOff>
    </xdr:from>
    <xdr:ext cx="405111" cy="259045"/>
    <xdr:sp macro="" textlink="">
      <xdr:nvSpPr>
        <xdr:cNvPr id="673" name="n_3mainValue【公民館】&#10;有形固定資産減価償却率">
          <a:extLst>
            <a:ext uri="{FF2B5EF4-FFF2-40B4-BE49-F238E27FC236}">
              <a16:creationId xmlns:a16="http://schemas.microsoft.com/office/drawing/2014/main" id="{BD5237D0-9758-4919-993F-699C375D289D}"/>
            </a:ext>
          </a:extLst>
        </xdr:cNvPr>
        <xdr:cNvSpPr txBox="1"/>
      </xdr:nvSpPr>
      <xdr:spPr>
        <a:xfrm>
          <a:off x="12474975" y="1743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8272</xdr:rowOff>
    </xdr:from>
    <xdr:ext cx="405111" cy="259045"/>
    <xdr:sp macro="" textlink="">
      <xdr:nvSpPr>
        <xdr:cNvPr id="674" name="n_4mainValue【公民館】&#10;有形固定資産減価償却率">
          <a:extLst>
            <a:ext uri="{FF2B5EF4-FFF2-40B4-BE49-F238E27FC236}">
              <a16:creationId xmlns:a16="http://schemas.microsoft.com/office/drawing/2014/main" id="{E37BFDC5-71CE-46D0-AAA8-D6047C433D36}"/>
            </a:ext>
          </a:extLst>
        </xdr:cNvPr>
        <xdr:cNvSpPr txBox="1"/>
      </xdr:nvSpPr>
      <xdr:spPr>
        <a:xfrm>
          <a:off x="11644590" y="173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5" name="正方形/長方形 674">
          <a:extLst>
            <a:ext uri="{FF2B5EF4-FFF2-40B4-BE49-F238E27FC236}">
              <a16:creationId xmlns:a16="http://schemas.microsoft.com/office/drawing/2014/main" id="{B8B1781E-E93B-4B50-9BE6-BC1BFC54CFC8}"/>
            </a:ext>
          </a:extLst>
        </xdr:cNvPr>
        <xdr:cNvSpPr/>
      </xdr:nvSpPr>
      <xdr:spPr>
        <a:xfrm>
          <a:off x="16881231" y="15380970"/>
          <a:ext cx="4372707" cy="6270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6" name="正方形/長方形 675">
          <a:extLst>
            <a:ext uri="{FF2B5EF4-FFF2-40B4-BE49-F238E27FC236}">
              <a16:creationId xmlns:a16="http://schemas.microsoft.com/office/drawing/2014/main" id="{1CD960FE-804A-443F-89A2-1EB227E74F5A}"/>
            </a:ext>
          </a:extLst>
        </xdr:cNvPr>
        <xdr:cNvSpPr/>
      </xdr:nvSpPr>
      <xdr:spPr>
        <a:xfrm>
          <a:off x="17008231"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7" name="正方形/長方形 676">
          <a:extLst>
            <a:ext uri="{FF2B5EF4-FFF2-40B4-BE49-F238E27FC236}">
              <a16:creationId xmlns:a16="http://schemas.microsoft.com/office/drawing/2014/main" id="{9E63AFBE-4149-4A78-A90B-25975FE66725}"/>
            </a:ext>
          </a:extLst>
        </xdr:cNvPr>
        <xdr:cNvSpPr/>
      </xdr:nvSpPr>
      <xdr:spPr>
        <a:xfrm>
          <a:off x="17008231"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8" name="正方形/長方形 677">
          <a:extLst>
            <a:ext uri="{FF2B5EF4-FFF2-40B4-BE49-F238E27FC236}">
              <a16:creationId xmlns:a16="http://schemas.microsoft.com/office/drawing/2014/main" id="{415D761E-9B27-4654-A357-201A82FDD669}"/>
            </a:ext>
          </a:extLst>
        </xdr:cNvPr>
        <xdr:cNvSpPr/>
      </xdr:nvSpPr>
      <xdr:spPr>
        <a:xfrm>
          <a:off x="17936308"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9" name="正方形/長方形 678">
          <a:extLst>
            <a:ext uri="{FF2B5EF4-FFF2-40B4-BE49-F238E27FC236}">
              <a16:creationId xmlns:a16="http://schemas.microsoft.com/office/drawing/2014/main" id="{C0B2834D-73E4-4D7D-A28F-C130343094E9}"/>
            </a:ext>
          </a:extLst>
        </xdr:cNvPr>
        <xdr:cNvSpPr/>
      </xdr:nvSpPr>
      <xdr:spPr>
        <a:xfrm>
          <a:off x="17936308"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0" name="正方形/長方形 679">
          <a:extLst>
            <a:ext uri="{FF2B5EF4-FFF2-40B4-BE49-F238E27FC236}">
              <a16:creationId xmlns:a16="http://schemas.microsoft.com/office/drawing/2014/main" id="{FC4A661F-173D-4963-B9AC-0D0DC7307EE4}"/>
            </a:ext>
          </a:extLst>
        </xdr:cNvPr>
        <xdr:cNvSpPr/>
      </xdr:nvSpPr>
      <xdr:spPr>
        <a:xfrm>
          <a:off x="18991385"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1" name="正方形/長方形 680">
          <a:extLst>
            <a:ext uri="{FF2B5EF4-FFF2-40B4-BE49-F238E27FC236}">
              <a16:creationId xmlns:a16="http://schemas.microsoft.com/office/drawing/2014/main" id="{D201A458-9124-4CA1-A58D-9C1BC5B98561}"/>
            </a:ext>
          </a:extLst>
        </xdr:cNvPr>
        <xdr:cNvSpPr/>
      </xdr:nvSpPr>
      <xdr:spPr>
        <a:xfrm>
          <a:off x="18991385"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2" name="正方形/長方形 681">
          <a:extLst>
            <a:ext uri="{FF2B5EF4-FFF2-40B4-BE49-F238E27FC236}">
              <a16:creationId xmlns:a16="http://schemas.microsoft.com/office/drawing/2014/main" id="{52285E24-8A97-4AB4-BCE6-85CCDB36DF79}"/>
            </a:ext>
          </a:extLst>
        </xdr:cNvPr>
        <xdr:cNvSpPr/>
      </xdr:nvSpPr>
      <xdr:spPr>
        <a:xfrm>
          <a:off x="16881231" y="16508144"/>
          <a:ext cx="4372707" cy="224907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3" name="テキスト ボックス 682">
          <a:extLst>
            <a:ext uri="{FF2B5EF4-FFF2-40B4-BE49-F238E27FC236}">
              <a16:creationId xmlns:a16="http://schemas.microsoft.com/office/drawing/2014/main" id="{7FFE47B3-9CC3-4478-BB70-31DB30A5DE9E}"/>
            </a:ext>
          </a:extLst>
        </xdr:cNvPr>
        <xdr:cNvSpPr txBox="1"/>
      </xdr:nvSpPr>
      <xdr:spPr>
        <a:xfrm>
          <a:off x="16857785" y="1632028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4" name="直線コネクタ 683">
          <a:extLst>
            <a:ext uri="{FF2B5EF4-FFF2-40B4-BE49-F238E27FC236}">
              <a16:creationId xmlns:a16="http://schemas.microsoft.com/office/drawing/2014/main" id="{56EBEF2B-323D-40F8-B13E-65456B99CB8E}"/>
            </a:ext>
          </a:extLst>
        </xdr:cNvPr>
        <xdr:cNvCxnSpPr/>
      </xdr:nvCxnSpPr>
      <xdr:spPr>
        <a:xfrm>
          <a:off x="16881231" y="18757216"/>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85" name="直線コネクタ 684">
          <a:extLst>
            <a:ext uri="{FF2B5EF4-FFF2-40B4-BE49-F238E27FC236}">
              <a16:creationId xmlns:a16="http://schemas.microsoft.com/office/drawing/2014/main" id="{EAF52C56-E079-4159-8609-48FF981E5EF9}"/>
            </a:ext>
          </a:extLst>
        </xdr:cNvPr>
        <xdr:cNvCxnSpPr/>
      </xdr:nvCxnSpPr>
      <xdr:spPr>
        <a:xfrm>
          <a:off x="16881231" y="18307929"/>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86" name="テキスト ボックス 685">
          <a:extLst>
            <a:ext uri="{FF2B5EF4-FFF2-40B4-BE49-F238E27FC236}">
              <a16:creationId xmlns:a16="http://schemas.microsoft.com/office/drawing/2014/main" id="{14FEB8C1-EAAD-4CAC-B5C1-98DA87E8B453}"/>
            </a:ext>
          </a:extLst>
        </xdr:cNvPr>
        <xdr:cNvSpPr txBox="1"/>
      </xdr:nvSpPr>
      <xdr:spPr>
        <a:xfrm>
          <a:off x="16458013" y="181683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87" name="直線コネクタ 686">
          <a:extLst>
            <a:ext uri="{FF2B5EF4-FFF2-40B4-BE49-F238E27FC236}">
              <a16:creationId xmlns:a16="http://schemas.microsoft.com/office/drawing/2014/main" id="{F99C2648-4FCE-465D-828A-B30B0AD5EB46}"/>
            </a:ext>
          </a:extLst>
        </xdr:cNvPr>
        <xdr:cNvCxnSpPr/>
      </xdr:nvCxnSpPr>
      <xdr:spPr>
        <a:xfrm>
          <a:off x="16881231" y="1785864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88" name="テキスト ボックス 687">
          <a:extLst>
            <a:ext uri="{FF2B5EF4-FFF2-40B4-BE49-F238E27FC236}">
              <a16:creationId xmlns:a16="http://schemas.microsoft.com/office/drawing/2014/main" id="{CB8733A5-988E-446E-9098-C6E21A25559E}"/>
            </a:ext>
          </a:extLst>
        </xdr:cNvPr>
        <xdr:cNvSpPr txBox="1"/>
      </xdr:nvSpPr>
      <xdr:spPr>
        <a:xfrm>
          <a:off x="16458013" y="17719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89" name="直線コネクタ 688">
          <a:extLst>
            <a:ext uri="{FF2B5EF4-FFF2-40B4-BE49-F238E27FC236}">
              <a16:creationId xmlns:a16="http://schemas.microsoft.com/office/drawing/2014/main" id="{4F7C403C-B519-4E68-AEB7-8D2E1CD63919}"/>
            </a:ext>
          </a:extLst>
        </xdr:cNvPr>
        <xdr:cNvCxnSpPr/>
      </xdr:nvCxnSpPr>
      <xdr:spPr>
        <a:xfrm>
          <a:off x="16881231" y="1740671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90" name="テキスト ボックス 689">
          <a:extLst>
            <a:ext uri="{FF2B5EF4-FFF2-40B4-BE49-F238E27FC236}">
              <a16:creationId xmlns:a16="http://schemas.microsoft.com/office/drawing/2014/main" id="{871902A4-67AF-4C35-953C-CD8E12E9A51C}"/>
            </a:ext>
          </a:extLst>
        </xdr:cNvPr>
        <xdr:cNvSpPr txBox="1"/>
      </xdr:nvSpPr>
      <xdr:spPr>
        <a:xfrm>
          <a:off x="16458013" y="172671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91" name="直線コネクタ 690">
          <a:extLst>
            <a:ext uri="{FF2B5EF4-FFF2-40B4-BE49-F238E27FC236}">
              <a16:creationId xmlns:a16="http://schemas.microsoft.com/office/drawing/2014/main" id="{C61A6390-740F-43B9-9986-452832151655}"/>
            </a:ext>
          </a:extLst>
        </xdr:cNvPr>
        <xdr:cNvCxnSpPr/>
      </xdr:nvCxnSpPr>
      <xdr:spPr>
        <a:xfrm>
          <a:off x="16881231" y="16957431"/>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92" name="テキスト ボックス 691">
          <a:extLst>
            <a:ext uri="{FF2B5EF4-FFF2-40B4-BE49-F238E27FC236}">
              <a16:creationId xmlns:a16="http://schemas.microsoft.com/office/drawing/2014/main" id="{C677339F-9CD0-4670-9496-91F9580CD4FC}"/>
            </a:ext>
          </a:extLst>
        </xdr:cNvPr>
        <xdr:cNvSpPr txBox="1"/>
      </xdr:nvSpPr>
      <xdr:spPr>
        <a:xfrm>
          <a:off x="16458013" y="1681784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3" name="直線コネクタ 692">
          <a:extLst>
            <a:ext uri="{FF2B5EF4-FFF2-40B4-BE49-F238E27FC236}">
              <a16:creationId xmlns:a16="http://schemas.microsoft.com/office/drawing/2014/main" id="{3532B0D5-9AD8-4BC8-9961-B0ABC893281F}"/>
            </a:ext>
          </a:extLst>
        </xdr:cNvPr>
        <xdr:cNvCxnSpPr/>
      </xdr:nvCxnSpPr>
      <xdr:spPr>
        <a:xfrm>
          <a:off x="16881231" y="16508144"/>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4" name="テキスト ボックス 693">
          <a:extLst>
            <a:ext uri="{FF2B5EF4-FFF2-40B4-BE49-F238E27FC236}">
              <a16:creationId xmlns:a16="http://schemas.microsoft.com/office/drawing/2014/main" id="{4D590451-FB0B-4198-8EB0-7BAE35600462}"/>
            </a:ext>
          </a:extLst>
        </xdr:cNvPr>
        <xdr:cNvSpPr txBox="1"/>
      </xdr:nvSpPr>
      <xdr:spPr>
        <a:xfrm>
          <a:off x="16458013" y="16368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5" name="【公民館】&#10;一人当たり面積グラフ枠">
          <a:extLst>
            <a:ext uri="{FF2B5EF4-FFF2-40B4-BE49-F238E27FC236}">
              <a16:creationId xmlns:a16="http://schemas.microsoft.com/office/drawing/2014/main" id="{734A9141-82D6-49D7-AF95-60F1D748E72E}"/>
            </a:ext>
          </a:extLst>
        </xdr:cNvPr>
        <xdr:cNvSpPr/>
      </xdr:nvSpPr>
      <xdr:spPr>
        <a:xfrm>
          <a:off x="16881231" y="16508144"/>
          <a:ext cx="4372707" cy="224907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696" name="直線コネクタ 695">
          <a:extLst>
            <a:ext uri="{FF2B5EF4-FFF2-40B4-BE49-F238E27FC236}">
              <a16:creationId xmlns:a16="http://schemas.microsoft.com/office/drawing/2014/main" id="{9117C905-CEE2-4E40-B347-039B0A66BFF4}"/>
            </a:ext>
          </a:extLst>
        </xdr:cNvPr>
        <xdr:cNvCxnSpPr/>
      </xdr:nvCxnSpPr>
      <xdr:spPr>
        <a:xfrm flipV="1">
          <a:off x="20461018" y="16843481"/>
          <a:ext cx="0" cy="1421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697" name="【公民館】&#10;一人当たり面積最小値テキスト">
          <a:extLst>
            <a:ext uri="{FF2B5EF4-FFF2-40B4-BE49-F238E27FC236}">
              <a16:creationId xmlns:a16="http://schemas.microsoft.com/office/drawing/2014/main" id="{C7E56205-C0C8-4948-B4C0-EC8715AE7BEC}"/>
            </a:ext>
          </a:extLst>
        </xdr:cNvPr>
        <xdr:cNvSpPr txBox="1"/>
      </xdr:nvSpPr>
      <xdr:spPr>
        <a:xfrm>
          <a:off x="20499754" y="18268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698" name="直線コネクタ 697">
          <a:extLst>
            <a:ext uri="{FF2B5EF4-FFF2-40B4-BE49-F238E27FC236}">
              <a16:creationId xmlns:a16="http://schemas.microsoft.com/office/drawing/2014/main" id="{BBB8A229-B56B-45D8-8293-07DDB6A24117}"/>
            </a:ext>
          </a:extLst>
        </xdr:cNvPr>
        <xdr:cNvCxnSpPr/>
      </xdr:nvCxnSpPr>
      <xdr:spPr>
        <a:xfrm>
          <a:off x="20387408" y="18264494"/>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699" name="【公民館】&#10;一人当たり面積最大値テキスト">
          <a:extLst>
            <a:ext uri="{FF2B5EF4-FFF2-40B4-BE49-F238E27FC236}">
              <a16:creationId xmlns:a16="http://schemas.microsoft.com/office/drawing/2014/main" id="{83AD65F6-D53B-4D09-97F0-D67F7684F3E3}"/>
            </a:ext>
          </a:extLst>
        </xdr:cNvPr>
        <xdr:cNvSpPr txBox="1"/>
      </xdr:nvSpPr>
      <xdr:spPr>
        <a:xfrm>
          <a:off x="20499754" y="1662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700" name="直線コネクタ 699">
          <a:extLst>
            <a:ext uri="{FF2B5EF4-FFF2-40B4-BE49-F238E27FC236}">
              <a16:creationId xmlns:a16="http://schemas.microsoft.com/office/drawing/2014/main" id="{094BA541-6F20-4D9C-A034-6CA78C1CBACA}"/>
            </a:ext>
          </a:extLst>
        </xdr:cNvPr>
        <xdr:cNvCxnSpPr/>
      </xdr:nvCxnSpPr>
      <xdr:spPr>
        <a:xfrm>
          <a:off x="20387408" y="16843481"/>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701" name="【公民館】&#10;一人当たり面積平均値テキスト">
          <a:extLst>
            <a:ext uri="{FF2B5EF4-FFF2-40B4-BE49-F238E27FC236}">
              <a16:creationId xmlns:a16="http://schemas.microsoft.com/office/drawing/2014/main" id="{89513DD2-FC56-4C90-9BF4-CBEF5DB02086}"/>
            </a:ext>
          </a:extLst>
        </xdr:cNvPr>
        <xdr:cNvSpPr txBox="1"/>
      </xdr:nvSpPr>
      <xdr:spPr>
        <a:xfrm>
          <a:off x="20499754" y="17827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02" name="フローチャート: 判断 701">
          <a:extLst>
            <a:ext uri="{FF2B5EF4-FFF2-40B4-BE49-F238E27FC236}">
              <a16:creationId xmlns:a16="http://schemas.microsoft.com/office/drawing/2014/main" id="{D79448D0-6765-4C4C-8B05-75F936E0F9DE}"/>
            </a:ext>
          </a:extLst>
        </xdr:cNvPr>
        <xdr:cNvSpPr/>
      </xdr:nvSpPr>
      <xdr:spPr>
        <a:xfrm>
          <a:off x="20410854" y="17848990"/>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703" name="フローチャート: 判断 702">
          <a:extLst>
            <a:ext uri="{FF2B5EF4-FFF2-40B4-BE49-F238E27FC236}">
              <a16:creationId xmlns:a16="http://schemas.microsoft.com/office/drawing/2014/main" id="{43BB838A-82B3-4B5E-8DEE-4E329A804D3B}"/>
            </a:ext>
          </a:extLst>
        </xdr:cNvPr>
        <xdr:cNvSpPr/>
      </xdr:nvSpPr>
      <xdr:spPr>
        <a:xfrm>
          <a:off x="19645923" y="17851277"/>
          <a:ext cx="86946"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04" name="フローチャート: 判断 703">
          <a:extLst>
            <a:ext uri="{FF2B5EF4-FFF2-40B4-BE49-F238E27FC236}">
              <a16:creationId xmlns:a16="http://schemas.microsoft.com/office/drawing/2014/main" id="{207517EF-2599-4413-8509-1F3DE5BAABDA}"/>
            </a:ext>
          </a:extLst>
        </xdr:cNvPr>
        <xdr:cNvSpPr/>
      </xdr:nvSpPr>
      <xdr:spPr>
        <a:xfrm>
          <a:off x="18815538" y="17842131"/>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705" name="フローチャート: 判断 704">
          <a:extLst>
            <a:ext uri="{FF2B5EF4-FFF2-40B4-BE49-F238E27FC236}">
              <a16:creationId xmlns:a16="http://schemas.microsoft.com/office/drawing/2014/main" id="{26F1737B-2681-4A20-BEE7-795C312E5B54}"/>
            </a:ext>
          </a:extLst>
        </xdr:cNvPr>
        <xdr:cNvSpPr/>
      </xdr:nvSpPr>
      <xdr:spPr>
        <a:xfrm>
          <a:off x="17999808" y="17851277"/>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706" name="フローチャート: 判断 705">
          <a:extLst>
            <a:ext uri="{FF2B5EF4-FFF2-40B4-BE49-F238E27FC236}">
              <a16:creationId xmlns:a16="http://schemas.microsoft.com/office/drawing/2014/main" id="{C1FE4C6F-E507-4E7A-94B1-2A22707E18BA}"/>
            </a:ext>
          </a:extLst>
        </xdr:cNvPr>
        <xdr:cNvSpPr/>
      </xdr:nvSpPr>
      <xdr:spPr>
        <a:xfrm>
          <a:off x="17184077" y="17858134"/>
          <a:ext cx="86946"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07" name="テキスト ボックス 706">
          <a:extLst>
            <a:ext uri="{FF2B5EF4-FFF2-40B4-BE49-F238E27FC236}">
              <a16:creationId xmlns:a16="http://schemas.microsoft.com/office/drawing/2014/main" id="{7F57CB7A-0CD4-4C6A-8AF8-B2E7BED91E6E}"/>
            </a:ext>
          </a:extLst>
        </xdr:cNvPr>
        <xdr:cNvSpPr txBox="1"/>
      </xdr:nvSpPr>
      <xdr:spPr>
        <a:xfrm>
          <a:off x="20285808"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08" name="テキスト ボックス 707">
          <a:extLst>
            <a:ext uri="{FF2B5EF4-FFF2-40B4-BE49-F238E27FC236}">
              <a16:creationId xmlns:a16="http://schemas.microsoft.com/office/drawing/2014/main" id="{495B3F15-03A2-47CA-AC07-AFB88F03E87B}"/>
            </a:ext>
          </a:extLst>
        </xdr:cNvPr>
        <xdr:cNvSpPr txBox="1"/>
      </xdr:nvSpPr>
      <xdr:spPr>
        <a:xfrm>
          <a:off x="19520877"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09" name="テキスト ボックス 708">
          <a:extLst>
            <a:ext uri="{FF2B5EF4-FFF2-40B4-BE49-F238E27FC236}">
              <a16:creationId xmlns:a16="http://schemas.microsoft.com/office/drawing/2014/main" id="{631C7D92-0710-4DC3-84B2-D09B5ECC7BE9}"/>
            </a:ext>
          </a:extLst>
        </xdr:cNvPr>
        <xdr:cNvSpPr txBox="1"/>
      </xdr:nvSpPr>
      <xdr:spPr>
        <a:xfrm>
          <a:off x="1869049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0" name="テキスト ボックス 709">
          <a:extLst>
            <a:ext uri="{FF2B5EF4-FFF2-40B4-BE49-F238E27FC236}">
              <a16:creationId xmlns:a16="http://schemas.microsoft.com/office/drawing/2014/main" id="{DA179523-E22B-4190-A27E-5CE50488CBBA}"/>
            </a:ext>
          </a:extLst>
        </xdr:cNvPr>
        <xdr:cNvSpPr txBox="1"/>
      </xdr:nvSpPr>
      <xdr:spPr>
        <a:xfrm>
          <a:off x="1787476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1" name="テキスト ボックス 710">
          <a:extLst>
            <a:ext uri="{FF2B5EF4-FFF2-40B4-BE49-F238E27FC236}">
              <a16:creationId xmlns:a16="http://schemas.microsoft.com/office/drawing/2014/main" id="{079DFABB-5F47-4999-800D-AFA86C44A5B2}"/>
            </a:ext>
          </a:extLst>
        </xdr:cNvPr>
        <xdr:cNvSpPr txBox="1"/>
      </xdr:nvSpPr>
      <xdr:spPr>
        <a:xfrm>
          <a:off x="17059031"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160274</xdr:rowOff>
    </xdr:from>
    <xdr:to>
      <xdr:col>116</xdr:col>
      <xdr:colOff>114300</xdr:colOff>
      <xdr:row>105</xdr:row>
      <xdr:rowOff>90424</xdr:rowOff>
    </xdr:to>
    <xdr:sp macro="" textlink="">
      <xdr:nvSpPr>
        <xdr:cNvPr id="712" name="楕円 711">
          <a:extLst>
            <a:ext uri="{FF2B5EF4-FFF2-40B4-BE49-F238E27FC236}">
              <a16:creationId xmlns:a16="http://schemas.microsoft.com/office/drawing/2014/main" id="{DAE472B3-682F-4C36-AC4D-B728B983C1B0}"/>
            </a:ext>
          </a:extLst>
        </xdr:cNvPr>
        <xdr:cNvSpPr/>
      </xdr:nvSpPr>
      <xdr:spPr>
        <a:xfrm>
          <a:off x="20410854" y="17716754"/>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11701</xdr:rowOff>
    </xdr:from>
    <xdr:ext cx="469744" cy="259045"/>
    <xdr:sp macro="" textlink="">
      <xdr:nvSpPr>
        <xdr:cNvPr id="713" name="【公民館】&#10;一人当たり面積該当値テキスト">
          <a:extLst>
            <a:ext uri="{FF2B5EF4-FFF2-40B4-BE49-F238E27FC236}">
              <a16:creationId xmlns:a16="http://schemas.microsoft.com/office/drawing/2014/main" id="{A3EE60AA-89D8-4B8F-9336-1321FBCB94E9}"/>
            </a:ext>
          </a:extLst>
        </xdr:cNvPr>
        <xdr:cNvSpPr txBox="1"/>
      </xdr:nvSpPr>
      <xdr:spPr>
        <a:xfrm>
          <a:off x="20499754" y="17568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167132</xdr:rowOff>
    </xdr:from>
    <xdr:to>
      <xdr:col>112</xdr:col>
      <xdr:colOff>38100</xdr:colOff>
      <xdr:row>105</xdr:row>
      <xdr:rowOff>97282</xdr:rowOff>
    </xdr:to>
    <xdr:sp macro="" textlink="">
      <xdr:nvSpPr>
        <xdr:cNvPr id="714" name="楕円 713">
          <a:extLst>
            <a:ext uri="{FF2B5EF4-FFF2-40B4-BE49-F238E27FC236}">
              <a16:creationId xmlns:a16="http://schemas.microsoft.com/office/drawing/2014/main" id="{F6FB0DC6-4A97-40BB-9F45-D9B172019F10}"/>
            </a:ext>
          </a:extLst>
        </xdr:cNvPr>
        <xdr:cNvSpPr/>
      </xdr:nvSpPr>
      <xdr:spPr>
        <a:xfrm>
          <a:off x="19645923" y="17723612"/>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39624</xdr:rowOff>
    </xdr:from>
    <xdr:to>
      <xdr:col>116</xdr:col>
      <xdr:colOff>63500</xdr:colOff>
      <xdr:row>105</xdr:row>
      <xdr:rowOff>46482</xdr:rowOff>
    </xdr:to>
    <xdr:cxnSp macro="">
      <xdr:nvCxnSpPr>
        <xdr:cNvPr id="715" name="直線コネクタ 714">
          <a:extLst>
            <a:ext uri="{FF2B5EF4-FFF2-40B4-BE49-F238E27FC236}">
              <a16:creationId xmlns:a16="http://schemas.microsoft.com/office/drawing/2014/main" id="{3F7F3B4A-AC5A-4456-B1AC-4EAD1F0BAEA7}"/>
            </a:ext>
          </a:extLst>
        </xdr:cNvPr>
        <xdr:cNvCxnSpPr/>
      </xdr:nvCxnSpPr>
      <xdr:spPr>
        <a:xfrm flipV="1">
          <a:off x="19696723" y="17764916"/>
          <a:ext cx="764931"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2539</xdr:rowOff>
    </xdr:from>
    <xdr:to>
      <xdr:col>107</xdr:col>
      <xdr:colOff>101600</xdr:colOff>
      <xdr:row>105</xdr:row>
      <xdr:rowOff>104139</xdr:rowOff>
    </xdr:to>
    <xdr:sp macro="" textlink="">
      <xdr:nvSpPr>
        <xdr:cNvPr id="716" name="楕円 715">
          <a:extLst>
            <a:ext uri="{FF2B5EF4-FFF2-40B4-BE49-F238E27FC236}">
              <a16:creationId xmlns:a16="http://schemas.microsoft.com/office/drawing/2014/main" id="{CAB6A80E-270D-4B58-BE0A-E315077ED71A}"/>
            </a:ext>
          </a:extLst>
        </xdr:cNvPr>
        <xdr:cNvSpPr/>
      </xdr:nvSpPr>
      <xdr:spPr>
        <a:xfrm>
          <a:off x="18815538" y="1772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46482</xdr:rowOff>
    </xdr:from>
    <xdr:to>
      <xdr:col>111</xdr:col>
      <xdr:colOff>177800</xdr:colOff>
      <xdr:row>105</xdr:row>
      <xdr:rowOff>53339</xdr:rowOff>
    </xdr:to>
    <xdr:cxnSp macro="">
      <xdr:nvCxnSpPr>
        <xdr:cNvPr id="717" name="直線コネクタ 716">
          <a:extLst>
            <a:ext uri="{FF2B5EF4-FFF2-40B4-BE49-F238E27FC236}">
              <a16:creationId xmlns:a16="http://schemas.microsoft.com/office/drawing/2014/main" id="{63FBD153-8643-4B13-9EC1-B39AAE464C1A}"/>
            </a:ext>
          </a:extLst>
        </xdr:cNvPr>
        <xdr:cNvCxnSpPr/>
      </xdr:nvCxnSpPr>
      <xdr:spPr>
        <a:xfrm flipV="1">
          <a:off x="18866338" y="17771774"/>
          <a:ext cx="830385"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9398</xdr:rowOff>
    </xdr:from>
    <xdr:to>
      <xdr:col>102</xdr:col>
      <xdr:colOff>165100</xdr:colOff>
      <xdr:row>105</xdr:row>
      <xdr:rowOff>110998</xdr:rowOff>
    </xdr:to>
    <xdr:sp macro="" textlink="">
      <xdr:nvSpPr>
        <xdr:cNvPr id="718" name="楕円 717">
          <a:extLst>
            <a:ext uri="{FF2B5EF4-FFF2-40B4-BE49-F238E27FC236}">
              <a16:creationId xmlns:a16="http://schemas.microsoft.com/office/drawing/2014/main" id="{8AEF5A4E-8EBD-47EA-AAD2-1130906A58C7}"/>
            </a:ext>
          </a:extLst>
        </xdr:cNvPr>
        <xdr:cNvSpPr/>
      </xdr:nvSpPr>
      <xdr:spPr>
        <a:xfrm>
          <a:off x="17999808" y="1773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53339</xdr:rowOff>
    </xdr:from>
    <xdr:to>
      <xdr:col>107</xdr:col>
      <xdr:colOff>50800</xdr:colOff>
      <xdr:row>105</xdr:row>
      <xdr:rowOff>60198</xdr:rowOff>
    </xdr:to>
    <xdr:cxnSp macro="">
      <xdr:nvCxnSpPr>
        <xdr:cNvPr id="719" name="直線コネクタ 718">
          <a:extLst>
            <a:ext uri="{FF2B5EF4-FFF2-40B4-BE49-F238E27FC236}">
              <a16:creationId xmlns:a16="http://schemas.microsoft.com/office/drawing/2014/main" id="{3932EC8F-E81F-4162-A607-79BF8B06E55B}"/>
            </a:ext>
          </a:extLst>
        </xdr:cNvPr>
        <xdr:cNvCxnSpPr/>
      </xdr:nvCxnSpPr>
      <xdr:spPr>
        <a:xfrm flipV="1">
          <a:off x="18050608" y="17778631"/>
          <a:ext cx="81573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20828</xdr:rowOff>
    </xdr:from>
    <xdr:to>
      <xdr:col>98</xdr:col>
      <xdr:colOff>38100</xdr:colOff>
      <xdr:row>105</xdr:row>
      <xdr:rowOff>122428</xdr:rowOff>
    </xdr:to>
    <xdr:sp macro="" textlink="">
      <xdr:nvSpPr>
        <xdr:cNvPr id="720" name="楕円 719">
          <a:extLst>
            <a:ext uri="{FF2B5EF4-FFF2-40B4-BE49-F238E27FC236}">
              <a16:creationId xmlns:a16="http://schemas.microsoft.com/office/drawing/2014/main" id="{6E8FF573-F720-4472-9AF3-A1D2A55340DB}"/>
            </a:ext>
          </a:extLst>
        </xdr:cNvPr>
        <xdr:cNvSpPr/>
      </xdr:nvSpPr>
      <xdr:spPr>
        <a:xfrm>
          <a:off x="17184077" y="17746120"/>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60198</xdr:rowOff>
    </xdr:from>
    <xdr:to>
      <xdr:col>102</xdr:col>
      <xdr:colOff>114300</xdr:colOff>
      <xdr:row>105</xdr:row>
      <xdr:rowOff>71628</xdr:rowOff>
    </xdr:to>
    <xdr:cxnSp macro="">
      <xdr:nvCxnSpPr>
        <xdr:cNvPr id="721" name="直線コネクタ 720">
          <a:extLst>
            <a:ext uri="{FF2B5EF4-FFF2-40B4-BE49-F238E27FC236}">
              <a16:creationId xmlns:a16="http://schemas.microsoft.com/office/drawing/2014/main" id="{6748BD56-B816-41EA-9D33-2702E574A864}"/>
            </a:ext>
          </a:extLst>
        </xdr:cNvPr>
        <xdr:cNvCxnSpPr/>
      </xdr:nvCxnSpPr>
      <xdr:spPr>
        <a:xfrm flipV="1">
          <a:off x="17234877" y="17785490"/>
          <a:ext cx="815731"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722" name="n_1aveValue【公民館】&#10;一人当たり面積">
          <a:extLst>
            <a:ext uri="{FF2B5EF4-FFF2-40B4-BE49-F238E27FC236}">
              <a16:creationId xmlns:a16="http://schemas.microsoft.com/office/drawing/2014/main" id="{894E0811-7A83-4532-8BD8-208425680EE2}"/>
            </a:ext>
          </a:extLst>
        </xdr:cNvPr>
        <xdr:cNvSpPr txBox="1"/>
      </xdr:nvSpPr>
      <xdr:spPr>
        <a:xfrm>
          <a:off x="19463804" y="1794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723" name="n_2aveValue【公民館】&#10;一人当たり面積">
          <a:extLst>
            <a:ext uri="{FF2B5EF4-FFF2-40B4-BE49-F238E27FC236}">
              <a16:creationId xmlns:a16="http://schemas.microsoft.com/office/drawing/2014/main" id="{D3986D5C-D910-430A-912E-C7490F032AAB}"/>
            </a:ext>
          </a:extLst>
        </xdr:cNvPr>
        <xdr:cNvSpPr txBox="1"/>
      </xdr:nvSpPr>
      <xdr:spPr>
        <a:xfrm>
          <a:off x="18646119" y="17932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724" name="n_3aveValue【公民館】&#10;一人当たり面積">
          <a:extLst>
            <a:ext uri="{FF2B5EF4-FFF2-40B4-BE49-F238E27FC236}">
              <a16:creationId xmlns:a16="http://schemas.microsoft.com/office/drawing/2014/main" id="{82B621E2-4280-45FC-B79D-DBA63DDFF67F}"/>
            </a:ext>
          </a:extLst>
        </xdr:cNvPr>
        <xdr:cNvSpPr txBox="1"/>
      </xdr:nvSpPr>
      <xdr:spPr>
        <a:xfrm>
          <a:off x="17830389" y="1794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725" name="n_4aveValue【公民館】&#10;一人当たり面積">
          <a:extLst>
            <a:ext uri="{FF2B5EF4-FFF2-40B4-BE49-F238E27FC236}">
              <a16:creationId xmlns:a16="http://schemas.microsoft.com/office/drawing/2014/main" id="{F0EC4C9A-50F4-4710-9491-EC43C81B5814}"/>
            </a:ext>
          </a:extLst>
        </xdr:cNvPr>
        <xdr:cNvSpPr txBox="1"/>
      </xdr:nvSpPr>
      <xdr:spPr>
        <a:xfrm>
          <a:off x="17014658" y="17948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113809</xdr:rowOff>
    </xdr:from>
    <xdr:ext cx="469744" cy="259045"/>
    <xdr:sp macro="" textlink="">
      <xdr:nvSpPr>
        <xdr:cNvPr id="726" name="n_1mainValue【公民館】&#10;一人当たり面積">
          <a:extLst>
            <a:ext uri="{FF2B5EF4-FFF2-40B4-BE49-F238E27FC236}">
              <a16:creationId xmlns:a16="http://schemas.microsoft.com/office/drawing/2014/main" id="{C118D2A9-3E55-486A-A8E3-E42D5617B628}"/>
            </a:ext>
          </a:extLst>
        </xdr:cNvPr>
        <xdr:cNvSpPr txBox="1"/>
      </xdr:nvSpPr>
      <xdr:spPr>
        <a:xfrm>
          <a:off x="19463804" y="175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120666</xdr:rowOff>
    </xdr:from>
    <xdr:ext cx="469744" cy="259045"/>
    <xdr:sp macro="" textlink="">
      <xdr:nvSpPr>
        <xdr:cNvPr id="727" name="n_2mainValue【公民館】&#10;一人当たり面積">
          <a:extLst>
            <a:ext uri="{FF2B5EF4-FFF2-40B4-BE49-F238E27FC236}">
              <a16:creationId xmlns:a16="http://schemas.microsoft.com/office/drawing/2014/main" id="{A5EFE114-A73C-4507-A214-9D803A10D5ED}"/>
            </a:ext>
          </a:extLst>
        </xdr:cNvPr>
        <xdr:cNvSpPr txBox="1"/>
      </xdr:nvSpPr>
      <xdr:spPr>
        <a:xfrm>
          <a:off x="18646119" y="1750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127525</xdr:rowOff>
    </xdr:from>
    <xdr:ext cx="469744" cy="259045"/>
    <xdr:sp macro="" textlink="">
      <xdr:nvSpPr>
        <xdr:cNvPr id="728" name="n_3mainValue【公民館】&#10;一人当たり面積">
          <a:extLst>
            <a:ext uri="{FF2B5EF4-FFF2-40B4-BE49-F238E27FC236}">
              <a16:creationId xmlns:a16="http://schemas.microsoft.com/office/drawing/2014/main" id="{B6A3EB99-264E-4067-925A-914A38493656}"/>
            </a:ext>
          </a:extLst>
        </xdr:cNvPr>
        <xdr:cNvSpPr txBox="1"/>
      </xdr:nvSpPr>
      <xdr:spPr>
        <a:xfrm>
          <a:off x="17830389" y="1751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138955</xdr:rowOff>
    </xdr:from>
    <xdr:ext cx="469744" cy="259045"/>
    <xdr:sp macro="" textlink="">
      <xdr:nvSpPr>
        <xdr:cNvPr id="729" name="n_4mainValue【公民館】&#10;一人当たり面積">
          <a:extLst>
            <a:ext uri="{FF2B5EF4-FFF2-40B4-BE49-F238E27FC236}">
              <a16:creationId xmlns:a16="http://schemas.microsoft.com/office/drawing/2014/main" id="{B1872905-A716-4EC6-B86C-310EB9525687}"/>
            </a:ext>
          </a:extLst>
        </xdr:cNvPr>
        <xdr:cNvSpPr txBox="1"/>
      </xdr:nvSpPr>
      <xdr:spPr>
        <a:xfrm>
          <a:off x="17014658" y="175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0" name="正方形/長方形 729">
          <a:extLst>
            <a:ext uri="{FF2B5EF4-FFF2-40B4-BE49-F238E27FC236}">
              <a16:creationId xmlns:a16="http://schemas.microsoft.com/office/drawing/2014/main" id="{4CA241F8-01F6-4A14-A576-41B90C8EA170}"/>
            </a:ext>
          </a:extLst>
        </xdr:cNvPr>
        <xdr:cNvSpPr/>
      </xdr:nvSpPr>
      <xdr:spPr>
        <a:xfrm>
          <a:off x="703385" y="19132941"/>
          <a:ext cx="20550553" cy="18759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1" name="正方形/長方形 730">
          <a:extLst>
            <a:ext uri="{FF2B5EF4-FFF2-40B4-BE49-F238E27FC236}">
              <a16:creationId xmlns:a16="http://schemas.microsoft.com/office/drawing/2014/main" id="{CFFBCE7C-06E8-41EC-A917-F727FFFF0443}"/>
            </a:ext>
          </a:extLst>
        </xdr:cNvPr>
        <xdr:cNvSpPr/>
      </xdr:nvSpPr>
      <xdr:spPr>
        <a:xfrm>
          <a:off x="703385" y="19196441"/>
          <a:ext cx="3555023"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2" name="テキスト ボックス 731">
          <a:extLst>
            <a:ext uri="{FF2B5EF4-FFF2-40B4-BE49-F238E27FC236}">
              <a16:creationId xmlns:a16="http://schemas.microsoft.com/office/drawing/2014/main" id="{942B430E-8E42-47F0-83DC-63E96AB74919}"/>
            </a:ext>
          </a:extLst>
        </xdr:cNvPr>
        <xdr:cNvSpPr txBox="1"/>
      </xdr:nvSpPr>
      <xdr:spPr>
        <a:xfrm>
          <a:off x="779585" y="19445165"/>
          <a:ext cx="20385453" cy="1464799"/>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　児童館（児童センター）については、令和</a:t>
          </a:r>
          <a:r>
            <a:rPr kumimoji="1" lang="en-US"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年度に供用開始した美濃市健康文化交流センターへ集約し廃止となった。</a:t>
          </a:r>
          <a:endParaRPr lang="ja-JP" altLang="ja-JP" sz="1600" baseline="0">
            <a:effectLst/>
            <a:latin typeface="ＭＳ Ｐゴシック" panose="020B0600070205080204" pitchFamily="50" charset="-128"/>
            <a:ea typeface="ＭＳ Ｐゴシック" panose="020B0600070205080204" pitchFamily="50" charset="-128"/>
          </a:endParaRPr>
        </a:p>
        <a:p>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  学校施設については、校舎の老朽化が進んでいる。</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令和１０年度には中学校の</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学校再編成</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実施が決定しており</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aseline="0">
              <a:solidFill>
                <a:schemeClr val="dk1"/>
              </a:solidFill>
              <a:effectLst/>
              <a:latin typeface="+mn-lt"/>
              <a:ea typeface="+mn-ea"/>
              <a:cs typeface="+mn-cs"/>
            </a:rPr>
            <a:t>現在、</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児童生徒数の減少に合わせ</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校舎の統廃合</a:t>
          </a:r>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の準備を進めている</a:t>
          </a:r>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600" baseline="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CBDB090-5F8D-4898-BEE9-69AFC3E622B1}"/>
            </a:ext>
          </a:extLst>
        </xdr:cNvPr>
        <xdr:cNvSpPr/>
      </xdr:nvSpPr>
      <xdr:spPr>
        <a:xfrm>
          <a:off x="591038" y="127000"/>
          <a:ext cx="11718193" cy="62444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FD6E002-448B-402F-B238-27352AE64926}"/>
            </a:ext>
          </a:extLst>
        </xdr:cNvPr>
        <xdr:cNvSpPr/>
      </xdr:nvSpPr>
      <xdr:spPr>
        <a:xfrm>
          <a:off x="17584615" y="187862"/>
          <a:ext cx="3669323" cy="55088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186B99-1442-4EAA-8B4F-3DCB2B28620E}"/>
            </a:ext>
          </a:extLst>
        </xdr:cNvPr>
        <xdr:cNvSpPr/>
      </xdr:nvSpPr>
      <xdr:spPr>
        <a:xfrm>
          <a:off x="17603665" y="213262"/>
          <a:ext cx="3624873" cy="500087"/>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EC920AB-3BF6-4C1A-B6D2-F23EE367D0F9}"/>
            </a:ext>
          </a:extLst>
        </xdr:cNvPr>
        <xdr:cNvSpPr/>
      </xdr:nvSpPr>
      <xdr:spPr>
        <a:xfrm>
          <a:off x="17629065" y="238662"/>
          <a:ext cx="3567723" cy="436587"/>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岐阜県美濃市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5AC444B-4091-4D80-B93B-423BBC434834}"/>
            </a:ext>
          </a:extLst>
        </xdr:cNvPr>
        <xdr:cNvSpPr/>
      </xdr:nvSpPr>
      <xdr:spPr>
        <a:xfrm>
          <a:off x="15010423" y="187862"/>
          <a:ext cx="2455496" cy="55088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1A0AD2A-F91E-49A7-A3E4-FDF09D36BEB9}"/>
            </a:ext>
          </a:extLst>
        </xdr:cNvPr>
        <xdr:cNvSpPr/>
      </xdr:nvSpPr>
      <xdr:spPr>
        <a:xfrm>
          <a:off x="15035823" y="213262"/>
          <a:ext cx="2411046" cy="500087"/>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D8F921A-4B24-4EE7-9C73-9C2FD162246B}"/>
            </a:ext>
          </a:extLst>
        </xdr:cNvPr>
        <xdr:cNvSpPr/>
      </xdr:nvSpPr>
      <xdr:spPr>
        <a:xfrm>
          <a:off x="15061223" y="238662"/>
          <a:ext cx="2353896" cy="449287"/>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584CC35-3F39-4B7B-B9BD-8F7F838E82F0}"/>
            </a:ext>
          </a:extLst>
        </xdr:cNvPr>
        <xdr:cNvSpPr/>
      </xdr:nvSpPr>
      <xdr:spPr>
        <a:xfrm>
          <a:off x="703385" y="875812"/>
          <a:ext cx="9319846" cy="1751623"/>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36D06AF-8316-4601-9130-23865CD59285}"/>
            </a:ext>
          </a:extLst>
        </xdr:cNvPr>
        <xdr:cNvSpPr/>
      </xdr:nvSpPr>
      <xdr:spPr>
        <a:xfrm>
          <a:off x="830385" y="907562"/>
          <a:ext cx="1279769" cy="16881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DD8EAFD-CBF3-4C83-B699-1A66E4FA981C}"/>
            </a:ext>
          </a:extLst>
        </xdr:cNvPr>
        <xdr:cNvSpPr/>
      </xdr:nvSpPr>
      <xdr:spPr>
        <a:xfrm>
          <a:off x="2061308" y="907562"/>
          <a:ext cx="1230923" cy="16881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18,991
18,328
117.01
11,346,301
10,937,280
271,589
6,268,449
6,473,801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3FE09F5-16FE-4D1A-9E1D-255171F3572A}"/>
            </a:ext>
          </a:extLst>
        </xdr:cNvPr>
        <xdr:cNvSpPr/>
      </xdr:nvSpPr>
      <xdr:spPr>
        <a:xfrm>
          <a:off x="3292231" y="907562"/>
          <a:ext cx="1406769" cy="168812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A6F13F1-9BC6-4C82-B985-443498F3A9CF}"/>
            </a:ext>
          </a:extLst>
        </xdr:cNvPr>
        <xdr:cNvSpPr/>
      </xdr:nvSpPr>
      <xdr:spPr>
        <a:xfrm>
          <a:off x="4699000" y="926612"/>
          <a:ext cx="1870808" cy="92661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7453B6C-FC42-453A-964B-0DBBE7694612}"/>
            </a:ext>
          </a:extLst>
        </xdr:cNvPr>
        <xdr:cNvSpPr/>
      </xdr:nvSpPr>
      <xdr:spPr>
        <a:xfrm>
          <a:off x="6569808" y="926612"/>
          <a:ext cx="1167423" cy="92661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EC59809-AAE0-461D-B7DB-E4F7C33FA018}"/>
            </a:ext>
          </a:extLst>
        </xdr:cNvPr>
        <xdr:cNvSpPr/>
      </xdr:nvSpPr>
      <xdr:spPr>
        <a:xfrm>
          <a:off x="7800731" y="939312"/>
          <a:ext cx="591038" cy="92397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D2DE80D-7C0F-4855-98EF-26DFF712146E}"/>
            </a:ext>
          </a:extLst>
        </xdr:cNvPr>
        <xdr:cNvSpPr/>
      </xdr:nvSpPr>
      <xdr:spPr>
        <a:xfrm>
          <a:off x="4699000" y="1688123"/>
          <a:ext cx="1870808" cy="6270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7E4E25C-C301-48A7-B6E9-D4655FCDDC1D}"/>
            </a:ext>
          </a:extLst>
        </xdr:cNvPr>
        <xdr:cNvSpPr/>
      </xdr:nvSpPr>
      <xdr:spPr>
        <a:xfrm>
          <a:off x="6633308" y="1688123"/>
          <a:ext cx="3165230" cy="6270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45D7B7C-CA5D-454E-A088-26E48B3FAD23}"/>
            </a:ext>
          </a:extLst>
        </xdr:cNvPr>
        <xdr:cNvSpPr/>
      </xdr:nvSpPr>
      <xdr:spPr>
        <a:xfrm>
          <a:off x="10224477" y="875812"/>
          <a:ext cx="1406769" cy="1251536"/>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6E92B7A-5AAE-490F-B80B-02A0E4A6D641}"/>
            </a:ext>
          </a:extLst>
        </xdr:cNvPr>
        <xdr:cNvSpPr/>
      </xdr:nvSpPr>
      <xdr:spPr>
        <a:xfrm>
          <a:off x="10470173" y="939312"/>
          <a:ext cx="1230923"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79B8BF6-BE43-4B4B-93F7-4F7A6B103F54}"/>
            </a:ext>
          </a:extLst>
        </xdr:cNvPr>
        <xdr:cNvSpPr/>
      </xdr:nvSpPr>
      <xdr:spPr>
        <a:xfrm>
          <a:off x="10470173" y="1200736"/>
          <a:ext cx="1230923"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48DE6FC-AA10-4004-943C-BF051161EBFE}"/>
            </a:ext>
          </a:extLst>
        </xdr:cNvPr>
        <xdr:cNvSpPr/>
      </xdr:nvSpPr>
      <xdr:spPr>
        <a:xfrm>
          <a:off x="10470173" y="1525661"/>
          <a:ext cx="1343269" cy="6270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7C4947A-1C72-4194-BC4D-2144A46C3127}"/>
            </a:ext>
          </a:extLst>
        </xdr:cNvPr>
        <xdr:cNvCxnSpPr/>
      </xdr:nvCxnSpPr>
      <xdr:spPr>
        <a:xfrm flipH="1">
          <a:off x="10307027" y="1025574"/>
          <a:ext cx="194896"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16C1F8B-B615-4B7E-8827-8861E0EF1019}"/>
            </a:ext>
          </a:extLst>
        </xdr:cNvPr>
        <xdr:cNvSpPr/>
      </xdr:nvSpPr>
      <xdr:spPr>
        <a:xfrm>
          <a:off x="10361002" y="977412"/>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2E5991E-36BD-4B38-B060-DEF9E4C95BD1}"/>
            </a:ext>
          </a:extLst>
        </xdr:cNvPr>
        <xdr:cNvSpPr/>
      </xdr:nvSpPr>
      <xdr:spPr>
        <a:xfrm>
          <a:off x="10361002" y="1238836"/>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8CB4EB0-ABC8-4825-9CE1-5F86505EAC68}"/>
            </a:ext>
          </a:extLst>
        </xdr:cNvPr>
        <xdr:cNvCxnSpPr/>
      </xdr:nvCxnSpPr>
      <xdr:spPr>
        <a:xfrm>
          <a:off x="10390798" y="1502898"/>
          <a:ext cx="0" cy="13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2B40D58-6964-4DA8-ABF9-A393567A327A}"/>
            </a:ext>
          </a:extLst>
        </xdr:cNvPr>
        <xdr:cNvCxnSpPr/>
      </xdr:nvCxnSpPr>
      <xdr:spPr>
        <a:xfrm>
          <a:off x="10326077" y="1502898"/>
          <a:ext cx="156796"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B2AC6BB-1345-4368-B7C1-4AD1A8FEF86D}"/>
            </a:ext>
          </a:extLst>
        </xdr:cNvPr>
        <xdr:cNvCxnSpPr/>
      </xdr:nvCxnSpPr>
      <xdr:spPr>
        <a:xfrm flipV="1">
          <a:off x="10390798" y="1735748"/>
          <a:ext cx="0" cy="13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B26B787-098B-47E8-BC46-7887226EC506}"/>
            </a:ext>
          </a:extLst>
        </xdr:cNvPr>
        <xdr:cNvCxnSpPr/>
      </xdr:nvCxnSpPr>
      <xdr:spPr>
        <a:xfrm>
          <a:off x="10326077" y="1875985"/>
          <a:ext cx="156796"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D8AB5A0-CC79-4598-B5C4-0B36B9A13349}"/>
            </a:ext>
          </a:extLst>
        </xdr:cNvPr>
        <xdr:cNvSpPr txBox="1"/>
      </xdr:nvSpPr>
      <xdr:spPr>
        <a:xfrm>
          <a:off x="654538" y="2751797"/>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657D2E5-A651-4B51-9833-69BCCF96A019}"/>
            </a:ext>
          </a:extLst>
        </xdr:cNvPr>
        <xdr:cNvSpPr txBox="1"/>
      </xdr:nvSpPr>
      <xdr:spPr>
        <a:xfrm>
          <a:off x="654538" y="3064022"/>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AB66893-71F3-4327-A3EF-50B926CDAA06}"/>
            </a:ext>
          </a:extLst>
        </xdr:cNvPr>
        <xdr:cNvSpPr txBox="1"/>
      </xdr:nvSpPr>
      <xdr:spPr>
        <a:xfrm>
          <a:off x="654538" y="3376246"/>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C607163-8600-481F-9661-08CD3FDFBD4F}"/>
            </a:ext>
          </a:extLst>
        </xdr:cNvPr>
        <xdr:cNvSpPr txBox="1"/>
      </xdr:nvSpPr>
      <xdr:spPr>
        <a:xfrm>
          <a:off x="654538" y="3691108"/>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0C575A9-AE7D-4CAB-9A8F-5E8AF48FB6FC}"/>
            </a:ext>
          </a:extLst>
        </xdr:cNvPr>
        <xdr:cNvSpPr/>
      </xdr:nvSpPr>
      <xdr:spPr>
        <a:xfrm>
          <a:off x="703385" y="4127695"/>
          <a:ext cx="4372707" cy="624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EA4A67C-3FFC-4E8B-8727-6494CEB99597}"/>
            </a:ext>
          </a:extLst>
        </xdr:cNvPr>
        <xdr:cNvSpPr/>
      </xdr:nvSpPr>
      <xdr:spPr>
        <a:xfrm>
          <a:off x="830385"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32C1208-5F7F-47D6-B9F3-68B7C77461BF}"/>
            </a:ext>
          </a:extLst>
        </xdr:cNvPr>
        <xdr:cNvSpPr/>
      </xdr:nvSpPr>
      <xdr:spPr>
        <a:xfrm>
          <a:off x="830385"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D54D2E0-89AE-4BD0-A08A-A83E65384C47}"/>
            </a:ext>
          </a:extLst>
        </xdr:cNvPr>
        <xdr:cNvSpPr/>
      </xdr:nvSpPr>
      <xdr:spPr>
        <a:xfrm>
          <a:off x="1758462"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CD7783D-2F4A-485E-869D-C9B1D4D1443A}"/>
            </a:ext>
          </a:extLst>
        </xdr:cNvPr>
        <xdr:cNvSpPr/>
      </xdr:nvSpPr>
      <xdr:spPr>
        <a:xfrm>
          <a:off x="1758462"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4BBB1A1-8E1C-4953-AA60-362CA2E99DAF}"/>
            </a:ext>
          </a:extLst>
        </xdr:cNvPr>
        <xdr:cNvSpPr/>
      </xdr:nvSpPr>
      <xdr:spPr>
        <a:xfrm>
          <a:off x="2813538" y="4777545"/>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EFFE74D-F8C8-459C-887B-E4C0F5D32278}"/>
            </a:ext>
          </a:extLst>
        </xdr:cNvPr>
        <xdr:cNvSpPr/>
      </xdr:nvSpPr>
      <xdr:spPr>
        <a:xfrm>
          <a:off x="2813538" y="4978107"/>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6A8D709-E44D-4556-BDF5-CEAA43A0B973}"/>
            </a:ext>
          </a:extLst>
        </xdr:cNvPr>
        <xdr:cNvSpPr/>
      </xdr:nvSpPr>
      <xdr:spPr>
        <a:xfrm>
          <a:off x="703385" y="5252232"/>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417A853-CB28-4724-8630-A2CA8FE2D4B9}"/>
            </a:ext>
          </a:extLst>
        </xdr:cNvPr>
        <xdr:cNvSpPr txBox="1"/>
      </xdr:nvSpPr>
      <xdr:spPr>
        <a:xfrm>
          <a:off x="679938" y="5064369"/>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B1A2A5E-5517-4CCF-848F-AD78493D60C6}"/>
            </a:ext>
          </a:extLst>
        </xdr:cNvPr>
        <xdr:cNvCxnSpPr/>
      </xdr:nvCxnSpPr>
      <xdr:spPr>
        <a:xfrm>
          <a:off x="703385" y="750394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A166015-3B98-4CBD-A4BE-D5F8A20DF49C}"/>
            </a:ext>
          </a:extLst>
        </xdr:cNvPr>
        <xdr:cNvSpPr txBox="1"/>
      </xdr:nvSpPr>
      <xdr:spPr>
        <a:xfrm>
          <a:off x="280167" y="73643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64D3AAF-C82A-46AC-B859-C4C531FD9C2B}"/>
            </a:ext>
          </a:extLst>
        </xdr:cNvPr>
        <xdr:cNvCxnSpPr/>
      </xdr:nvCxnSpPr>
      <xdr:spPr>
        <a:xfrm>
          <a:off x="703385" y="718264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3D6EEDD-4B38-4E35-875C-B591D0DEC8FC}"/>
            </a:ext>
          </a:extLst>
        </xdr:cNvPr>
        <xdr:cNvSpPr txBox="1"/>
      </xdr:nvSpPr>
      <xdr:spPr>
        <a:xfrm>
          <a:off x="280167" y="70430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9287492-BC60-415A-8A7A-14746F838EA9}"/>
            </a:ext>
          </a:extLst>
        </xdr:cNvPr>
        <xdr:cNvCxnSpPr/>
      </xdr:nvCxnSpPr>
      <xdr:spPr>
        <a:xfrm>
          <a:off x="703385" y="6861349"/>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852B03A-35C4-4C6D-BB34-19B0DE370969}"/>
            </a:ext>
          </a:extLst>
        </xdr:cNvPr>
        <xdr:cNvSpPr txBox="1"/>
      </xdr:nvSpPr>
      <xdr:spPr>
        <a:xfrm>
          <a:off x="344287" y="672176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E6DDADA-8FAB-4446-AD2D-2CA6823918AF}"/>
            </a:ext>
          </a:extLst>
        </xdr:cNvPr>
        <xdr:cNvCxnSpPr/>
      </xdr:nvCxnSpPr>
      <xdr:spPr>
        <a:xfrm>
          <a:off x="703385" y="654005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9E45ED0-2D29-489F-A5A7-670361F8262F}"/>
            </a:ext>
          </a:extLst>
        </xdr:cNvPr>
        <xdr:cNvSpPr txBox="1"/>
      </xdr:nvSpPr>
      <xdr:spPr>
        <a:xfrm>
          <a:off x="344287" y="64004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38900F5-9AAE-44C5-990B-B686DE6F5F88}"/>
            </a:ext>
          </a:extLst>
        </xdr:cNvPr>
        <xdr:cNvCxnSpPr/>
      </xdr:nvCxnSpPr>
      <xdr:spPr>
        <a:xfrm>
          <a:off x="703385" y="6218757"/>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020B52D-F648-4CF3-95E1-89EBA267D548}"/>
            </a:ext>
          </a:extLst>
        </xdr:cNvPr>
        <xdr:cNvSpPr txBox="1"/>
      </xdr:nvSpPr>
      <xdr:spPr>
        <a:xfrm>
          <a:off x="344287" y="60791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525C8EA-2FEA-43CC-A167-6D45ADE719F3}"/>
            </a:ext>
          </a:extLst>
        </xdr:cNvPr>
        <xdr:cNvCxnSpPr/>
      </xdr:nvCxnSpPr>
      <xdr:spPr>
        <a:xfrm>
          <a:off x="703385" y="5897461"/>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1684A46-FF24-4CD8-A2E6-DFFDAC2B0E5E}"/>
            </a:ext>
          </a:extLst>
        </xdr:cNvPr>
        <xdr:cNvSpPr txBox="1"/>
      </xdr:nvSpPr>
      <xdr:spPr>
        <a:xfrm>
          <a:off x="344287" y="57552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05D362D-B2B0-4296-98FF-C48F11C0237D}"/>
            </a:ext>
          </a:extLst>
        </xdr:cNvPr>
        <xdr:cNvCxnSpPr/>
      </xdr:nvCxnSpPr>
      <xdr:spPr>
        <a:xfrm>
          <a:off x="703385" y="557352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CFD4332-F9E7-4804-B951-44FC4741B802}"/>
            </a:ext>
          </a:extLst>
        </xdr:cNvPr>
        <xdr:cNvSpPr txBox="1"/>
      </xdr:nvSpPr>
      <xdr:spPr>
        <a:xfrm>
          <a:off x="393753" y="54339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F4711DB-61C1-4D2A-8702-3F7487E178D9}"/>
            </a:ext>
          </a:extLst>
        </xdr:cNvPr>
        <xdr:cNvCxnSpPr/>
      </xdr:nvCxnSpPr>
      <xdr:spPr>
        <a:xfrm>
          <a:off x="703385" y="525223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69B4B84-5F46-4BCF-A52B-9714902A1ECB}"/>
            </a:ext>
          </a:extLst>
        </xdr:cNvPr>
        <xdr:cNvSpPr/>
      </xdr:nvSpPr>
      <xdr:spPr>
        <a:xfrm>
          <a:off x="703385" y="5252232"/>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52F693F1-A735-4B1E-B35E-2DA8651FA4CE}"/>
            </a:ext>
          </a:extLst>
        </xdr:cNvPr>
        <xdr:cNvCxnSpPr/>
      </xdr:nvCxnSpPr>
      <xdr:spPr>
        <a:xfrm flipV="1">
          <a:off x="4283173" y="5625779"/>
          <a:ext cx="0" cy="1556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D07BA4C7-CB87-4C49-8BAB-F29B6082A725}"/>
            </a:ext>
          </a:extLst>
        </xdr:cNvPr>
        <xdr:cNvSpPr txBox="1"/>
      </xdr:nvSpPr>
      <xdr:spPr>
        <a:xfrm>
          <a:off x="4321908" y="7186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8CBE5070-6A60-46AE-A651-50B0F8FD6AC3}"/>
            </a:ext>
          </a:extLst>
        </xdr:cNvPr>
        <xdr:cNvCxnSpPr/>
      </xdr:nvCxnSpPr>
      <xdr:spPr>
        <a:xfrm>
          <a:off x="4209562" y="7182645"/>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140BA251-5D0E-491D-8D28-5AA1C440513F}"/>
            </a:ext>
          </a:extLst>
        </xdr:cNvPr>
        <xdr:cNvSpPr txBox="1"/>
      </xdr:nvSpPr>
      <xdr:spPr>
        <a:xfrm>
          <a:off x="4321908" y="5403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A3A4A2A5-1B6E-4B13-BA3D-79ECCC3D913B}"/>
            </a:ext>
          </a:extLst>
        </xdr:cNvPr>
        <xdr:cNvCxnSpPr/>
      </xdr:nvCxnSpPr>
      <xdr:spPr>
        <a:xfrm>
          <a:off x="4209562" y="5625779"/>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66DD4D50-939C-4D90-872E-31C97B6A3AB0}"/>
            </a:ext>
          </a:extLst>
        </xdr:cNvPr>
        <xdr:cNvSpPr txBox="1"/>
      </xdr:nvSpPr>
      <xdr:spPr>
        <a:xfrm>
          <a:off x="4321908" y="61532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92A20C02-3BA1-482B-9FF4-1CC7CB3BF081}"/>
            </a:ext>
          </a:extLst>
        </xdr:cNvPr>
        <xdr:cNvSpPr/>
      </xdr:nvSpPr>
      <xdr:spPr>
        <a:xfrm>
          <a:off x="4233008" y="6299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E491603D-D5C8-43B1-A77D-48032780A993}"/>
            </a:ext>
          </a:extLst>
        </xdr:cNvPr>
        <xdr:cNvSpPr/>
      </xdr:nvSpPr>
      <xdr:spPr>
        <a:xfrm>
          <a:off x="3468077" y="6273088"/>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74AA5732-0435-471A-83C7-DAACC827C534}"/>
            </a:ext>
          </a:extLst>
        </xdr:cNvPr>
        <xdr:cNvSpPr/>
      </xdr:nvSpPr>
      <xdr:spPr>
        <a:xfrm>
          <a:off x="2637692" y="6322074"/>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BB49EFBA-9C94-4958-8454-6DD2A4ABFDD8}"/>
            </a:ext>
          </a:extLst>
        </xdr:cNvPr>
        <xdr:cNvSpPr/>
      </xdr:nvSpPr>
      <xdr:spPr>
        <a:xfrm>
          <a:off x="1821962" y="6349832"/>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17C1AFBC-7919-49A2-8B6D-531A22C69A14}"/>
            </a:ext>
          </a:extLst>
        </xdr:cNvPr>
        <xdr:cNvSpPr/>
      </xdr:nvSpPr>
      <xdr:spPr>
        <a:xfrm>
          <a:off x="1006231" y="6326972"/>
          <a:ext cx="86946" cy="9896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0CC3765-2899-4011-B0CA-33A6589544AB}"/>
            </a:ext>
          </a:extLst>
        </xdr:cNvPr>
        <xdr:cNvSpPr txBox="1"/>
      </xdr:nvSpPr>
      <xdr:spPr>
        <a:xfrm>
          <a:off x="410796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F3DACBF-F6CF-45F5-B864-64EB935039EC}"/>
            </a:ext>
          </a:extLst>
        </xdr:cNvPr>
        <xdr:cNvSpPr txBox="1"/>
      </xdr:nvSpPr>
      <xdr:spPr>
        <a:xfrm>
          <a:off x="3343031"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469E213-B7FB-4E67-A792-951AFC76BA6B}"/>
            </a:ext>
          </a:extLst>
        </xdr:cNvPr>
        <xdr:cNvSpPr txBox="1"/>
      </xdr:nvSpPr>
      <xdr:spPr>
        <a:xfrm>
          <a:off x="2512646"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78B57CB-E972-4DAC-8F21-2966C3CD0E85}"/>
            </a:ext>
          </a:extLst>
        </xdr:cNvPr>
        <xdr:cNvSpPr txBox="1"/>
      </xdr:nvSpPr>
      <xdr:spPr>
        <a:xfrm>
          <a:off x="1696915"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F93C55D-E0A5-4DC6-83AE-0DB1358F8AD6}"/>
            </a:ext>
          </a:extLst>
        </xdr:cNvPr>
        <xdr:cNvSpPr txBox="1"/>
      </xdr:nvSpPr>
      <xdr:spPr>
        <a:xfrm>
          <a:off x="881185"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64589</xdr:rowOff>
    </xdr:from>
    <xdr:to>
      <xdr:col>24</xdr:col>
      <xdr:colOff>114300</xdr:colOff>
      <xdr:row>37</xdr:row>
      <xdr:rowOff>166188</xdr:rowOff>
    </xdr:to>
    <xdr:sp macro="" textlink="">
      <xdr:nvSpPr>
        <xdr:cNvPr id="74" name="楕円 73">
          <a:extLst>
            <a:ext uri="{FF2B5EF4-FFF2-40B4-BE49-F238E27FC236}">
              <a16:creationId xmlns:a16="http://schemas.microsoft.com/office/drawing/2014/main" id="{8A506975-DCB6-4B52-AA3B-83C4B0FD7373}"/>
            </a:ext>
          </a:extLst>
        </xdr:cNvPr>
        <xdr:cNvSpPr/>
      </xdr:nvSpPr>
      <xdr:spPr>
        <a:xfrm>
          <a:off x="4233008" y="631064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43016</xdr:rowOff>
    </xdr:from>
    <xdr:ext cx="405111" cy="259045"/>
    <xdr:sp macro="" textlink="">
      <xdr:nvSpPr>
        <xdr:cNvPr id="75" name="【図書館】&#10;有形固定資産減価償却率該当値テキスト">
          <a:extLst>
            <a:ext uri="{FF2B5EF4-FFF2-40B4-BE49-F238E27FC236}">
              <a16:creationId xmlns:a16="http://schemas.microsoft.com/office/drawing/2014/main" id="{BEAE5BCE-F425-4B53-98DD-7A79245907AC}"/>
            </a:ext>
          </a:extLst>
        </xdr:cNvPr>
        <xdr:cNvSpPr txBox="1"/>
      </xdr:nvSpPr>
      <xdr:spPr>
        <a:xfrm>
          <a:off x="4321908" y="628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28666</xdr:rowOff>
    </xdr:from>
    <xdr:to>
      <xdr:col>20</xdr:col>
      <xdr:colOff>38100</xdr:colOff>
      <xdr:row>37</xdr:row>
      <xdr:rowOff>130266</xdr:rowOff>
    </xdr:to>
    <xdr:sp macro="" textlink="">
      <xdr:nvSpPr>
        <xdr:cNvPr id="76" name="楕円 75">
          <a:extLst>
            <a:ext uri="{FF2B5EF4-FFF2-40B4-BE49-F238E27FC236}">
              <a16:creationId xmlns:a16="http://schemas.microsoft.com/office/drawing/2014/main" id="{ED2A6D27-266F-4FF0-861B-8698B9146910}"/>
            </a:ext>
          </a:extLst>
        </xdr:cNvPr>
        <xdr:cNvSpPr/>
      </xdr:nvSpPr>
      <xdr:spPr>
        <a:xfrm>
          <a:off x="3468077" y="6274721"/>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79466</xdr:rowOff>
    </xdr:from>
    <xdr:to>
      <xdr:col>24</xdr:col>
      <xdr:colOff>63500</xdr:colOff>
      <xdr:row>37</xdr:row>
      <xdr:rowOff>115389</xdr:rowOff>
    </xdr:to>
    <xdr:cxnSp macro="">
      <xdr:nvCxnSpPr>
        <xdr:cNvPr id="77" name="直線コネクタ 76">
          <a:extLst>
            <a:ext uri="{FF2B5EF4-FFF2-40B4-BE49-F238E27FC236}">
              <a16:creationId xmlns:a16="http://schemas.microsoft.com/office/drawing/2014/main" id="{19E90C7A-0F30-42DC-BC7D-DA1A92236163}"/>
            </a:ext>
          </a:extLst>
        </xdr:cNvPr>
        <xdr:cNvCxnSpPr/>
      </xdr:nvCxnSpPr>
      <xdr:spPr>
        <a:xfrm>
          <a:off x="3518877" y="6325521"/>
          <a:ext cx="764931"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84183</xdr:rowOff>
    </xdr:from>
    <xdr:to>
      <xdr:col>15</xdr:col>
      <xdr:colOff>101600</xdr:colOff>
      <xdr:row>38</xdr:row>
      <xdr:rowOff>14332</xdr:rowOff>
    </xdr:to>
    <xdr:sp macro="" textlink="">
      <xdr:nvSpPr>
        <xdr:cNvPr id="78" name="楕円 77">
          <a:extLst>
            <a:ext uri="{FF2B5EF4-FFF2-40B4-BE49-F238E27FC236}">
              <a16:creationId xmlns:a16="http://schemas.microsoft.com/office/drawing/2014/main" id="{B23AEC29-B04F-4506-92CA-D6E4047B7552}"/>
            </a:ext>
          </a:extLst>
        </xdr:cNvPr>
        <xdr:cNvSpPr/>
      </xdr:nvSpPr>
      <xdr:spPr>
        <a:xfrm>
          <a:off x="2637692" y="6330238"/>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79466</xdr:rowOff>
    </xdr:from>
    <xdr:to>
      <xdr:col>19</xdr:col>
      <xdr:colOff>177800</xdr:colOff>
      <xdr:row>37</xdr:row>
      <xdr:rowOff>134983</xdr:rowOff>
    </xdr:to>
    <xdr:cxnSp macro="">
      <xdr:nvCxnSpPr>
        <xdr:cNvPr id="79" name="直線コネクタ 78">
          <a:extLst>
            <a:ext uri="{FF2B5EF4-FFF2-40B4-BE49-F238E27FC236}">
              <a16:creationId xmlns:a16="http://schemas.microsoft.com/office/drawing/2014/main" id="{C6DE2223-7C65-485B-85F2-E4A371FE2A27}"/>
            </a:ext>
          </a:extLst>
        </xdr:cNvPr>
        <xdr:cNvCxnSpPr/>
      </xdr:nvCxnSpPr>
      <xdr:spPr>
        <a:xfrm flipV="1">
          <a:off x="2688492" y="6325521"/>
          <a:ext cx="830385"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48260</xdr:rowOff>
    </xdr:from>
    <xdr:to>
      <xdr:col>10</xdr:col>
      <xdr:colOff>165100</xdr:colOff>
      <xdr:row>37</xdr:row>
      <xdr:rowOff>149860</xdr:rowOff>
    </xdr:to>
    <xdr:sp macro="" textlink="">
      <xdr:nvSpPr>
        <xdr:cNvPr id="80" name="楕円 79">
          <a:extLst>
            <a:ext uri="{FF2B5EF4-FFF2-40B4-BE49-F238E27FC236}">
              <a16:creationId xmlns:a16="http://schemas.microsoft.com/office/drawing/2014/main" id="{661EABC9-79FC-4EA6-8EF4-1EC9CA9FBCB5}"/>
            </a:ext>
          </a:extLst>
        </xdr:cNvPr>
        <xdr:cNvSpPr/>
      </xdr:nvSpPr>
      <xdr:spPr>
        <a:xfrm>
          <a:off x="1821962" y="62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99060</xdr:rowOff>
    </xdr:from>
    <xdr:to>
      <xdr:col>15</xdr:col>
      <xdr:colOff>50800</xdr:colOff>
      <xdr:row>37</xdr:row>
      <xdr:rowOff>134983</xdr:rowOff>
    </xdr:to>
    <xdr:cxnSp macro="">
      <xdr:nvCxnSpPr>
        <xdr:cNvPr id="81" name="直線コネクタ 80">
          <a:extLst>
            <a:ext uri="{FF2B5EF4-FFF2-40B4-BE49-F238E27FC236}">
              <a16:creationId xmlns:a16="http://schemas.microsoft.com/office/drawing/2014/main" id="{9B17202E-B910-4A3E-9B2D-EB1E11D09A60}"/>
            </a:ext>
          </a:extLst>
        </xdr:cNvPr>
        <xdr:cNvCxnSpPr/>
      </xdr:nvCxnSpPr>
      <xdr:spPr>
        <a:xfrm>
          <a:off x="1872762" y="6345115"/>
          <a:ext cx="81573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12337</xdr:rowOff>
    </xdr:from>
    <xdr:to>
      <xdr:col>6</xdr:col>
      <xdr:colOff>38100</xdr:colOff>
      <xdr:row>37</xdr:row>
      <xdr:rowOff>113937</xdr:rowOff>
    </xdr:to>
    <xdr:sp macro="" textlink="">
      <xdr:nvSpPr>
        <xdr:cNvPr id="82" name="楕円 81">
          <a:extLst>
            <a:ext uri="{FF2B5EF4-FFF2-40B4-BE49-F238E27FC236}">
              <a16:creationId xmlns:a16="http://schemas.microsoft.com/office/drawing/2014/main" id="{D98FFCDF-FCC0-40CA-90DF-25BBC024DA3A}"/>
            </a:ext>
          </a:extLst>
        </xdr:cNvPr>
        <xdr:cNvSpPr/>
      </xdr:nvSpPr>
      <xdr:spPr>
        <a:xfrm>
          <a:off x="1006231" y="6258392"/>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63137</xdr:rowOff>
    </xdr:from>
    <xdr:to>
      <xdr:col>10</xdr:col>
      <xdr:colOff>114300</xdr:colOff>
      <xdr:row>37</xdr:row>
      <xdr:rowOff>99060</xdr:rowOff>
    </xdr:to>
    <xdr:cxnSp macro="">
      <xdr:nvCxnSpPr>
        <xdr:cNvPr id="83" name="直線コネクタ 82">
          <a:extLst>
            <a:ext uri="{FF2B5EF4-FFF2-40B4-BE49-F238E27FC236}">
              <a16:creationId xmlns:a16="http://schemas.microsoft.com/office/drawing/2014/main" id="{E465DA7B-AC25-49F9-8A9C-D24662F44BBF}"/>
            </a:ext>
          </a:extLst>
        </xdr:cNvPr>
        <xdr:cNvCxnSpPr/>
      </xdr:nvCxnSpPr>
      <xdr:spPr>
        <a:xfrm>
          <a:off x="1057031" y="6309192"/>
          <a:ext cx="815731"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FBFA2355-B7F0-4820-A824-ECF59E4C5619}"/>
            </a:ext>
          </a:extLst>
        </xdr:cNvPr>
        <xdr:cNvSpPr txBox="1"/>
      </xdr:nvSpPr>
      <xdr:spPr>
        <a:xfrm>
          <a:off x="3318275" y="6053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AA11BE6B-3067-47BF-B389-2FF91C16474C}"/>
            </a:ext>
          </a:extLst>
        </xdr:cNvPr>
        <xdr:cNvSpPr txBox="1"/>
      </xdr:nvSpPr>
      <xdr:spPr>
        <a:xfrm>
          <a:off x="2500590" y="6099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25054</xdr:rowOff>
    </xdr:from>
    <xdr:ext cx="405111" cy="259045"/>
    <xdr:sp macro="" textlink="">
      <xdr:nvSpPr>
        <xdr:cNvPr id="86" name="n_3aveValue【図書館】&#10;有形固定資産減価償却率">
          <a:extLst>
            <a:ext uri="{FF2B5EF4-FFF2-40B4-BE49-F238E27FC236}">
              <a16:creationId xmlns:a16="http://schemas.microsoft.com/office/drawing/2014/main" id="{440897EE-EAFE-42B7-9D82-4B8FE9CC5F44}"/>
            </a:ext>
          </a:extLst>
        </xdr:cNvPr>
        <xdr:cNvSpPr txBox="1"/>
      </xdr:nvSpPr>
      <xdr:spPr>
        <a:xfrm>
          <a:off x="1684859" y="643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2194</xdr:rowOff>
    </xdr:from>
    <xdr:ext cx="405111" cy="259045"/>
    <xdr:sp macro="" textlink="">
      <xdr:nvSpPr>
        <xdr:cNvPr id="87" name="n_4aveValue【図書館】&#10;有形固定資産減価償却率">
          <a:extLst>
            <a:ext uri="{FF2B5EF4-FFF2-40B4-BE49-F238E27FC236}">
              <a16:creationId xmlns:a16="http://schemas.microsoft.com/office/drawing/2014/main" id="{0050A6AF-AF48-4199-A985-A4D66829D842}"/>
            </a:ext>
          </a:extLst>
        </xdr:cNvPr>
        <xdr:cNvSpPr txBox="1"/>
      </xdr:nvSpPr>
      <xdr:spPr>
        <a:xfrm>
          <a:off x="869129" y="641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121393</xdr:rowOff>
    </xdr:from>
    <xdr:ext cx="405111" cy="259045"/>
    <xdr:sp macro="" textlink="">
      <xdr:nvSpPr>
        <xdr:cNvPr id="88" name="n_1mainValue【図書館】&#10;有形固定資産減価償却率">
          <a:extLst>
            <a:ext uri="{FF2B5EF4-FFF2-40B4-BE49-F238E27FC236}">
              <a16:creationId xmlns:a16="http://schemas.microsoft.com/office/drawing/2014/main" id="{B3B2CEF4-C4C5-4D03-A2B3-C41B93FCF6D2}"/>
            </a:ext>
          </a:extLst>
        </xdr:cNvPr>
        <xdr:cNvSpPr txBox="1"/>
      </xdr:nvSpPr>
      <xdr:spPr>
        <a:xfrm>
          <a:off x="3318275" y="6367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5460</xdr:rowOff>
    </xdr:from>
    <xdr:ext cx="405111" cy="259045"/>
    <xdr:sp macro="" textlink="">
      <xdr:nvSpPr>
        <xdr:cNvPr id="89" name="n_2mainValue【図書館】&#10;有形固定資産減価償却率">
          <a:extLst>
            <a:ext uri="{FF2B5EF4-FFF2-40B4-BE49-F238E27FC236}">
              <a16:creationId xmlns:a16="http://schemas.microsoft.com/office/drawing/2014/main" id="{3C87B734-391A-4715-98B2-D35B8E945832}"/>
            </a:ext>
          </a:extLst>
        </xdr:cNvPr>
        <xdr:cNvSpPr txBox="1"/>
      </xdr:nvSpPr>
      <xdr:spPr>
        <a:xfrm>
          <a:off x="2500590" y="6420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166387</xdr:rowOff>
    </xdr:from>
    <xdr:ext cx="405111" cy="259045"/>
    <xdr:sp macro="" textlink="">
      <xdr:nvSpPr>
        <xdr:cNvPr id="90" name="n_3mainValue【図書館】&#10;有形固定資産減価償却率">
          <a:extLst>
            <a:ext uri="{FF2B5EF4-FFF2-40B4-BE49-F238E27FC236}">
              <a16:creationId xmlns:a16="http://schemas.microsoft.com/office/drawing/2014/main" id="{0A2AB460-FDBA-4DC6-B2AE-5849274A7055}"/>
            </a:ext>
          </a:extLst>
        </xdr:cNvPr>
        <xdr:cNvSpPr txBox="1"/>
      </xdr:nvSpPr>
      <xdr:spPr>
        <a:xfrm>
          <a:off x="1684859" y="6074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130464</xdr:rowOff>
    </xdr:from>
    <xdr:ext cx="405111" cy="259045"/>
    <xdr:sp macro="" textlink="">
      <xdr:nvSpPr>
        <xdr:cNvPr id="91" name="n_4mainValue【図書館】&#10;有形固定資産減価償却率">
          <a:extLst>
            <a:ext uri="{FF2B5EF4-FFF2-40B4-BE49-F238E27FC236}">
              <a16:creationId xmlns:a16="http://schemas.microsoft.com/office/drawing/2014/main" id="{F5D1A059-D5B1-4407-B92A-991DD8F37B8E}"/>
            </a:ext>
          </a:extLst>
        </xdr:cNvPr>
        <xdr:cNvSpPr txBox="1"/>
      </xdr:nvSpPr>
      <xdr:spPr>
        <a:xfrm>
          <a:off x="869129" y="6038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CF69038-3B81-44FF-AB42-B531B7CEDCD9}"/>
            </a:ext>
          </a:extLst>
        </xdr:cNvPr>
        <xdr:cNvSpPr/>
      </xdr:nvSpPr>
      <xdr:spPr>
        <a:xfrm>
          <a:off x="6105769" y="4127695"/>
          <a:ext cx="4358054" cy="624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9C42F10-55A2-4493-A50C-B83FE346F32E}"/>
            </a:ext>
          </a:extLst>
        </xdr:cNvPr>
        <xdr:cNvSpPr/>
      </xdr:nvSpPr>
      <xdr:spPr>
        <a:xfrm>
          <a:off x="6218115" y="4777545"/>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DA069E6-4298-4E9E-9EA2-2311DB741559}"/>
            </a:ext>
          </a:extLst>
        </xdr:cNvPr>
        <xdr:cNvSpPr/>
      </xdr:nvSpPr>
      <xdr:spPr>
        <a:xfrm>
          <a:off x="6218115" y="4978107"/>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846678A-BC0D-499B-959C-C91273279E01}"/>
            </a:ext>
          </a:extLst>
        </xdr:cNvPr>
        <xdr:cNvSpPr/>
      </xdr:nvSpPr>
      <xdr:spPr>
        <a:xfrm>
          <a:off x="7160846"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79734BC-9488-4960-9536-8E6266987950}"/>
            </a:ext>
          </a:extLst>
        </xdr:cNvPr>
        <xdr:cNvSpPr/>
      </xdr:nvSpPr>
      <xdr:spPr>
        <a:xfrm>
          <a:off x="7160846"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F3D9DB7-C959-43E1-8D0D-E38A2433F36A}"/>
            </a:ext>
          </a:extLst>
        </xdr:cNvPr>
        <xdr:cNvSpPr/>
      </xdr:nvSpPr>
      <xdr:spPr>
        <a:xfrm>
          <a:off x="8215923"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01F9764-B056-463C-BB84-DB6C40F30116}"/>
            </a:ext>
          </a:extLst>
        </xdr:cNvPr>
        <xdr:cNvSpPr/>
      </xdr:nvSpPr>
      <xdr:spPr>
        <a:xfrm>
          <a:off x="8215923"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13AC886-7EEB-4D81-8AFB-1F35E9AA7D59}"/>
            </a:ext>
          </a:extLst>
        </xdr:cNvPr>
        <xdr:cNvSpPr/>
      </xdr:nvSpPr>
      <xdr:spPr>
        <a:xfrm>
          <a:off x="6105769" y="5252232"/>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B1ECFBA-022E-4575-BB91-4E0B0702F3B4}"/>
            </a:ext>
          </a:extLst>
        </xdr:cNvPr>
        <xdr:cNvSpPr txBox="1"/>
      </xdr:nvSpPr>
      <xdr:spPr>
        <a:xfrm>
          <a:off x="6067669" y="5064369"/>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5C46D22-DF5C-4373-BCD1-BCDFF3C042A1}"/>
            </a:ext>
          </a:extLst>
        </xdr:cNvPr>
        <xdr:cNvCxnSpPr/>
      </xdr:nvCxnSpPr>
      <xdr:spPr>
        <a:xfrm>
          <a:off x="6105769" y="750394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3233C67-C6F7-4FD1-87FC-BB5FF163D47F}"/>
            </a:ext>
          </a:extLst>
        </xdr:cNvPr>
        <xdr:cNvCxnSpPr/>
      </xdr:nvCxnSpPr>
      <xdr:spPr>
        <a:xfrm>
          <a:off x="6105769" y="7128217"/>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EB943F9-AD35-476C-8B12-FA2CDF150332}"/>
            </a:ext>
          </a:extLst>
        </xdr:cNvPr>
        <xdr:cNvSpPr txBox="1"/>
      </xdr:nvSpPr>
      <xdr:spPr>
        <a:xfrm>
          <a:off x="5667898" y="6988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4A82E1F-1DD4-4C24-B2A8-7A2F984FB435}"/>
            </a:ext>
          </a:extLst>
        </xdr:cNvPr>
        <xdr:cNvCxnSpPr/>
      </xdr:nvCxnSpPr>
      <xdr:spPr>
        <a:xfrm>
          <a:off x="6105769" y="675249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4F393D88-81BA-4B5A-A05B-82AFDDF5610E}"/>
            </a:ext>
          </a:extLst>
        </xdr:cNvPr>
        <xdr:cNvSpPr txBox="1"/>
      </xdr:nvSpPr>
      <xdr:spPr>
        <a:xfrm>
          <a:off x="5667898" y="661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B13AB3B9-8F81-4F60-A05A-26B8B9E65D8F}"/>
            </a:ext>
          </a:extLst>
        </xdr:cNvPr>
        <xdr:cNvCxnSpPr/>
      </xdr:nvCxnSpPr>
      <xdr:spPr>
        <a:xfrm>
          <a:off x="6105769" y="6379405"/>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14FEB68F-DD79-496F-A0E2-63B6710020FD}"/>
            </a:ext>
          </a:extLst>
        </xdr:cNvPr>
        <xdr:cNvSpPr txBox="1"/>
      </xdr:nvSpPr>
      <xdr:spPr>
        <a:xfrm>
          <a:off x="5667898" y="62398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D41E784-A2A7-4319-92B7-C5934AF50B9F}"/>
            </a:ext>
          </a:extLst>
        </xdr:cNvPr>
        <xdr:cNvCxnSpPr/>
      </xdr:nvCxnSpPr>
      <xdr:spPr>
        <a:xfrm>
          <a:off x="6105769" y="6003681"/>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9DE420B7-AF74-41AF-8AE8-4C1CF8EA5942}"/>
            </a:ext>
          </a:extLst>
        </xdr:cNvPr>
        <xdr:cNvSpPr txBox="1"/>
      </xdr:nvSpPr>
      <xdr:spPr>
        <a:xfrm>
          <a:off x="5667898" y="58640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C115B65-291C-41EF-8700-BC6C6D458BF1}"/>
            </a:ext>
          </a:extLst>
        </xdr:cNvPr>
        <xdr:cNvCxnSpPr/>
      </xdr:nvCxnSpPr>
      <xdr:spPr>
        <a:xfrm>
          <a:off x="6105769" y="5627956"/>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908354EB-C702-4C91-B896-843D139D5FE0}"/>
            </a:ext>
          </a:extLst>
        </xdr:cNvPr>
        <xdr:cNvSpPr txBox="1"/>
      </xdr:nvSpPr>
      <xdr:spPr>
        <a:xfrm>
          <a:off x="5667898" y="54883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5F74CB8-C21E-4032-A2EF-2B553EA5B8D2}"/>
            </a:ext>
          </a:extLst>
        </xdr:cNvPr>
        <xdr:cNvCxnSpPr/>
      </xdr:nvCxnSpPr>
      <xdr:spPr>
        <a:xfrm>
          <a:off x="6105769" y="525223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FD438E9F-D5ED-46F7-BB0C-76C951329D7A}"/>
            </a:ext>
          </a:extLst>
        </xdr:cNvPr>
        <xdr:cNvSpPr txBox="1"/>
      </xdr:nvSpPr>
      <xdr:spPr>
        <a:xfrm>
          <a:off x="5667898" y="51126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F9F3F086-6EF2-4607-AC36-E6D42696062C}"/>
            </a:ext>
          </a:extLst>
        </xdr:cNvPr>
        <xdr:cNvSpPr/>
      </xdr:nvSpPr>
      <xdr:spPr>
        <a:xfrm>
          <a:off x="6105769" y="5252232"/>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4997412B-8D8B-40A4-A2A7-A0861B882107}"/>
            </a:ext>
          </a:extLst>
        </xdr:cNvPr>
        <xdr:cNvCxnSpPr/>
      </xdr:nvCxnSpPr>
      <xdr:spPr>
        <a:xfrm flipV="1">
          <a:off x="9671489" y="5808198"/>
          <a:ext cx="0" cy="1200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869DCA1A-2EED-4C32-AAB2-93753E1B17AA}"/>
            </a:ext>
          </a:extLst>
        </xdr:cNvPr>
        <xdr:cNvSpPr txBox="1"/>
      </xdr:nvSpPr>
      <xdr:spPr>
        <a:xfrm>
          <a:off x="9709638" y="7012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EDB8EDF7-FB28-4004-BC0A-F046E04041A6}"/>
            </a:ext>
          </a:extLst>
        </xdr:cNvPr>
        <xdr:cNvCxnSpPr/>
      </xdr:nvCxnSpPr>
      <xdr:spPr>
        <a:xfrm>
          <a:off x="9597292" y="7008935"/>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8774772F-FB17-431A-A7BA-7292715D5121}"/>
            </a:ext>
          </a:extLst>
        </xdr:cNvPr>
        <xdr:cNvSpPr txBox="1"/>
      </xdr:nvSpPr>
      <xdr:spPr>
        <a:xfrm>
          <a:off x="9709638" y="5586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9364BDB1-D8E0-4150-A65C-58DD2F5FC64B}"/>
            </a:ext>
          </a:extLst>
        </xdr:cNvPr>
        <xdr:cNvCxnSpPr/>
      </xdr:nvCxnSpPr>
      <xdr:spPr>
        <a:xfrm>
          <a:off x="9597292" y="580819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FF5B6CFB-307C-47A1-9CB2-660A5BB0F111}"/>
            </a:ext>
          </a:extLst>
        </xdr:cNvPr>
        <xdr:cNvSpPr txBox="1"/>
      </xdr:nvSpPr>
      <xdr:spPr>
        <a:xfrm>
          <a:off x="9709638" y="64010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73548531-FAFA-42F8-AC78-99464BF0AD4C}"/>
            </a:ext>
          </a:extLst>
        </xdr:cNvPr>
        <xdr:cNvSpPr/>
      </xdr:nvSpPr>
      <xdr:spPr>
        <a:xfrm>
          <a:off x="9635392" y="6546948"/>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8CAEFA0B-D31D-46EB-84F3-A7FAEC73E69C}"/>
            </a:ext>
          </a:extLst>
        </xdr:cNvPr>
        <xdr:cNvSpPr/>
      </xdr:nvSpPr>
      <xdr:spPr>
        <a:xfrm>
          <a:off x="8855808" y="6554568"/>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55C3FFCB-A839-4CAA-A8B3-C712963C1108}"/>
            </a:ext>
          </a:extLst>
        </xdr:cNvPr>
        <xdr:cNvSpPr/>
      </xdr:nvSpPr>
      <xdr:spPr>
        <a:xfrm>
          <a:off x="8040077" y="6569808"/>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153721BC-C730-4070-9D30-C74F5A140E33}"/>
            </a:ext>
          </a:extLst>
        </xdr:cNvPr>
        <xdr:cNvSpPr/>
      </xdr:nvSpPr>
      <xdr:spPr>
        <a:xfrm>
          <a:off x="7209692" y="6585048"/>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6C4E16C5-95B4-4F15-8CDA-E8E8E7EA7EE6}"/>
            </a:ext>
          </a:extLst>
        </xdr:cNvPr>
        <xdr:cNvSpPr/>
      </xdr:nvSpPr>
      <xdr:spPr>
        <a:xfrm>
          <a:off x="6393962"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6EC5082-FF70-4D2D-A51B-4786A16C1BE0}"/>
            </a:ext>
          </a:extLst>
        </xdr:cNvPr>
        <xdr:cNvSpPr txBox="1"/>
      </xdr:nvSpPr>
      <xdr:spPr>
        <a:xfrm>
          <a:off x="949569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0F7FA40-7542-47F1-8FF3-49BA7D24E8AE}"/>
            </a:ext>
          </a:extLst>
        </xdr:cNvPr>
        <xdr:cNvSpPr txBox="1"/>
      </xdr:nvSpPr>
      <xdr:spPr>
        <a:xfrm>
          <a:off x="873076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67127CA-FC40-4728-8133-6FECD8F7019C}"/>
            </a:ext>
          </a:extLst>
        </xdr:cNvPr>
        <xdr:cNvSpPr txBox="1"/>
      </xdr:nvSpPr>
      <xdr:spPr>
        <a:xfrm>
          <a:off x="7915031"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2D2E2A4-B0DC-4BEF-9528-FBFDB29F65C7}"/>
            </a:ext>
          </a:extLst>
        </xdr:cNvPr>
        <xdr:cNvSpPr txBox="1"/>
      </xdr:nvSpPr>
      <xdr:spPr>
        <a:xfrm>
          <a:off x="7084646"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DB506E9-0220-4A43-85A7-0090F231E5DD}"/>
            </a:ext>
          </a:extLst>
        </xdr:cNvPr>
        <xdr:cNvSpPr txBox="1"/>
      </xdr:nvSpPr>
      <xdr:spPr>
        <a:xfrm>
          <a:off x="6268915"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31" name="楕円 130">
          <a:extLst>
            <a:ext uri="{FF2B5EF4-FFF2-40B4-BE49-F238E27FC236}">
              <a16:creationId xmlns:a16="http://schemas.microsoft.com/office/drawing/2014/main" id="{358272A3-F98F-4611-B9E3-D4D4DDB95B74}"/>
            </a:ext>
          </a:extLst>
        </xdr:cNvPr>
        <xdr:cNvSpPr/>
      </xdr:nvSpPr>
      <xdr:spPr>
        <a:xfrm>
          <a:off x="9635392" y="6554568"/>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118127</xdr:rowOff>
    </xdr:from>
    <xdr:ext cx="469744" cy="259045"/>
    <xdr:sp macro="" textlink="">
      <xdr:nvSpPr>
        <xdr:cNvPr id="132" name="【図書館】&#10;一人当たり面積該当値テキスト">
          <a:extLst>
            <a:ext uri="{FF2B5EF4-FFF2-40B4-BE49-F238E27FC236}">
              <a16:creationId xmlns:a16="http://schemas.microsoft.com/office/drawing/2014/main" id="{CF0A4900-8459-4B4C-9719-C390B5942DC6}"/>
            </a:ext>
          </a:extLst>
        </xdr:cNvPr>
        <xdr:cNvSpPr txBox="1"/>
      </xdr:nvSpPr>
      <xdr:spPr>
        <a:xfrm>
          <a:off x="9709638" y="653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147320</xdr:rowOff>
    </xdr:from>
    <xdr:to>
      <xdr:col>50</xdr:col>
      <xdr:colOff>165100</xdr:colOff>
      <xdr:row>39</xdr:row>
      <xdr:rowOff>77470</xdr:rowOff>
    </xdr:to>
    <xdr:sp macro="" textlink="">
      <xdr:nvSpPr>
        <xdr:cNvPr id="133" name="楕円 132">
          <a:extLst>
            <a:ext uri="{FF2B5EF4-FFF2-40B4-BE49-F238E27FC236}">
              <a16:creationId xmlns:a16="http://schemas.microsoft.com/office/drawing/2014/main" id="{3FD88C0D-A96F-49E0-A000-BD8C804F877E}"/>
            </a:ext>
          </a:extLst>
        </xdr:cNvPr>
        <xdr:cNvSpPr/>
      </xdr:nvSpPr>
      <xdr:spPr>
        <a:xfrm>
          <a:off x="8855808" y="6562188"/>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19050</xdr:rowOff>
    </xdr:from>
    <xdr:to>
      <xdr:col>55</xdr:col>
      <xdr:colOff>0</xdr:colOff>
      <xdr:row>39</xdr:row>
      <xdr:rowOff>26670</xdr:rowOff>
    </xdr:to>
    <xdr:cxnSp macro="">
      <xdr:nvCxnSpPr>
        <xdr:cNvPr id="134" name="直線コネクタ 133">
          <a:extLst>
            <a:ext uri="{FF2B5EF4-FFF2-40B4-BE49-F238E27FC236}">
              <a16:creationId xmlns:a16="http://schemas.microsoft.com/office/drawing/2014/main" id="{600AEAA0-1D29-4C23-ABCB-C9552B63775B}"/>
            </a:ext>
          </a:extLst>
        </xdr:cNvPr>
        <xdr:cNvCxnSpPr/>
      </xdr:nvCxnSpPr>
      <xdr:spPr>
        <a:xfrm flipV="1">
          <a:off x="8906608" y="6602730"/>
          <a:ext cx="76493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35" name="楕円 134">
          <a:extLst>
            <a:ext uri="{FF2B5EF4-FFF2-40B4-BE49-F238E27FC236}">
              <a16:creationId xmlns:a16="http://schemas.microsoft.com/office/drawing/2014/main" id="{4BCDD126-D1AB-44AE-883B-338FFB3EC31D}"/>
            </a:ext>
          </a:extLst>
        </xdr:cNvPr>
        <xdr:cNvSpPr/>
      </xdr:nvSpPr>
      <xdr:spPr>
        <a:xfrm>
          <a:off x="8040077" y="6569808"/>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26670</xdr:rowOff>
    </xdr:from>
    <xdr:to>
      <xdr:col>50</xdr:col>
      <xdr:colOff>114300</xdr:colOff>
      <xdr:row>39</xdr:row>
      <xdr:rowOff>34290</xdr:rowOff>
    </xdr:to>
    <xdr:cxnSp macro="">
      <xdr:nvCxnSpPr>
        <xdr:cNvPr id="136" name="直線コネクタ 135">
          <a:extLst>
            <a:ext uri="{FF2B5EF4-FFF2-40B4-BE49-F238E27FC236}">
              <a16:creationId xmlns:a16="http://schemas.microsoft.com/office/drawing/2014/main" id="{DAEAA545-D73A-4351-9DC6-5E51404EB0B4}"/>
            </a:ext>
          </a:extLst>
        </xdr:cNvPr>
        <xdr:cNvCxnSpPr/>
      </xdr:nvCxnSpPr>
      <xdr:spPr>
        <a:xfrm flipV="1">
          <a:off x="8090877" y="6610350"/>
          <a:ext cx="815731"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162560</xdr:rowOff>
    </xdr:from>
    <xdr:to>
      <xdr:col>41</xdr:col>
      <xdr:colOff>101600</xdr:colOff>
      <xdr:row>39</xdr:row>
      <xdr:rowOff>92710</xdr:rowOff>
    </xdr:to>
    <xdr:sp macro="" textlink="">
      <xdr:nvSpPr>
        <xdr:cNvPr id="137" name="楕円 136">
          <a:extLst>
            <a:ext uri="{FF2B5EF4-FFF2-40B4-BE49-F238E27FC236}">
              <a16:creationId xmlns:a16="http://schemas.microsoft.com/office/drawing/2014/main" id="{658A37CB-09B6-4C51-AE56-2E69A4E39726}"/>
            </a:ext>
          </a:extLst>
        </xdr:cNvPr>
        <xdr:cNvSpPr/>
      </xdr:nvSpPr>
      <xdr:spPr>
        <a:xfrm>
          <a:off x="7209692" y="6577428"/>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34290</xdr:rowOff>
    </xdr:from>
    <xdr:to>
      <xdr:col>45</xdr:col>
      <xdr:colOff>177800</xdr:colOff>
      <xdr:row>39</xdr:row>
      <xdr:rowOff>41910</xdr:rowOff>
    </xdr:to>
    <xdr:cxnSp macro="">
      <xdr:nvCxnSpPr>
        <xdr:cNvPr id="138" name="直線コネクタ 137">
          <a:extLst>
            <a:ext uri="{FF2B5EF4-FFF2-40B4-BE49-F238E27FC236}">
              <a16:creationId xmlns:a16="http://schemas.microsoft.com/office/drawing/2014/main" id="{5C99E2DD-16CE-4554-A826-F887D236AEE3}"/>
            </a:ext>
          </a:extLst>
        </xdr:cNvPr>
        <xdr:cNvCxnSpPr/>
      </xdr:nvCxnSpPr>
      <xdr:spPr>
        <a:xfrm flipV="1">
          <a:off x="7260492" y="6617970"/>
          <a:ext cx="830385"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170180</xdr:rowOff>
    </xdr:from>
    <xdr:to>
      <xdr:col>36</xdr:col>
      <xdr:colOff>165100</xdr:colOff>
      <xdr:row>39</xdr:row>
      <xdr:rowOff>100330</xdr:rowOff>
    </xdr:to>
    <xdr:sp macro="" textlink="">
      <xdr:nvSpPr>
        <xdr:cNvPr id="139" name="楕円 138">
          <a:extLst>
            <a:ext uri="{FF2B5EF4-FFF2-40B4-BE49-F238E27FC236}">
              <a16:creationId xmlns:a16="http://schemas.microsoft.com/office/drawing/2014/main" id="{84D1C973-08D8-4485-8190-161DC59390EC}"/>
            </a:ext>
          </a:extLst>
        </xdr:cNvPr>
        <xdr:cNvSpPr/>
      </xdr:nvSpPr>
      <xdr:spPr>
        <a:xfrm>
          <a:off x="6393962" y="6585048"/>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41910</xdr:rowOff>
    </xdr:from>
    <xdr:to>
      <xdr:col>41</xdr:col>
      <xdr:colOff>50800</xdr:colOff>
      <xdr:row>39</xdr:row>
      <xdr:rowOff>49530</xdr:rowOff>
    </xdr:to>
    <xdr:cxnSp macro="">
      <xdr:nvCxnSpPr>
        <xdr:cNvPr id="140" name="直線コネクタ 139">
          <a:extLst>
            <a:ext uri="{FF2B5EF4-FFF2-40B4-BE49-F238E27FC236}">
              <a16:creationId xmlns:a16="http://schemas.microsoft.com/office/drawing/2014/main" id="{DB28B0CB-446E-4C06-8398-1A5E67FA72D7}"/>
            </a:ext>
          </a:extLst>
        </xdr:cNvPr>
        <xdr:cNvCxnSpPr/>
      </xdr:nvCxnSpPr>
      <xdr:spPr>
        <a:xfrm flipV="1">
          <a:off x="6444762" y="6625590"/>
          <a:ext cx="81573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3690AA52-017F-44FA-8843-358F3D3DF0C8}"/>
            </a:ext>
          </a:extLst>
        </xdr:cNvPr>
        <xdr:cNvSpPr txBox="1"/>
      </xdr:nvSpPr>
      <xdr:spPr>
        <a:xfrm>
          <a:off x="8673689" y="63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BB903290-F85B-403B-A07B-466972651FBF}"/>
            </a:ext>
          </a:extLst>
        </xdr:cNvPr>
        <xdr:cNvSpPr txBox="1"/>
      </xdr:nvSpPr>
      <xdr:spPr>
        <a:xfrm>
          <a:off x="7870658" y="665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5D739461-C9B5-4B2A-9519-B7BB7E69116B}"/>
            </a:ext>
          </a:extLst>
        </xdr:cNvPr>
        <xdr:cNvSpPr txBox="1"/>
      </xdr:nvSpPr>
      <xdr:spPr>
        <a:xfrm>
          <a:off x="7040273" y="667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34391DA3-7160-4922-8DFC-A7BD7429D0D2}"/>
            </a:ext>
          </a:extLst>
        </xdr:cNvPr>
        <xdr:cNvSpPr txBox="1"/>
      </xdr:nvSpPr>
      <xdr:spPr>
        <a:xfrm>
          <a:off x="6224542"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68597</xdr:rowOff>
    </xdr:from>
    <xdr:ext cx="469744" cy="259045"/>
    <xdr:sp macro="" textlink="">
      <xdr:nvSpPr>
        <xdr:cNvPr id="145" name="n_1mainValue【図書館】&#10;一人当たり面積">
          <a:extLst>
            <a:ext uri="{FF2B5EF4-FFF2-40B4-BE49-F238E27FC236}">
              <a16:creationId xmlns:a16="http://schemas.microsoft.com/office/drawing/2014/main" id="{3D4C3EA1-12F3-4B38-8C81-8B7F13FE763C}"/>
            </a:ext>
          </a:extLst>
        </xdr:cNvPr>
        <xdr:cNvSpPr txBox="1"/>
      </xdr:nvSpPr>
      <xdr:spPr>
        <a:xfrm>
          <a:off x="8673689" y="665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6" name="n_2mainValue【図書館】&#10;一人当たり面積">
          <a:extLst>
            <a:ext uri="{FF2B5EF4-FFF2-40B4-BE49-F238E27FC236}">
              <a16:creationId xmlns:a16="http://schemas.microsoft.com/office/drawing/2014/main" id="{C40E1090-DD3B-481C-B2C0-DD9EDBE8ABE3}"/>
            </a:ext>
          </a:extLst>
        </xdr:cNvPr>
        <xdr:cNvSpPr txBox="1"/>
      </xdr:nvSpPr>
      <xdr:spPr>
        <a:xfrm>
          <a:off x="7870658" y="63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109237</xdr:rowOff>
    </xdr:from>
    <xdr:ext cx="469744" cy="259045"/>
    <xdr:sp macro="" textlink="">
      <xdr:nvSpPr>
        <xdr:cNvPr id="147" name="n_3mainValue【図書館】&#10;一人当たり面積">
          <a:extLst>
            <a:ext uri="{FF2B5EF4-FFF2-40B4-BE49-F238E27FC236}">
              <a16:creationId xmlns:a16="http://schemas.microsoft.com/office/drawing/2014/main" id="{178C51B4-89B2-40DE-9BB6-B0E11F6DCED6}"/>
            </a:ext>
          </a:extLst>
        </xdr:cNvPr>
        <xdr:cNvSpPr txBox="1"/>
      </xdr:nvSpPr>
      <xdr:spPr>
        <a:xfrm>
          <a:off x="7040273" y="635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116857</xdr:rowOff>
    </xdr:from>
    <xdr:ext cx="469744" cy="259045"/>
    <xdr:sp macro="" textlink="">
      <xdr:nvSpPr>
        <xdr:cNvPr id="148" name="n_4mainValue【図書館】&#10;一人当たり面積">
          <a:extLst>
            <a:ext uri="{FF2B5EF4-FFF2-40B4-BE49-F238E27FC236}">
              <a16:creationId xmlns:a16="http://schemas.microsoft.com/office/drawing/2014/main" id="{FFBB86F5-B58C-41D5-958E-43BABBEE4F9D}"/>
            </a:ext>
          </a:extLst>
        </xdr:cNvPr>
        <xdr:cNvSpPr txBox="1"/>
      </xdr:nvSpPr>
      <xdr:spPr>
        <a:xfrm>
          <a:off x="6224542" y="63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B07CAAA-CDD9-4683-B8E2-2AFB98D9BF5C}"/>
            </a:ext>
          </a:extLst>
        </xdr:cNvPr>
        <xdr:cNvSpPr/>
      </xdr:nvSpPr>
      <xdr:spPr>
        <a:xfrm>
          <a:off x="703385" y="7879666"/>
          <a:ext cx="4372707"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4D3FA515-09A2-4B1C-96B6-9812F6BA754B}"/>
            </a:ext>
          </a:extLst>
        </xdr:cNvPr>
        <xdr:cNvSpPr/>
      </xdr:nvSpPr>
      <xdr:spPr>
        <a:xfrm>
          <a:off x="830385"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E35990F-D289-468C-A5D3-64549132831C}"/>
            </a:ext>
          </a:extLst>
        </xdr:cNvPr>
        <xdr:cNvSpPr/>
      </xdr:nvSpPr>
      <xdr:spPr>
        <a:xfrm>
          <a:off x="830385"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1F45C389-6929-4546-8128-B2C07B65A92A}"/>
            </a:ext>
          </a:extLst>
        </xdr:cNvPr>
        <xdr:cNvSpPr/>
      </xdr:nvSpPr>
      <xdr:spPr>
        <a:xfrm>
          <a:off x="1758462"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D45BD92B-774C-45F8-8D2E-4EA3BEFDC38A}"/>
            </a:ext>
          </a:extLst>
        </xdr:cNvPr>
        <xdr:cNvSpPr/>
      </xdr:nvSpPr>
      <xdr:spPr>
        <a:xfrm>
          <a:off x="1758462"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090940D-BD3E-4A9B-BDF4-D664088740D1}"/>
            </a:ext>
          </a:extLst>
        </xdr:cNvPr>
        <xdr:cNvSpPr/>
      </xdr:nvSpPr>
      <xdr:spPr>
        <a:xfrm>
          <a:off x="2813538" y="8529515"/>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D68CF85E-CC65-4C2D-B23B-0B0EFE7244A0}"/>
            </a:ext>
          </a:extLst>
        </xdr:cNvPr>
        <xdr:cNvSpPr/>
      </xdr:nvSpPr>
      <xdr:spPr>
        <a:xfrm>
          <a:off x="2813538" y="8730078"/>
          <a:ext cx="1406770"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2FA5B0D2-BC7F-415F-BF2D-A0AFB276B7B1}"/>
            </a:ext>
          </a:extLst>
        </xdr:cNvPr>
        <xdr:cNvSpPr/>
      </xdr:nvSpPr>
      <xdr:spPr>
        <a:xfrm>
          <a:off x="703385" y="9004202"/>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023D696-4388-45BB-860D-ADFBF04FC5E8}"/>
            </a:ext>
          </a:extLst>
        </xdr:cNvPr>
        <xdr:cNvSpPr txBox="1"/>
      </xdr:nvSpPr>
      <xdr:spPr>
        <a:xfrm>
          <a:off x="679938" y="88163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C603D44-DD39-461F-9717-ECB985C3BFC6}"/>
            </a:ext>
          </a:extLst>
        </xdr:cNvPr>
        <xdr:cNvCxnSpPr/>
      </xdr:nvCxnSpPr>
      <xdr:spPr>
        <a:xfrm>
          <a:off x="703385" y="1125591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A40F8EA-BE67-417D-B520-E9DCA76D9449}"/>
            </a:ext>
          </a:extLst>
        </xdr:cNvPr>
        <xdr:cNvSpPr txBox="1"/>
      </xdr:nvSpPr>
      <xdr:spPr>
        <a:xfrm>
          <a:off x="280167" y="11116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44B6B091-BE9C-4E8B-8EEE-070CE81C744E}"/>
            </a:ext>
          </a:extLst>
        </xdr:cNvPr>
        <xdr:cNvCxnSpPr/>
      </xdr:nvCxnSpPr>
      <xdr:spPr>
        <a:xfrm>
          <a:off x="703385" y="1088018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9FDA4536-4B06-4989-B3CD-328FBEAF9560}"/>
            </a:ext>
          </a:extLst>
        </xdr:cNvPr>
        <xdr:cNvSpPr txBox="1"/>
      </xdr:nvSpPr>
      <xdr:spPr>
        <a:xfrm>
          <a:off x="280167" y="10740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CAA375A8-1E12-43BB-A5EF-D03A3A41CF5D}"/>
            </a:ext>
          </a:extLst>
        </xdr:cNvPr>
        <xdr:cNvCxnSpPr/>
      </xdr:nvCxnSpPr>
      <xdr:spPr>
        <a:xfrm>
          <a:off x="703385" y="1050446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8370C89-3B51-46C0-904B-B88616ED16C0}"/>
            </a:ext>
          </a:extLst>
        </xdr:cNvPr>
        <xdr:cNvSpPr txBox="1"/>
      </xdr:nvSpPr>
      <xdr:spPr>
        <a:xfrm>
          <a:off x="344287" y="1036487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86F3ACC7-D966-4E56-9539-4CCA34373616}"/>
            </a:ext>
          </a:extLst>
        </xdr:cNvPr>
        <xdr:cNvCxnSpPr/>
      </xdr:nvCxnSpPr>
      <xdr:spPr>
        <a:xfrm>
          <a:off x="703385" y="1012873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179B95B6-1E13-4094-BBD6-99B683A9E9F7}"/>
            </a:ext>
          </a:extLst>
        </xdr:cNvPr>
        <xdr:cNvSpPr txBox="1"/>
      </xdr:nvSpPr>
      <xdr:spPr>
        <a:xfrm>
          <a:off x="344287" y="99891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303D317-24C0-4830-B15E-AAE6E7E6F34B}"/>
            </a:ext>
          </a:extLst>
        </xdr:cNvPr>
        <xdr:cNvCxnSpPr/>
      </xdr:nvCxnSpPr>
      <xdr:spPr>
        <a:xfrm>
          <a:off x="703385" y="975565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841096FB-386E-4764-A134-F512F6A055A7}"/>
            </a:ext>
          </a:extLst>
        </xdr:cNvPr>
        <xdr:cNvSpPr txBox="1"/>
      </xdr:nvSpPr>
      <xdr:spPr>
        <a:xfrm>
          <a:off x="344287" y="961606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5042ACA2-58CD-45A0-98AC-A5E3B9657675}"/>
            </a:ext>
          </a:extLst>
        </xdr:cNvPr>
        <xdr:cNvCxnSpPr/>
      </xdr:nvCxnSpPr>
      <xdr:spPr>
        <a:xfrm>
          <a:off x="703385" y="9379927"/>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B6CBBB51-74FA-4C0A-AB22-E78BD300577B}"/>
            </a:ext>
          </a:extLst>
        </xdr:cNvPr>
        <xdr:cNvSpPr txBox="1"/>
      </xdr:nvSpPr>
      <xdr:spPr>
        <a:xfrm>
          <a:off x="344287" y="92403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E172107-E879-4E94-AEDE-621F47A09EAB}"/>
            </a:ext>
          </a:extLst>
        </xdr:cNvPr>
        <xdr:cNvCxnSpPr/>
      </xdr:nvCxnSpPr>
      <xdr:spPr>
        <a:xfrm>
          <a:off x="703385" y="900420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5DAB9D70-447D-4F3F-B5DB-212A9123C3DC}"/>
            </a:ext>
          </a:extLst>
        </xdr:cNvPr>
        <xdr:cNvSpPr txBox="1"/>
      </xdr:nvSpPr>
      <xdr:spPr>
        <a:xfrm>
          <a:off x="393753" y="88646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C9EED3D3-BB3A-47D1-A0C4-AC8FA239B778}"/>
            </a:ext>
          </a:extLst>
        </xdr:cNvPr>
        <xdr:cNvSpPr/>
      </xdr:nvSpPr>
      <xdr:spPr>
        <a:xfrm>
          <a:off x="703385" y="9004202"/>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60B01048-AD96-43B3-9F89-EFAB5F25E596}"/>
            </a:ext>
          </a:extLst>
        </xdr:cNvPr>
        <xdr:cNvCxnSpPr/>
      </xdr:nvCxnSpPr>
      <xdr:spPr>
        <a:xfrm flipV="1">
          <a:off x="4283173" y="9621129"/>
          <a:ext cx="0" cy="1255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22B57EF1-8D5D-4933-9A40-C06633128B63}"/>
            </a:ext>
          </a:extLst>
        </xdr:cNvPr>
        <xdr:cNvSpPr txBox="1"/>
      </xdr:nvSpPr>
      <xdr:spPr>
        <a:xfrm>
          <a:off x="4321908" y="10880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7C5F36ED-BD9A-4B4E-8832-19C9B1ABAD72}"/>
            </a:ext>
          </a:extLst>
        </xdr:cNvPr>
        <xdr:cNvCxnSpPr/>
      </xdr:nvCxnSpPr>
      <xdr:spPr>
        <a:xfrm>
          <a:off x="4209562" y="1087637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8841A4BC-2F3F-4CDB-8DB0-13BB18F55176}"/>
            </a:ext>
          </a:extLst>
        </xdr:cNvPr>
        <xdr:cNvSpPr txBox="1"/>
      </xdr:nvSpPr>
      <xdr:spPr>
        <a:xfrm>
          <a:off x="4321908" y="9398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D0CF780B-4BDC-4EEE-830F-678C48E6526F}"/>
            </a:ext>
          </a:extLst>
        </xdr:cNvPr>
        <xdr:cNvCxnSpPr/>
      </xdr:nvCxnSpPr>
      <xdr:spPr>
        <a:xfrm>
          <a:off x="4209562" y="9621129"/>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DB599148-8D5C-4E67-A8CC-6E916A0E6917}"/>
            </a:ext>
          </a:extLst>
        </xdr:cNvPr>
        <xdr:cNvSpPr txBox="1"/>
      </xdr:nvSpPr>
      <xdr:spPr>
        <a:xfrm>
          <a:off x="4321908" y="100672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E7613B55-5690-4180-B30F-2C557B7DA010}"/>
            </a:ext>
          </a:extLst>
        </xdr:cNvPr>
        <xdr:cNvSpPr/>
      </xdr:nvSpPr>
      <xdr:spPr>
        <a:xfrm>
          <a:off x="4233008" y="10213193"/>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378E579E-64EE-42C7-8FAD-2A6D471252A4}"/>
            </a:ext>
          </a:extLst>
        </xdr:cNvPr>
        <xdr:cNvSpPr/>
      </xdr:nvSpPr>
      <xdr:spPr>
        <a:xfrm>
          <a:off x="3468077" y="10199858"/>
          <a:ext cx="86946"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E58069F9-7031-4168-BEDA-27117C2BDDEF}"/>
            </a:ext>
          </a:extLst>
        </xdr:cNvPr>
        <xdr:cNvSpPr/>
      </xdr:nvSpPr>
      <xdr:spPr>
        <a:xfrm>
          <a:off x="2637692" y="10217003"/>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A25494CA-DE55-4174-8DF6-438D84393B99}"/>
            </a:ext>
          </a:extLst>
        </xdr:cNvPr>
        <xdr:cNvSpPr/>
      </xdr:nvSpPr>
      <xdr:spPr>
        <a:xfrm>
          <a:off x="1821962" y="10205573"/>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26ABF589-D5C4-41DE-9942-A31F87AB36E6}"/>
            </a:ext>
          </a:extLst>
        </xdr:cNvPr>
        <xdr:cNvSpPr/>
      </xdr:nvSpPr>
      <xdr:spPr>
        <a:xfrm>
          <a:off x="1006231" y="10184618"/>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62BDDA8-1163-4C92-BF7D-24B2171DBC2D}"/>
            </a:ext>
          </a:extLst>
        </xdr:cNvPr>
        <xdr:cNvSpPr txBox="1"/>
      </xdr:nvSpPr>
      <xdr:spPr>
        <a:xfrm>
          <a:off x="410796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4287E8B-92D4-4805-B3ED-55922A68B87F}"/>
            </a:ext>
          </a:extLst>
        </xdr:cNvPr>
        <xdr:cNvSpPr txBox="1"/>
      </xdr:nvSpPr>
      <xdr:spPr>
        <a:xfrm>
          <a:off x="3343031"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11C66D8-D815-4FAF-A564-69D75E7457DE}"/>
            </a:ext>
          </a:extLst>
        </xdr:cNvPr>
        <xdr:cNvSpPr txBox="1"/>
      </xdr:nvSpPr>
      <xdr:spPr>
        <a:xfrm>
          <a:off x="2512646"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EA445C8-574B-4318-B33D-7F3D6FDA3AF6}"/>
            </a:ext>
          </a:extLst>
        </xdr:cNvPr>
        <xdr:cNvSpPr txBox="1"/>
      </xdr:nvSpPr>
      <xdr:spPr>
        <a:xfrm>
          <a:off x="1696915"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A846517-456E-410C-8463-ED8408C59686}"/>
            </a:ext>
          </a:extLst>
        </xdr:cNvPr>
        <xdr:cNvSpPr txBox="1"/>
      </xdr:nvSpPr>
      <xdr:spPr>
        <a:xfrm>
          <a:off x="881185"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25400</xdr:rowOff>
    </xdr:from>
    <xdr:to>
      <xdr:col>24</xdr:col>
      <xdr:colOff>114300</xdr:colOff>
      <xdr:row>63</xdr:row>
      <xdr:rowOff>127000</xdr:rowOff>
    </xdr:to>
    <xdr:sp macro="" textlink="">
      <xdr:nvSpPr>
        <xdr:cNvPr id="189" name="楕円 188">
          <a:extLst>
            <a:ext uri="{FF2B5EF4-FFF2-40B4-BE49-F238E27FC236}">
              <a16:creationId xmlns:a16="http://schemas.microsoft.com/office/drawing/2014/main" id="{C7DF4A9E-2BE8-4708-BDE1-21A2F6E17097}"/>
            </a:ext>
          </a:extLst>
        </xdr:cNvPr>
        <xdr:cNvSpPr/>
      </xdr:nvSpPr>
      <xdr:spPr>
        <a:xfrm>
          <a:off x="4233008" y="1066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3827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A075E22C-B856-458B-842A-1D84D022F267}"/>
            </a:ext>
          </a:extLst>
        </xdr:cNvPr>
        <xdr:cNvSpPr txBox="1"/>
      </xdr:nvSpPr>
      <xdr:spPr>
        <a:xfrm>
          <a:off x="4321908" y="1063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8255</xdr:rowOff>
    </xdr:from>
    <xdr:to>
      <xdr:col>20</xdr:col>
      <xdr:colOff>38100</xdr:colOff>
      <xdr:row>62</xdr:row>
      <xdr:rowOff>109855</xdr:rowOff>
    </xdr:to>
    <xdr:sp macro="" textlink="">
      <xdr:nvSpPr>
        <xdr:cNvPr id="191" name="楕円 190">
          <a:extLst>
            <a:ext uri="{FF2B5EF4-FFF2-40B4-BE49-F238E27FC236}">
              <a16:creationId xmlns:a16="http://schemas.microsoft.com/office/drawing/2014/main" id="{1A774A3C-7D65-41E7-BD36-67FDB2387AE7}"/>
            </a:ext>
          </a:extLst>
        </xdr:cNvPr>
        <xdr:cNvSpPr/>
      </xdr:nvSpPr>
      <xdr:spPr>
        <a:xfrm>
          <a:off x="3468077" y="10474618"/>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59055</xdr:rowOff>
    </xdr:from>
    <xdr:to>
      <xdr:col>24</xdr:col>
      <xdr:colOff>63500</xdr:colOff>
      <xdr:row>63</xdr:row>
      <xdr:rowOff>76200</xdr:rowOff>
    </xdr:to>
    <xdr:cxnSp macro="">
      <xdr:nvCxnSpPr>
        <xdr:cNvPr id="192" name="直線コネクタ 191">
          <a:extLst>
            <a:ext uri="{FF2B5EF4-FFF2-40B4-BE49-F238E27FC236}">
              <a16:creationId xmlns:a16="http://schemas.microsoft.com/office/drawing/2014/main" id="{44EC1829-B952-487A-AA47-9DA0F2A0DFE6}"/>
            </a:ext>
          </a:extLst>
        </xdr:cNvPr>
        <xdr:cNvCxnSpPr/>
      </xdr:nvCxnSpPr>
      <xdr:spPr>
        <a:xfrm>
          <a:off x="3518877" y="10525418"/>
          <a:ext cx="764931" cy="185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93980</xdr:rowOff>
    </xdr:from>
    <xdr:to>
      <xdr:col>15</xdr:col>
      <xdr:colOff>101600</xdr:colOff>
      <xdr:row>62</xdr:row>
      <xdr:rowOff>24130</xdr:rowOff>
    </xdr:to>
    <xdr:sp macro="" textlink="">
      <xdr:nvSpPr>
        <xdr:cNvPr id="193" name="楕円 192">
          <a:extLst>
            <a:ext uri="{FF2B5EF4-FFF2-40B4-BE49-F238E27FC236}">
              <a16:creationId xmlns:a16="http://schemas.microsoft.com/office/drawing/2014/main" id="{7A4ACED8-8596-43A4-8BA8-C53870ACB05D}"/>
            </a:ext>
          </a:extLst>
        </xdr:cNvPr>
        <xdr:cNvSpPr/>
      </xdr:nvSpPr>
      <xdr:spPr>
        <a:xfrm>
          <a:off x="2637692" y="10391531"/>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144780</xdr:rowOff>
    </xdr:from>
    <xdr:to>
      <xdr:col>19</xdr:col>
      <xdr:colOff>177800</xdr:colOff>
      <xdr:row>62</xdr:row>
      <xdr:rowOff>59055</xdr:rowOff>
    </xdr:to>
    <xdr:cxnSp macro="">
      <xdr:nvCxnSpPr>
        <xdr:cNvPr id="194" name="直線コネクタ 193">
          <a:extLst>
            <a:ext uri="{FF2B5EF4-FFF2-40B4-BE49-F238E27FC236}">
              <a16:creationId xmlns:a16="http://schemas.microsoft.com/office/drawing/2014/main" id="{CD17821B-ECBC-4F84-941E-768190BADA11}"/>
            </a:ext>
          </a:extLst>
        </xdr:cNvPr>
        <xdr:cNvCxnSpPr/>
      </xdr:nvCxnSpPr>
      <xdr:spPr>
        <a:xfrm>
          <a:off x="2688492" y="10442331"/>
          <a:ext cx="830385" cy="8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55880</xdr:rowOff>
    </xdr:from>
    <xdr:to>
      <xdr:col>10</xdr:col>
      <xdr:colOff>165100</xdr:colOff>
      <xdr:row>61</xdr:row>
      <xdr:rowOff>157480</xdr:rowOff>
    </xdr:to>
    <xdr:sp macro="" textlink="">
      <xdr:nvSpPr>
        <xdr:cNvPr id="195" name="楕円 194">
          <a:extLst>
            <a:ext uri="{FF2B5EF4-FFF2-40B4-BE49-F238E27FC236}">
              <a16:creationId xmlns:a16="http://schemas.microsoft.com/office/drawing/2014/main" id="{72F9E32F-D5B9-4781-812E-B92A9263E4CA}"/>
            </a:ext>
          </a:extLst>
        </xdr:cNvPr>
        <xdr:cNvSpPr/>
      </xdr:nvSpPr>
      <xdr:spPr>
        <a:xfrm>
          <a:off x="1821962" y="1035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106680</xdr:rowOff>
    </xdr:from>
    <xdr:to>
      <xdr:col>15</xdr:col>
      <xdr:colOff>50800</xdr:colOff>
      <xdr:row>61</xdr:row>
      <xdr:rowOff>144780</xdr:rowOff>
    </xdr:to>
    <xdr:cxnSp macro="">
      <xdr:nvCxnSpPr>
        <xdr:cNvPr id="196" name="直線コネクタ 195">
          <a:extLst>
            <a:ext uri="{FF2B5EF4-FFF2-40B4-BE49-F238E27FC236}">
              <a16:creationId xmlns:a16="http://schemas.microsoft.com/office/drawing/2014/main" id="{4F691863-2AA5-411C-A58B-FC049E54A4B3}"/>
            </a:ext>
          </a:extLst>
        </xdr:cNvPr>
        <xdr:cNvCxnSpPr/>
      </xdr:nvCxnSpPr>
      <xdr:spPr>
        <a:xfrm>
          <a:off x="1872762" y="10404231"/>
          <a:ext cx="81573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15875</xdr:rowOff>
    </xdr:from>
    <xdr:to>
      <xdr:col>6</xdr:col>
      <xdr:colOff>38100</xdr:colOff>
      <xdr:row>61</xdr:row>
      <xdr:rowOff>117475</xdr:rowOff>
    </xdr:to>
    <xdr:sp macro="" textlink="">
      <xdr:nvSpPr>
        <xdr:cNvPr id="197" name="楕円 196">
          <a:extLst>
            <a:ext uri="{FF2B5EF4-FFF2-40B4-BE49-F238E27FC236}">
              <a16:creationId xmlns:a16="http://schemas.microsoft.com/office/drawing/2014/main" id="{69500C59-F2CC-4C08-9F2A-59D81DA9A9A4}"/>
            </a:ext>
          </a:extLst>
        </xdr:cNvPr>
        <xdr:cNvSpPr/>
      </xdr:nvSpPr>
      <xdr:spPr>
        <a:xfrm>
          <a:off x="1006231" y="10313426"/>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66675</xdr:rowOff>
    </xdr:from>
    <xdr:to>
      <xdr:col>10</xdr:col>
      <xdr:colOff>114300</xdr:colOff>
      <xdr:row>61</xdr:row>
      <xdr:rowOff>106680</xdr:rowOff>
    </xdr:to>
    <xdr:cxnSp macro="">
      <xdr:nvCxnSpPr>
        <xdr:cNvPr id="198" name="直線コネクタ 197">
          <a:extLst>
            <a:ext uri="{FF2B5EF4-FFF2-40B4-BE49-F238E27FC236}">
              <a16:creationId xmlns:a16="http://schemas.microsoft.com/office/drawing/2014/main" id="{5FFFA353-F131-49AC-B049-52CD20D6F79A}"/>
            </a:ext>
          </a:extLst>
        </xdr:cNvPr>
        <xdr:cNvCxnSpPr/>
      </xdr:nvCxnSpPr>
      <xdr:spPr>
        <a:xfrm>
          <a:off x="1057031" y="10364226"/>
          <a:ext cx="815731"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A8909CD9-373B-4B07-A2E1-595807C4FA3F}"/>
            </a:ext>
          </a:extLst>
        </xdr:cNvPr>
        <xdr:cNvSpPr txBox="1"/>
      </xdr:nvSpPr>
      <xdr:spPr>
        <a:xfrm>
          <a:off x="3318275" y="9977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CC1303B2-F97D-4ECA-95F1-8FAD4CE59B5C}"/>
            </a:ext>
          </a:extLst>
        </xdr:cNvPr>
        <xdr:cNvSpPr txBox="1"/>
      </xdr:nvSpPr>
      <xdr:spPr>
        <a:xfrm>
          <a:off x="2500590" y="9994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552FB2D8-2F1A-45CA-9E5B-4BB7BC7626BB}"/>
            </a:ext>
          </a:extLst>
        </xdr:cNvPr>
        <xdr:cNvSpPr txBox="1"/>
      </xdr:nvSpPr>
      <xdr:spPr>
        <a:xfrm>
          <a:off x="1684859" y="9983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10795A6F-C8B4-451B-BBBE-12E6C7CE99A6}"/>
            </a:ext>
          </a:extLst>
        </xdr:cNvPr>
        <xdr:cNvSpPr txBox="1"/>
      </xdr:nvSpPr>
      <xdr:spPr>
        <a:xfrm>
          <a:off x="869129" y="9962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100982</xdr:rowOff>
    </xdr:from>
    <xdr:ext cx="405111" cy="259045"/>
    <xdr:sp macro="" textlink="">
      <xdr:nvSpPr>
        <xdr:cNvPr id="203" name="n_1mainValue【体育館・プール】&#10;有形固定資産減価償却率">
          <a:extLst>
            <a:ext uri="{FF2B5EF4-FFF2-40B4-BE49-F238E27FC236}">
              <a16:creationId xmlns:a16="http://schemas.microsoft.com/office/drawing/2014/main" id="{A55CC06D-132E-4A76-A375-00735C087EBE}"/>
            </a:ext>
          </a:extLst>
        </xdr:cNvPr>
        <xdr:cNvSpPr txBox="1"/>
      </xdr:nvSpPr>
      <xdr:spPr>
        <a:xfrm>
          <a:off x="3318275" y="1056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15257</xdr:rowOff>
    </xdr:from>
    <xdr:ext cx="405111" cy="259045"/>
    <xdr:sp macro="" textlink="">
      <xdr:nvSpPr>
        <xdr:cNvPr id="204" name="n_2mainValue【体育館・プール】&#10;有形固定資産減価償却率">
          <a:extLst>
            <a:ext uri="{FF2B5EF4-FFF2-40B4-BE49-F238E27FC236}">
              <a16:creationId xmlns:a16="http://schemas.microsoft.com/office/drawing/2014/main" id="{9468FEB8-E8C0-4CAC-AC0A-36405897BE0F}"/>
            </a:ext>
          </a:extLst>
        </xdr:cNvPr>
        <xdr:cNvSpPr txBox="1"/>
      </xdr:nvSpPr>
      <xdr:spPr>
        <a:xfrm>
          <a:off x="2500590" y="1048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148607</xdr:rowOff>
    </xdr:from>
    <xdr:ext cx="405111" cy="259045"/>
    <xdr:sp macro="" textlink="">
      <xdr:nvSpPr>
        <xdr:cNvPr id="205" name="n_3mainValue【体育館・プール】&#10;有形固定資産減価償却率">
          <a:extLst>
            <a:ext uri="{FF2B5EF4-FFF2-40B4-BE49-F238E27FC236}">
              <a16:creationId xmlns:a16="http://schemas.microsoft.com/office/drawing/2014/main" id="{5984BEE4-4049-49E4-ADD6-F97C7F035E4F}"/>
            </a:ext>
          </a:extLst>
        </xdr:cNvPr>
        <xdr:cNvSpPr txBox="1"/>
      </xdr:nvSpPr>
      <xdr:spPr>
        <a:xfrm>
          <a:off x="1684859" y="10446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108602</xdr:rowOff>
    </xdr:from>
    <xdr:ext cx="405111" cy="259045"/>
    <xdr:sp macro="" textlink="">
      <xdr:nvSpPr>
        <xdr:cNvPr id="206" name="n_4mainValue【体育館・プール】&#10;有形固定資産減価償却率">
          <a:extLst>
            <a:ext uri="{FF2B5EF4-FFF2-40B4-BE49-F238E27FC236}">
              <a16:creationId xmlns:a16="http://schemas.microsoft.com/office/drawing/2014/main" id="{81D2B946-F2F8-4838-9A92-1DC99CD07483}"/>
            </a:ext>
          </a:extLst>
        </xdr:cNvPr>
        <xdr:cNvSpPr txBox="1"/>
      </xdr:nvSpPr>
      <xdr:spPr>
        <a:xfrm>
          <a:off x="869129" y="1040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6422F61-235F-4F5C-909E-FF006D72EA1E}"/>
            </a:ext>
          </a:extLst>
        </xdr:cNvPr>
        <xdr:cNvSpPr/>
      </xdr:nvSpPr>
      <xdr:spPr>
        <a:xfrm>
          <a:off x="6105769" y="7879666"/>
          <a:ext cx="4358054"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54EBAE9-D5BA-490F-AB70-8002B9ABC3E0}"/>
            </a:ext>
          </a:extLst>
        </xdr:cNvPr>
        <xdr:cNvSpPr/>
      </xdr:nvSpPr>
      <xdr:spPr>
        <a:xfrm>
          <a:off x="6218115" y="8529515"/>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F4550E4-3EC5-4386-9086-91198B9EE575}"/>
            </a:ext>
          </a:extLst>
        </xdr:cNvPr>
        <xdr:cNvSpPr/>
      </xdr:nvSpPr>
      <xdr:spPr>
        <a:xfrm>
          <a:off x="6218115" y="8730078"/>
          <a:ext cx="1406770"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5DB922C-BF1B-479F-9289-5BF4B214BF12}"/>
            </a:ext>
          </a:extLst>
        </xdr:cNvPr>
        <xdr:cNvSpPr/>
      </xdr:nvSpPr>
      <xdr:spPr>
        <a:xfrm>
          <a:off x="7160846"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15A018F-D580-4114-97E9-1845DD9756C3}"/>
            </a:ext>
          </a:extLst>
        </xdr:cNvPr>
        <xdr:cNvSpPr/>
      </xdr:nvSpPr>
      <xdr:spPr>
        <a:xfrm>
          <a:off x="7160846"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D8F1FC8-A81B-4A4C-A538-F37189C3B7F4}"/>
            </a:ext>
          </a:extLst>
        </xdr:cNvPr>
        <xdr:cNvSpPr/>
      </xdr:nvSpPr>
      <xdr:spPr>
        <a:xfrm>
          <a:off x="8215923"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2FE310D-AED5-4AB2-9255-D4C5E0E5EB3F}"/>
            </a:ext>
          </a:extLst>
        </xdr:cNvPr>
        <xdr:cNvSpPr/>
      </xdr:nvSpPr>
      <xdr:spPr>
        <a:xfrm>
          <a:off x="8215923"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A4FED91-F8D5-47A5-B322-2E4EEF73056F}"/>
            </a:ext>
          </a:extLst>
        </xdr:cNvPr>
        <xdr:cNvSpPr/>
      </xdr:nvSpPr>
      <xdr:spPr>
        <a:xfrm>
          <a:off x="6105769" y="9004202"/>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CD59814-9396-419F-9135-7F55BA99DCBC}"/>
            </a:ext>
          </a:extLst>
        </xdr:cNvPr>
        <xdr:cNvSpPr txBox="1"/>
      </xdr:nvSpPr>
      <xdr:spPr>
        <a:xfrm>
          <a:off x="6067669" y="88163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564B638-EEF1-4E66-8578-EB2E77428AF3}"/>
            </a:ext>
          </a:extLst>
        </xdr:cNvPr>
        <xdr:cNvCxnSpPr/>
      </xdr:nvCxnSpPr>
      <xdr:spPr>
        <a:xfrm>
          <a:off x="6105769" y="1125591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97C2B135-DAC8-4CAE-8CF9-BE294571B063}"/>
            </a:ext>
          </a:extLst>
        </xdr:cNvPr>
        <xdr:cNvCxnSpPr/>
      </xdr:nvCxnSpPr>
      <xdr:spPr>
        <a:xfrm>
          <a:off x="6105769" y="10880188"/>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F26AB04B-D4F0-4194-80BA-37269BC8305E}"/>
            </a:ext>
          </a:extLst>
        </xdr:cNvPr>
        <xdr:cNvSpPr txBox="1"/>
      </xdr:nvSpPr>
      <xdr:spPr>
        <a:xfrm>
          <a:off x="5667898" y="10740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AFF41C0-8ED8-424B-806B-BA54EFCA0413}"/>
            </a:ext>
          </a:extLst>
        </xdr:cNvPr>
        <xdr:cNvCxnSpPr/>
      </xdr:nvCxnSpPr>
      <xdr:spPr>
        <a:xfrm>
          <a:off x="6105769" y="10504463"/>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E7161B34-212B-446B-8574-004E19244A6C}"/>
            </a:ext>
          </a:extLst>
        </xdr:cNvPr>
        <xdr:cNvSpPr txBox="1"/>
      </xdr:nvSpPr>
      <xdr:spPr>
        <a:xfrm>
          <a:off x="5667898" y="1036487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AC1A24B-F8E0-4741-917D-0F87BF07138F}"/>
            </a:ext>
          </a:extLst>
        </xdr:cNvPr>
        <xdr:cNvCxnSpPr/>
      </xdr:nvCxnSpPr>
      <xdr:spPr>
        <a:xfrm>
          <a:off x="6105769" y="10128738"/>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E07E229A-7BB1-46F6-BCE8-0CEC509C593E}"/>
            </a:ext>
          </a:extLst>
        </xdr:cNvPr>
        <xdr:cNvSpPr txBox="1"/>
      </xdr:nvSpPr>
      <xdr:spPr>
        <a:xfrm>
          <a:off x="5667898" y="99891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CB2D35FD-81E8-4D87-A069-97B3B6D5B626}"/>
            </a:ext>
          </a:extLst>
        </xdr:cNvPr>
        <xdr:cNvCxnSpPr/>
      </xdr:nvCxnSpPr>
      <xdr:spPr>
        <a:xfrm>
          <a:off x="6105769" y="975565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E2BCA5BB-740E-4620-B2F7-C76DC80F2A1B}"/>
            </a:ext>
          </a:extLst>
        </xdr:cNvPr>
        <xdr:cNvSpPr txBox="1"/>
      </xdr:nvSpPr>
      <xdr:spPr>
        <a:xfrm>
          <a:off x="5667898" y="961606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41DFB13-6237-412B-9FCB-86093EEC5771}"/>
            </a:ext>
          </a:extLst>
        </xdr:cNvPr>
        <xdr:cNvCxnSpPr/>
      </xdr:nvCxnSpPr>
      <xdr:spPr>
        <a:xfrm>
          <a:off x="6105769" y="9379927"/>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7651B559-2373-4906-B211-D13446D4F48C}"/>
            </a:ext>
          </a:extLst>
        </xdr:cNvPr>
        <xdr:cNvSpPr txBox="1"/>
      </xdr:nvSpPr>
      <xdr:spPr>
        <a:xfrm>
          <a:off x="5667898" y="92403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5A7D2BF-C60A-4828-8917-C57DECA1487F}"/>
            </a:ext>
          </a:extLst>
        </xdr:cNvPr>
        <xdr:cNvCxnSpPr/>
      </xdr:nvCxnSpPr>
      <xdr:spPr>
        <a:xfrm>
          <a:off x="6105769" y="900420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8334574F-1E29-453E-98A1-2422EF4F13B6}"/>
            </a:ext>
          </a:extLst>
        </xdr:cNvPr>
        <xdr:cNvSpPr txBox="1"/>
      </xdr:nvSpPr>
      <xdr:spPr>
        <a:xfrm>
          <a:off x="5667898" y="8864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9E1423E4-DA65-4767-A5A6-8C7208F6FB27}"/>
            </a:ext>
          </a:extLst>
        </xdr:cNvPr>
        <xdr:cNvSpPr/>
      </xdr:nvSpPr>
      <xdr:spPr>
        <a:xfrm>
          <a:off x="6105769" y="9004202"/>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9EF5E887-220E-4CDB-A256-BEA816F594FB}"/>
            </a:ext>
          </a:extLst>
        </xdr:cNvPr>
        <xdr:cNvCxnSpPr/>
      </xdr:nvCxnSpPr>
      <xdr:spPr>
        <a:xfrm flipV="1">
          <a:off x="9671489" y="9513179"/>
          <a:ext cx="0" cy="1342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77F62470-BC68-4F72-9E8D-5FAA46AE3DEF}"/>
            </a:ext>
          </a:extLst>
        </xdr:cNvPr>
        <xdr:cNvSpPr txBox="1"/>
      </xdr:nvSpPr>
      <xdr:spPr>
        <a:xfrm>
          <a:off x="9709638" y="10859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AC4B2546-6A8E-4EF7-ACC6-E11457082412}"/>
            </a:ext>
          </a:extLst>
        </xdr:cNvPr>
        <xdr:cNvCxnSpPr/>
      </xdr:nvCxnSpPr>
      <xdr:spPr>
        <a:xfrm>
          <a:off x="9597292" y="1085605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1B53E362-2FE6-4EF7-B6B6-30F00720F0DD}"/>
            </a:ext>
          </a:extLst>
        </xdr:cNvPr>
        <xdr:cNvSpPr txBox="1"/>
      </xdr:nvSpPr>
      <xdr:spPr>
        <a:xfrm>
          <a:off x="9709638" y="9291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1AE90348-D571-48F7-BC05-C10FF2A2FD84}"/>
            </a:ext>
          </a:extLst>
        </xdr:cNvPr>
        <xdr:cNvCxnSpPr/>
      </xdr:nvCxnSpPr>
      <xdr:spPr>
        <a:xfrm>
          <a:off x="9597292" y="9513179"/>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C32B9FC0-353D-4A84-87A3-761AF1962C95}"/>
            </a:ext>
          </a:extLst>
        </xdr:cNvPr>
        <xdr:cNvSpPr txBox="1"/>
      </xdr:nvSpPr>
      <xdr:spPr>
        <a:xfrm>
          <a:off x="9709638" y="104156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F2E1A2F4-AA03-4D37-AF8D-5A109009FCBF}"/>
            </a:ext>
          </a:extLst>
        </xdr:cNvPr>
        <xdr:cNvSpPr/>
      </xdr:nvSpPr>
      <xdr:spPr>
        <a:xfrm>
          <a:off x="9635392" y="10437251"/>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519078FD-BF7F-4984-9E24-E37AA05C9248}"/>
            </a:ext>
          </a:extLst>
        </xdr:cNvPr>
        <xdr:cNvSpPr/>
      </xdr:nvSpPr>
      <xdr:spPr>
        <a:xfrm>
          <a:off x="8855808" y="10447411"/>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9E157A03-12FE-44DB-BBA1-7D56703A8275}"/>
            </a:ext>
          </a:extLst>
        </xdr:cNvPr>
        <xdr:cNvSpPr/>
      </xdr:nvSpPr>
      <xdr:spPr>
        <a:xfrm>
          <a:off x="8040077" y="10451221"/>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12793A5F-27B3-454A-9FC8-1B7CA83A53C0}"/>
            </a:ext>
          </a:extLst>
        </xdr:cNvPr>
        <xdr:cNvSpPr/>
      </xdr:nvSpPr>
      <xdr:spPr>
        <a:xfrm>
          <a:off x="7209692" y="10446141"/>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6EEFC23B-76B3-45C1-87C8-41952CAAA72F}"/>
            </a:ext>
          </a:extLst>
        </xdr:cNvPr>
        <xdr:cNvSpPr/>
      </xdr:nvSpPr>
      <xdr:spPr>
        <a:xfrm>
          <a:off x="6393962" y="10455031"/>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416B4E0-14A6-4E34-BE3C-CB477EC7BADB}"/>
            </a:ext>
          </a:extLst>
        </xdr:cNvPr>
        <xdr:cNvSpPr txBox="1"/>
      </xdr:nvSpPr>
      <xdr:spPr>
        <a:xfrm>
          <a:off x="949569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02E92E2-23AF-4CDF-BEC4-918C2A5A6960}"/>
            </a:ext>
          </a:extLst>
        </xdr:cNvPr>
        <xdr:cNvSpPr txBox="1"/>
      </xdr:nvSpPr>
      <xdr:spPr>
        <a:xfrm>
          <a:off x="873076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D4C553A-44AB-4010-A07D-37C93AE1319B}"/>
            </a:ext>
          </a:extLst>
        </xdr:cNvPr>
        <xdr:cNvSpPr txBox="1"/>
      </xdr:nvSpPr>
      <xdr:spPr>
        <a:xfrm>
          <a:off x="7915031"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B98AACC-B8FF-4521-88D4-5C1210E0C54F}"/>
            </a:ext>
          </a:extLst>
        </xdr:cNvPr>
        <xdr:cNvSpPr txBox="1"/>
      </xdr:nvSpPr>
      <xdr:spPr>
        <a:xfrm>
          <a:off x="7084646"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8668CE8-2B53-48FE-B7F0-2F12561AC4E0}"/>
            </a:ext>
          </a:extLst>
        </xdr:cNvPr>
        <xdr:cNvSpPr txBox="1"/>
      </xdr:nvSpPr>
      <xdr:spPr>
        <a:xfrm>
          <a:off x="6268915"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143510</xdr:rowOff>
    </xdr:from>
    <xdr:to>
      <xdr:col>55</xdr:col>
      <xdr:colOff>50800</xdr:colOff>
      <xdr:row>60</xdr:row>
      <xdr:rowOff>73660</xdr:rowOff>
    </xdr:to>
    <xdr:sp macro="" textlink="">
      <xdr:nvSpPr>
        <xdr:cNvPr id="246" name="楕円 245">
          <a:extLst>
            <a:ext uri="{FF2B5EF4-FFF2-40B4-BE49-F238E27FC236}">
              <a16:creationId xmlns:a16="http://schemas.microsoft.com/office/drawing/2014/main" id="{AAE76995-A18C-409C-9BA2-0D6589DF37BA}"/>
            </a:ext>
          </a:extLst>
        </xdr:cNvPr>
        <xdr:cNvSpPr/>
      </xdr:nvSpPr>
      <xdr:spPr>
        <a:xfrm>
          <a:off x="9635392" y="10103436"/>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166387</xdr:rowOff>
    </xdr:from>
    <xdr:ext cx="469744" cy="259045"/>
    <xdr:sp macro="" textlink="">
      <xdr:nvSpPr>
        <xdr:cNvPr id="247" name="【体育館・プール】&#10;一人当たり面積該当値テキスト">
          <a:extLst>
            <a:ext uri="{FF2B5EF4-FFF2-40B4-BE49-F238E27FC236}">
              <a16:creationId xmlns:a16="http://schemas.microsoft.com/office/drawing/2014/main" id="{04C1D5C4-BD52-4353-A227-E1E1C0CA3881}"/>
            </a:ext>
          </a:extLst>
        </xdr:cNvPr>
        <xdr:cNvSpPr txBox="1"/>
      </xdr:nvSpPr>
      <xdr:spPr>
        <a:xfrm>
          <a:off x="9709638" y="9957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107950</xdr:rowOff>
    </xdr:from>
    <xdr:to>
      <xdr:col>50</xdr:col>
      <xdr:colOff>165100</xdr:colOff>
      <xdr:row>60</xdr:row>
      <xdr:rowOff>38100</xdr:rowOff>
    </xdr:to>
    <xdr:sp macro="" textlink="">
      <xdr:nvSpPr>
        <xdr:cNvPr id="248" name="楕円 247">
          <a:extLst>
            <a:ext uri="{FF2B5EF4-FFF2-40B4-BE49-F238E27FC236}">
              <a16:creationId xmlns:a16="http://schemas.microsoft.com/office/drawing/2014/main" id="{34F1E7B7-9521-40AB-9CF4-6AC3A064A4C2}"/>
            </a:ext>
          </a:extLst>
        </xdr:cNvPr>
        <xdr:cNvSpPr/>
      </xdr:nvSpPr>
      <xdr:spPr>
        <a:xfrm>
          <a:off x="8855808" y="10067876"/>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158750</xdr:rowOff>
    </xdr:from>
    <xdr:to>
      <xdr:col>55</xdr:col>
      <xdr:colOff>0</xdr:colOff>
      <xdr:row>60</xdr:row>
      <xdr:rowOff>22860</xdr:rowOff>
    </xdr:to>
    <xdr:cxnSp macro="">
      <xdr:nvCxnSpPr>
        <xdr:cNvPr id="249" name="直線コネクタ 248">
          <a:extLst>
            <a:ext uri="{FF2B5EF4-FFF2-40B4-BE49-F238E27FC236}">
              <a16:creationId xmlns:a16="http://schemas.microsoft.com/office/drawing/2014/main" id="{704FF9DC-AE02-4A36-B91D-212F5C6EC08E}"/>
            </a:ext>
          </a:extLst>
        </xdr:cNvPr>
        <xdr:cNvCxnSpPr/>
      </xdr:nvCxnSpPr>
      <xdr:spPr>
        <a:xfrm>
          <a:off x="8906608" y="10118676"/>
          <a:ext cx="764930" cy="32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116840</xdr:rowOff>
    </xdr:from>
    <xdr:to>
      <xdr:col>46</xdr:col>
      <xdr:colOff>38100</xdr:colOff>
      <xdr:row>60</xdr:row>
      <xdr:rowOff>46990</xdr:rowOff>
    </xdr:to>
    <xdr:sp macro="" textlink="">
      <xdr:nvSpPr>
        <xdr:cNvPr id="250" name="楕円 249">
          <a:extLst>
            <a:ext uri="{FF2B5EF4-FFF2-40B4-BE49-F238E27FC236}">
              <a16:creationId xmlns:a16="http://schemas.microsoft.com/office/drawing/2014/main" id="{448462AB-BAF4-4732-B323-9FD26B77B2EE}"/>
            </a:ext>
          </a:extLst>
        </xdr:cNvPr>
        <xdr:cNvSpPr/>
      </xdr:nvSpPr>
      <xdr:spPr>
        <a:xfrm>
          <a:off x="8040077" y="10076766"/>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158750</xdr:rowOff>
    </xdr:from>
    <xdr:to>
      <xdr:col>50</xdr:col>
      <xdr:colOff>114300</xdr:colOff>
      <xdr:row>59</xdr:row>
      <xdr:rowOff>167640</xdr:rowOff>
    </xdr:to>
    <xdr:cxnSp macro="">
      <xdr:nvCxnSpPr>
        <xdr:cNvPr id="251" name="直線コネクタ 250">
          <a:extLst>
            <a:ext uri="{FF2B5EF4-FFF2-40B4-BE49-F238E27FC236}">
              <a16:creationId xmlns:a16="http://schemas.microsoft.com/office/drawing/2014/main" id="{A5DF28D6-907B-4F82-9F82-EDC47190B0FE}"/>
            </a:ext>
          </a:extLst>
        </xdr:cNvPr>
        <xdr:cNvCxnSpPr/>
      </xdr:nvCxnSpPr>
      <xdr:spPr>
        <a:xfrm flipV="1">
          <a:off x="8090877" y="10118676"/>
          <a:ext cx="815731"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128270</xdr:rowOff>
    </xdr:from>
    <xdr:to>
      <xdr:col>41</xdr:col>
      <xdr:colOff>101600</xdr:colOff>
      <xdr:row>60</xdr:row>
      <xdr:rowOff>58420</xdr:rowOff>
    </xdr:to>
    <xdr:sp macro="" textlink="">
      <xdr:nvSpPr>
        <xdr:cNvPr id="252" name="楕円 251">
          <a:extLst>
            <a:ext uri="{FF2B5EF4-FFF2-40B4-BE49-F238E27FC236}">
              <a16:creationId xmlns:a16="http://schemas.microsoft.com/office/drawing/2014/main" id="{E68D50EB-9FA9-4683-9832-FB8A89BD4506}"/>
            </a:ext>
          </a:extLst>
        </xdr:cNvPr>
        <xdr:cNvSpPr/>
      </xdr:nvSpPr>
      <xdr:spPr>
        <a:xfrm>
          <a:off x="7209692" y="10088196"/>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167640</xdr:rowOff>
    </xdr:from>
    <xdr:to>
      <xdr:col>45</xdr:col>
      <xdr:colOff>177800</xdr:colOff>
      <xdr:row>60</xdr:row>
      <xdr:rowOff>7620</xdr:rowOff>
    </xdr:to>
    <xdr:cxnSp macro="">
      <xdr:nvCxnSpPr>
        <xdr:cNvPr id="253" name="直線コネクタ 252">
          <a:extLst>
            <a:ext uri="{FF2B5EF4-FFF2-40B4-BE49-F238E27FC236}">
              <a16:creationId xmlns:a16="http://schemas.microsoft.com/office/drawing/2014/main" id="{DDF3200F-6D5C-41A6-BB9A-A0485EF7FC92}"/>
            </a:ext>
          </a:extLst>
        </xdr:cNvPr>
        <xdr:cNvCxnSpPr/>
      </xdr:nvCxnSpPr>
      <xdr:spPr>
        <a:xfrm flipV="1">
          <a:off x="7260492" y="10127566"/>
          <a:ext cx="830385" cy="8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142240</xdr:rowOff>
    </xdr:from>
    <xdr:to>
      <xdr:col>36</xdr:col>
      <xdr:colOff>165100</xdr:colOff>
      <xdr:row>60</xdr:row>
      <xdr:rowOff>72390</xdr:rowOff>
    </xdr:to>
    <xdr:sp macro="" textlink="">
      <xdr:nvSpPr>
        <xdr:cNvPr id="254" name="楕円 253">
          <a:extLst>
            <a:ext uri="{FF2B5EF4-FFF2-40B4-BE49-F238E27FC236}">
              <a16:creationId xmlns:a16="http://schemas.microsoft.com/office/drawing/2014/main" id="{65712671-32F8-468E-AEA8-2A34F6E66C18}"/>
            </a:ext>
          </a:extLst>
        </xdr:cNvPr>
        <xdr:cNvSpPr/>
      </xdr:nvSpPr>
      <xdr:spPr>
        <a:xfrm>
          <a:off x="6393962" y="10102166"/>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7620</xdr:rowOff>
    </xdr:from>
    <xdr:to>
      <xdr:col>41</xdr:col>
      <xdr:colOff>50800</xdr:colOff>
      <xdr:row>60</xdr:row>
      <xdr:rowOff>21590</xdr:rowOff>
    </xdr:to>
    <xdr:cxnSp macro="">
      <xdr:nvCxnSpPr>
        <xdr:cNvPr id="255" name="直線コネクタ 254">
          <a:extLst>
            <a:ext uri="{FF2B5EF4-FFF2-40B4-BE49-F238E27FC236}">
              <a16:creationId xmlns:a16="http://schemas.microsoft.com/office/drawing/2014/main" id="{4CBB6B7A-8B0B-406D-BF26-DBCA50E44EF9}"/>
            </a:ext>
          </a:extLst>
        </xdr:cNvPr>
        <xdr:cNvCxnSpPr/>
      </xdr:nvCxnSpPr>
      <xdr:spPr>
        <a:xfrm flipV="1">
          <a:off x="6444762" y="10136358"/>
          <a:ext cx="81573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21C9B49D-299F-493D-BE42-E1BEA01C6915}"/>
            </a:ext>
          </a:extLst>
        </xdr:cNvPr>
        <xdr:cNvSpPr txBox="1"/>
      </xdr:nvSpPr>
      <xdr:spPr>
        <a:xfrm>
          <a:off x="8673689" y="10537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89EC739D-278F-40AE-A7AC-1E4672E77BE1}"/>
            </a:ext>
          </a:extLst>
        </xdr:cNvPr>
        <xdr:cNvSpPr txBox="1"/>
      </xdr:nvSpPr>
      <xdr:spPr>
        <a:xfrm>
          <a:off x="7870658" y="10541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D558AC62-1373-4770-B55D-8795ACBDEE3C}"/>
            </a:ext>
          </a:extLst>
        </xdr:cNvPr>
        <xdr:cNvSpPr txBox="1"/>
      </xdr:nvSpPr>
      <xdr:spPr>
        <a:xfrm>
          <a:off x="7040273" y="10536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91DA04F3-B2C1-48E9-9770-1C2AB6B1E7EF}"/>
            </a:ext>
          </a:extLst>
        </xdr:cNvPr>
        <xdr:cNvSpPr txBox="1"/>
      </xdr:nvSpPr>
      <xdr:spPr>
        <a:xfrm>
          <a:off x="6224542" y="10545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54627</xdr:rowOff>
    </xdr:from>
    <xdr:ext cx="469744" cy="259045"/>
    <xdr:sp macro="" textlink="">
      <xdr:nvSpPr>
        <xdr:cNvPr id="260" name="n_1mainValue【体育館・プール】&#10;一人当たり面積">
          <a:extLst>
            <a:ext uri="{FF2B5EF4-FFF2-40B4-BE49-F238E27FC236}">
              <a16:creationId xmlns:a16="http://schemas.microsoft.com/office/drawing/2014/main" id="{04036F5D-2418-465D-8720-2E44DF1EC2C1}"/>
            </a:ext>
          </a:extLst>
        </xdr:cNvPr>
        <xdr:cNvSpPr txBox="1"/>
      </xdr:nvSpPr>
      <xdr:spPr>
        <a:xfrm>
          <a:off x="8673689" y="984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63517</xdr:rowOff>
    </xdr:from>
    <xdr:ext cx="469744" cy="259045"/>
    <xdr:sp macro="" textlink="">
      <xdr:nvSpPr>
        <xdr:cNvPr id="261" name="n_2mainValue【体育館・プール】&#10;一人当たり面積">
          <a:extLst>
            <a:ext uri="{FF2B5EF4-FFF2-40B4-BE49-F238E27FC236}">
              <a16:creationId xmlns:a16="http://schemas.microsoft.com/office/drawing/2014/main" id="{0DA76CF7-AB8E-4FFF-B41F-E6B21BDC2D71}"/>
            </a:ext>
          </a:extLst>
        </xdr:cNvPr>
        <xdr:cNvSpPr txBox="1"/>
      </xdr:nvSpPr>
      <xdr:spPr>
        <a:xfrm>
          <a:off x="7870658" y="9854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74947</xdr:rowOff>
    </xdr:from>
    <xdr:ext cx="469744" cy="259045"/>
    <xdr:sp macro="" textlink="">
      <xdr:nvSpPr>
        <xdr:cNvPr id="262" name="n_3mainValue【体育館・プール】&#10;一人当たり面積">
          <a:extLst>
            <a:ext uri="{FF2B5EF4-FFF2-40B4-BE49-F238E27FC236}">
              <a16:creationId xmlns:a16="http://schemas.microsoft.com/office/drawing/2014/main" id="{8C914B54-82CC-4E8D-9B06-E9B0AC313A4D}"/>
            </a:ext>
          </a:extLst>
        </xdr:cNvPr>
        <xdr:cNvSpPr txBox="1"/>
      </xdr:nvSpPr>
      <xdr:spPr>
        <a:xfrm>
          <a:off x="7040273" y="9866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88917</xdr:rowOff>
    </xdr:from>
    <xdr:ext cx="469744" cy="259045"/>
    <xdr:sp macro="" textlink="">
      <xdr:nvSpPr>
        <xdr:cNvPr id="263" name="n_4mainValue【体育館・プール】&#10;一人当たり面積">
          <a:extLst>
            <a:ext uri="{FF2B5EF4-FFF2-40B4-BE49-F238E27FC236}">
              <a16:creationId xmlns:a16="http://schemas.microsoft.com/office/drawing/2014/main" id="{38418CC9-A899-4790-BFF7-8BF39E857FEE}"/>
            </a:ext>
          </a:extLst>
        </xdr:cNvPr>
        <xdr:cNvSpPr txBox="1"/>
      </xdr:nvSpPr>
      <xdr:spPr>
        <a:xfrm>
          <a:off x="6224542" y="988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DB83ECE-8DC8-4F3A-AC48-D3646ABB2832}"/>
            </a:ext>
          </a:extLst>
        </xdr:cNvPr>
        <xdr:cNvSpPr/>
      </xdr:nvSpPr>
      <xdr:spPr>
        <a:xfrm>
          <a:off x="703385" y="11631637"/>
          <a:ext cx="4372707"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CCBF0EA-B18C-4D08-B4D3-4FF0AA937EF3}"/>
            </a:ext>
          </a:extLst>
        </xdr:cNvPr>
        <xdr:cNvSpPr/>
      </xdr:nvSpPr>
      <xdr:spPr>
        <a:xfrm>
          <a:off x="830385"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D205A31-580C-4905-9C91-802F2940AEC1}"/>
            </a:ext>
          </a:extLst>
        </xdr:cNvPr>
        <xdr:cNvSpPr/>
      </xdr:nvSpPr>
      <xdr:spPr>
        <a:xfrm>
          <a:off x="830385"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C2C5751-8A40-4F32-BC2E-96D7DAD27015}"/>
            </a:ext>
          </a:extLst>
        </xdr:cNvPr>
        <xdr:cNvSpPr/>
      </xdr:nvSpPr>
      <xdr:spPr>
        <a:xfrm>
          <a:off x="1758462"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E52FA39-D081-4243-89F2-24CFA2E6B4ED}"/>
            </a:ext>
          </a:extLst>
        </xdr:cNvPr>
        <xdr:cNvSpPr/>
      </xdr:nvSpPr>
      <xdr:spPr>
        <a:xfrm>
          <a:off x="1758462"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FC02B7A-44C5-4353-B985-04E29777BA35}"/>
            </a:ext>
          </a:extLst>
        </xdr:cNvPr>
        <xdr:cNvSpPr/>
      </xdr:nvSpPr>
      <xdr:spPr>
        <a:xfrm>
          <a:off x="2813538" y="12281486"/>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31A0974-B557-474D-A102-BAB3A15D4613}"/>
            </a:ext>
          </a:extLst>
        </xdr:cNvPr>
        <xdr:cNvSpPr/>
      </xdr:nvSpPr>
      <xdr:spPr>
        <a:xfrm>
          <a:off x="2813538" y="12482048"/>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977DBBC-4E97-485D-BB10-BAD881CE8FC9}"/>
            </a:ext>
          </a:extLst>
        </xdr:cNvPr>
        <xdr:cNvSpPr/>
      </xdr:nvSpPr>
      <xdr:spPr>
        <a:xfrm>
          <a:off x="703385" y="12756173"/>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4B89A88-C471-404B-8E0E-A03412986412}"/>
            </a:ext>
          </a:extLst>
        </xdr:cNvPr>
        <xdr:cNvSpPr txBox="1"/>
      </xdr:nvSpPr>
      <xdr:spPr>
        <a:xfrm>
          <a:off x="679938" y="1256831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924316F-4128-4DAE-BFAE-B1C00D4271B4}"/>
            </a:ext>
          </a:extLst>
        </xdr:cNvPr>
        <xdr:cNvCxnSpPr/>
      </xdr:nvCxnSpPr>
      <xdr:spPr>
        <a:xfrm>
          <a:off x="703385" y="1500788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479F160-6114-49FC-B6D0-1A1058AF57B2}"/>
            </a:ext>
          </a:extLst>
        </xdr:cNvPr>
        <xdr:cNvSpPr txBox="1"/>
      </xdr:nvSpPr>
      <xdr:spPr>
        <a:xfrm>
          <a:off x="280167" y="148656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E5BB6BF-EEB0-4DA5-99AD-5A65CF5C42DF}"/>
            </a:ext>
          </a:extLst>
        </xdr:cNvPr>
        <xdr:cNvCxnSpPr/>
      </xdr:nvCxnSpPr>
      <xdr:spPr>
        <a:xfrm>
          <a:off x="703385" y="1463215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2D11F75-EB1F-466A-B560-E7D20073C539}"/>
            </a:ext>
          </a:extLst>
        </xdr:cNvPr>
        <xdr:cNvSpPr txBox="1"/>
      </xdr:nvSpPr>
      <xdr:spPr>
        <a:xfrm>
          <a:off x="280167" y="144925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27B57C8A-92CB-414A-95C1-08316C998E8B}"/>
            </a:ext>
          </a:extLst>
        </xdr:cNvPr>
        <xdr:cNvCxnSpPr/>
      </xdr:nvCxnSpPr>
      <xdr:spPr>
        <a:xfrm>
          <a:off x="703385" y="14256434"/>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D7CAA40C-2B5B-440E-952B-03FB3592D2EE}"/>
            </a:ext>
          </a:extLst>
        </xdr:cNvPr>
        <xdr:cNvSpPr txBox="1"/>
      </xdr:nvSpPr>
      <xdr:spPr>
        <a:xfrm>
          <a:off x="344287" y="141168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896D5FB5-8BAC-4CE0-9DEC-41C1B4AE816F}"/>
            </a:ext>
          </a:extLst>
        </xdr:cNvPr>
        <xdr:cNvCxnSpPr/>
      </xdr:nvCxnSpPr>
      <xdr:spPr>
        <a:xfrm>
          <a:off x="703385" y="13880709"/>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9F5DD6F3-056A-4F89-9E51-78DD3B9505ED}"/>
            </a:ext>
          </a:extLst>
        </xdr:cNvPr>
        <xdr:cNvSpPr txBox="1"/>
      </xdr:nvSpPr>
      <xdr:spPr>
        <a:xfrm>
          <a:off x="344287" y="137411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9E61D14-705E-4604-8FF2-521DD5CC5E21}"/>
            </a:ext>
          </a:extLst>
        </xdr:cNvPr>
        <xdr:cNvCxnSpPr/>
      </xdr:nvCxnSpPr>
      <xdr:spPr>
        <a:xfrm>
          <a:off x="703385" y="1350498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D21312B9-F1CB-426F-96EF-1B162B5A93C6}"/>
            </a:ext>
          </a:extLst>
        </xdr:cNvPr>
        <xdr:cNvSpPr txBox="1"/>
      </xdr:nvSpPr>
      <xdr:spPr>
        <a:xfrm>
          <a:off x="344287" y="133653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6C56D15-A580-475B-B8DE-E96B246A31A4}"/>
            </a:ext>
          </a:extLst>
        </xdr:cNvPr>
        <xdr:cNvCxnSpPr/>
      </xdr:nvCxnSpPr>
      <xdr:spPr>
        <a:xfrm>
          <a:off x="703385" y="1313189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F9A0DBC-A879-4292-B31E-DD2D0C33EDC0}"/>
            </a:ext>
          </a:extLst>
        </xdr:cNvPr>
        <xdr:cNvSpPr txBox="1"/>
      </xdr:nvSpPr>
      <xdr:spPr>
        <a:xfrm>
          <a:off x="344287" y="129923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AF6CB45-1D7A-4DE2-8AEC-45C24716DD7D}"/>
            </a:ext>
          </a:extLst>
        </xdr:cNvPr>
        <xdr:cNvCxnSpPr/>
      </xdr:nvCxnSpPr>
      <xdr:spPr>
        <a:xfrm>
          <a:off x="703385" y="1275617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CE448AE2-C044-44A8-83DB-DE086106A92A}"/>
            </a:ext>
          </a:extLst>
        </xdr:cNvPr>
        <xdr:cNvSpPr txBox="1"/>
      </xdr:nvSpPr>
      <xdr:spPr>
        <a:xfrm>
          <a:off x="393753" y="126165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7AF6B02D-5A7B-474B-AEEE-BAB5E47CD75F}"/>
            </a:ext>
          </a:extLst>
        </xdr:cNvPr>
        <xdr:cNvSpPr/>
      </xdr:nvSpPr>
      <xdr:spPr>
        <a:xfrm>
          <a:off x="703385" y="12756173"/>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477D97DC-0809-4D14-8EAF-21F4A2504A97}"/>
            </a:ext>
          </a:extLst>
        </xdr:cNvPr>
        <xdr:cNvCxnSpPr/>
      </xdr:nvCxnSpPr>
      <xdr:spPr>
        <a:xfrm flipV="1">
          <a:off x="4283173" y="13154759"/>
          <a:ext cx="0" cy="14773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02D4C83B-9BFF-4FF4-BA70-8FED8307EE35}"/>
            </a:ext>
          </a:extLst>
        </xdr:cNvPr>
        <xdr:cNvSpPr txBox="1"/>
      </xdr:nvSpPr>
      <xdr:spPr>
        <a:xfrm>
          <a:off x="4321908" y="14635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B08D8119-C2B0-4BD5-9DC0-938667690E92}"/>
            </a:ext>
          </a:extLst>
        </xdr:cNvPr>
        <xdr:cNvCxnSpPr/>
      </xdr:nvCxnSpPr>
      <xdr:spPr>
        <a:xfrm>
          <a:off x="4209562" y="1463215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BDD676E8-AE98-4CE2-9550-29132B20C26C}"/>
            </a:ext>
          </a:extLst>
        </xdr:cNvPr>
        <xdr:cNvSpPr txBox="1"/>
      </xdr:nvSpPr>
      <xdr:spPr>
        <a:xfrm>
          <a:off x="4321908" y="1293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EDC37EEB-8534-4C35-B1C0-E94FC6D8A19A}"/>
            </a:ext>
          </a:extLst>
        </xdr:cNvPr>
        <xdr:cNvCxnSpPr/>
      </xdr:nvCxnSpPr>
      <xdr:spPr>
        <a:xfrm>
          <a:off x="4209562" y="13154759"/>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135272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FA62FD14-E369-4ADC-8766-37DE0506E9FC}"/>
            </a:ext>
          </a:extLst>
        </xdr:cNvPr>
        <xdr:cNvSpPr txBox="1"/>
      </xdr:nvSpPr>
      <xdr:spPr>
        <a:xfrm>
          <a:off x="4321908" y="138090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C34C0F9B-4302-4520-977F-A1FA445E6AE8}"/>
            </a:ext>
          </a:extLst>
        </xdr:cNvPr>
        <xdr:cNvSpPr/>
      </xdr:nvSpPr>
      <xdr:spPr>
        <a:xfrm>
          <a:off x="4233008" y="13830642"/>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A06B331D-8316-4EDA-92D1-8A3B73EC4AC4}"/>
            </a:ext>
          </a:extLst>
        </xdr:cNvPr>
        <xdr:cNvSpPr/>
      </xdr:nvSpPr>
      <xdr:spPr>
        <a:xfrm>
          <a:off x="3468077" y="13800161"/>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DA3103F1-97F1-47F3-AE6C-D933F24AAAA3}"/>
            </a:ext>
          </a:extLst>
        </xdr:cNvPr>
        <xdr:cNvSpPr/>
      </xdr:nvSpPr>
      <xdr:spPr>
        <a:xfrm>
          <a:off x="2637692" y="13781111"/>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FD11E70A-7BEA-4FD8-BAA5-76997E5B81B5}"/>
            </a:ext>
          </a:extLst>
        </xdr:cNvPr>
        <xdr:cNvSpPr/>
      </xdr:nvSpPr>
      <xdr:spPr>
        <a:xfrm>
          <a:off x="1821962" y="13771586"/>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011648F6-48F4-485C-A069-00A736394F89}"/>
            </a:ext>
          </a:extLst>
        </xdr:cNvPr>
        <xdr:cNvSpPr/>
      </xdr:nvSpPr>
      <xdr:spPr>
        <a:xfrm>
          <a:off x="1006231" y="13777302"/>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CBEE199-FE4B-4248-892D-D137F1D80770}"/>
            </a:ext>
          </a:extLst>
        </xdr:cNvPr>
        <xdr:cNvSpPr txBox="1"/>
      </xdr:nvSpPr>
      <xdr:spPr>
        <a:xfrm>
          <a:off x="410796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5CB5D3B-294D-4FB1-BE3F-F323294CCFC7}"/>
            </a:ext>
          </a:extLst>
        </xdr:cNvPr>
        <xdr:cNvSpPr txBox="1"/>
      </xdr:nvSpPr>
      <xdr:spPr>
        <a:xfrm>
          <a:off x="3343031"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D671229-6656-4CB6-9480-FC5F2296C0F5}"/>
            </a:ext>
          </a:extLst>
        </xdr:cNvPr>
        <xdr:cNvSpPr txBox="1"/>
      </xdr:nvSpPr>
      <xdr:spPr>
        <a:xfrm>
          <a:off x="2512646"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4E47EF5-49AC-484F-8849-3E80ABA17C3E}"/>
            </a:ext>
          </a:extLst>
        </xdr:cNvPr>
        <xdr:cNvSpPr txBox="1"/>
      </xdr:nvSpPr>
      <xdr:spPr>
        <a:xfrm>
          <a:off x="1696915"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EA0D216-C100-4DE9-A6EA-4B9ABA5D88FF}"/>
            </a:ext>
          </a:extLst>
        </xdr:cNvPr>
        <xdr:cNvSpPr txBox="1"/>
      </xdr:nvSpPr>
      <xdr:spPr>
        <a:xfrm>
          <a:off x="881185"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48261</xdr:rowOff>
    </xdr:from>
    <xdr:to>
      <xdr:col>24</xdr:col>
      <xdr:colOff>114300</xdr:colOff>
      <xdr:row>78</xdr:row>
      <xdr:rowOff>149861</xdr:rowOff>
    </xdr:to>
    <xdr:sp macro="" textlink="">
      <xdr:nvSpPr>
        <xdr:cNvPr id="304" name="楕円 303">
          <a:extLst>
            <a:ext uri="{FF2B5EF4-FFF2-40B4-BE49-F238E27FC236}">
              <a16:creationId xmlns:a16="http://schemas.microsoft.com/office/drawing/2014/main" id="{A3336269-2B76-4169-AD50-923FBE60120F}"/>
            </a:ext>
          </a:extLst>
        </xdr:cNvPr>
        <xdr:cNvSpPr/>
      </xdr:nvSpPr>
      <xdr:spPr>
        <a:xfrm>
          <a:off x="4233008" y="1321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134638</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66741867-3BC8-43AE-9D3E-2A8CBFE27FA2}"/>
            </a:ext>
          </a:extLst>
        </xdr:cNvPr>
        <xdr:cNvSpPr txBox="1"/>
      </xdr:nvSpPr>
      <xdr:spPr>
        <a:xfrm>
          <a:off x="4321908" y="13133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6350</xdr:rowOff>
    </xdr:from>
    <xdr:to>
      <xdr:col>20</xdr:col>
      <xdr:colOff>38100</xdr:colOff>
      <xdr:row>78</xdr:row>
      <xdr:rowOff>107950</xdr:rowOff>
    </xdr:to>
    <xdr:sp macro="" textlink="">
      <xdr:nvSpPr>
        <xdr:cNvPr id="306" name="楕円 305">
          <a:extLst>
            <a:ext uri="{FF2B5EF4-FFF2-40B4-BE49-F238E27FC236}">
              <a16:creationId xmlns:a16="http://schemas.microsoft.com/office/drawing/2014/main" id="{72A0C858-C68A-4117-9E4D-D93803E5AF9B}"/>
            </a:ext>
          </a:extLst>
        </xdr:cNvPr>
        <xdr:cNvSpPr/>
      </xdr:nvSpPr>
      <xdr:spPr>
        <a:xfrm>
          <a:off x="3468077" y="13173710"/>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57150</xdr:rowOff>
    </xdr:from>
    <xdr:to>
      <xdr:col>24</xdr:col>
      <xdr:colOff>63500</xdr:colOff>
      <xdr:row>78</xdr:row>
      <xdr:rowOff>99061</xdr:rowOff>
    </xdr:to>
    <xdr:cxnSp macro="">
      <xdr:nvCxnSpPr>
        <xdr:cNvPr id="307" name="直線コネクタ 306">
          <a:extLst>
            <a:ext uri="{FF2B5EF4-FFF2-40B4-BE49-F238E27FC236}">
              <a16:creationId xmlns:a16="http://schemas.microsoft.com/office/drawing/2014/main" id="{EFB270D6-FBA8-4AD7-89B9-907E4CADDC17}"/>
            </a:ext>
          </a:extLst>
        </xdr:cNvPr>
        <xdr:cNvCxnSpPr/>
      </xdr:nvCxnSpPr>
      <xdr:spPr>
        <a:xfrm>
          <a:off x="3518877" y="13224510"/>
          <a:ext cx="764931"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130175</xdr:rowOff>
    </xdr:from>
    <xdr:to>
      <xdr:col>15</xdr:col>
      <xdr:colOff>101600</xdr:colOff>
      <xdr:row>78</xdr:row>
      <xdr:rowOff>60325</xdr:rowOff>
    </xdr:to>
    <xdr:sp macro="" textlink="">
      <xdr:nvSpPr>
        <xdr:cNvPr id="308" name="楕円 307">
          <a:extLst>
            <a:ext uri="{FF2B5EF4-FFF2-40B4-BE49-F238E27FC236}">
              <a16:creationId xmlns:a16="http://schemas.microsoft.com/office/drawing/2014/main" id="{9A43ACA8-643E-489B-BBF1-40B636CB3A08}"/>
            </a:ext>
          </a:extLst>
        </xdr:cNvPr>
        <xdr:cNvSpPr/>
      </xdr:nvSpPr>
      <xdr:spPr>
        <a:xfrm>
          <a:off x="2637692" y="13128723"/>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9525</xdr:rowOff>
    </xdr:from>
    <xdr:to>
      <xdr:col>19</xdr:col>
      <xdr:colOff>177800</xdr:colOff>
      <xdr:row>78</xdr:row>
      <xdr:rowOff>57150</xdr:rowOff>
    </xdr:to>
    <xdr:cxnSp macro="">
      <xdr:nvCxnSpPr>
        <xdr:cNvPr id="309" name="直線コネクタ 308">
          <a:extLst>
            <a:ext uri="{FF2B5EF4-FFF2-40B4-BE49-F238E27FC236}">
              <a16:creationId xmlns:a16="http://schemas.microsoft.com/office/drawing/2014/main" id="{562D1D73-9510-4059-B0F7-346DA5580DB2}"/>
            </a:ext>
          </a:extLst>
        </xdr:cNvPr>
        <xdr:cNvCxnSpPr/>
      </xdr:nvCxnSpPr>
      <xdr:spPr>
        <a:xfrm>
          <a:off x="2688492" y="13176885"/>
          <a:ext cx="83038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69214</xdr:rowOff>
    </xdr:from>
    <xdr:to>
      <xdr:col>10</xdr:col>
      <xdr:colOff>165100</xdr:colOff>
      <xdr:row>77</xdr:row>
      <xdr:rowOff>170814</xdr:rowOff>
    </xdr:to>
    <xdr:sp macro="" textlink="">
      <xdr:nvSpPr>
        <xdr:cNvPr id="310" name="楕円 309">
          <a:extLst>
            <a:ext uri="{FF2B5EF4-FFF2-40B4-BE49-F238E27FC236}">
              <a16:creationId xmlns:a16="http://schemas.microsoft.com/office/drawing/2014/main" id="{36D4CD9A-41D7-45D7-8BA9-149C074C73AB}"/>
            </a:ext>
          </a:extLst>
        </xdr:cNvPr>
        <xdr:cNvSpPr/>
      </xdr:nvSpPr>
      <xdr:spPr>
        <a:xfrm>
          <a:off x="1821962" y="1306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120014</xdr:rowOff>
    </xdr:from>
    <xdr:to>
      <xdr:col>15</xdr:col>
      <xdr:colOff>50800</xdr:colOff>
      <xdr:row>78</xdr:row>
      <xdr:rowOff>9525</xdr:rowOff>
    </xdr:to>
    <xdr:cxnSp macro="">
      <xdr:nvCxnSpPr>
        <xdr:cNvPr id="311" name="直線コネクタ 310">
          <a:extLst>
            <a:ext uri="{FF2B5EF4-FFF2-40B4-BE49-F238E27FC236}">
              <a16:creationId xmlns:a16="http://schemas.microsoft.com/office/drawing/2014/main" id="{1A4DD9AA-2E73-4017-BA05-9DC38802D672}"/>
            </a:ext>
          </a:extLst>
        </xdr:cNvPr>
        <xdr:cNvCxnSpPr/>
      </xdr:nvCxnSpPr>
      <xdr:spPr>
        <a:xfrm>
          <a:off x="1872762" y="13118562"/>
          <a:ext cx="815730" cy="58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57786</xdr:rowOff>
    </xdr:from>
    <xdr:to>
      <xdr:col>6</xdr:col>
      <xdr:colOff>38100</xdr:colOff>
      <xdr:row>77</xdr:row>
      <xdr:rowOff>159386</xdr:rowOff>
    </xdr:to>
    <xdr:sp macro="" textlink="">
      <xdr:nvSpPr>
        <xdr:cNvPr id="312" name="楕円 311">
          <a:extLst>
            <a:ext uri="{FF2B5EF4-FFF2-40B4-BE49-F238E27FC236}">
              <a16:creationId xmlns:a16="http://schemas.microsoft.com/office/drawing/2014/main" id="{6FF34158-40D0-4F6F-ABC7-5B55F25B9DD0}"/>
            </a:ext>
          </a:extLst>
        </xdr:cNvPr>
        <xdr:cNvSpPr/>
      </xdr:nvSpPr>
      <xdr:spPr>
        <a:xfrm>
          <a:off x="1006231" y="13056334"/>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108586</xdr:rowOff>
    </xdr:from>
    <xdr:to>
      <xdr:col>10</xdr:col>
      <xdr:colOff>114300</xdr:colOff>
      <xdr:row>77</xdr:row>
      <xdr:rowOff>120014</xdr:rowOff>
    </xdr:to>
    <xdr:cxnSp macro="">
      <xdr:nvCxnSpPr>
        <xdr:cNvPr id="313" name="直線コネクタ 312">
          <a:extLst>
            <a:ext uri="{FF2B5EF4-FFF2-40B4-BE49-F238E27FC236}">
              <a16:creationId xmlns:a16="http://schemas.microsoft.com/office/drawing/2014/main" id="{EA06A8F3-E050-40C7-8197-2717BA1DFF3A}"/>
            </a:ext>
          </a:extLst>
        </xdr:cNvPr>
        <xdr:cNvCxnSpPr/>
      </xdr:nvCxnSpPr>
      <xdr:spPr>
        <a:xfrm>
          <a:off x="1057031" y="13107134"/>
          <a:ext cx="815731"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47641</xdr:rowOff>
    </xdr:from>
    <xdr:ext cx="405111" cy="259045"/>
    <xdr:sp macro="" textlink="">
      <xdr:nvSpPr>
        <xdr:cNvPr id="314" name="n_1aveValue【福祉施設】&#10;有形固定資産減価償却率">
          <a:extLst>
            <a:ext uri="{FF2B5EF4-FFF2-40B4-BE49-F238E27FC236}">
              <a16:creationId xmlns:a16="http://schemas.microsoft.com/office/drawing/2014/main" id="{A7AEA757-9FEC-44DD-A9D9-7B669BB6E47C}"/>
            </a:ext>
          </a:extLst>
        </xdr:cNvPr>
        <xdr:cNvSpPr txBox="1"/>
      </xdr:nvSpPr>
      <xdr:spPr>
        <a:xfrm>
          <a:off x="3318275" y="13890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28591</xdr:rowOff>
    </xdr:from>
    <xdr:ext cx="405111" cy="259045"/>
    <xdr:sp macro="" textlink="">
      <xdr:nvSpPr>
        <xdr:cNvPr id="315" name="n_2aveValue【福祉施設】&#10;有形固定資産減価償却率">
          <a:extLst>
            <a:ext uri="{FF2B5EF4-FFF2-40B4-BE49-F238E27FC236}">
              <a16:creationId xmlns:a16="http://schemas.microsoft.com/office/drawing/2014/main" id="{C3610F5B-84C7-4695-839C-79F2698BBBA7}"/>
            </a:ext>
          </a:extLst>
        </xdr:cNvPr>
        <xdr:cNvSpPr txBox="1"/>
      </xdr:nvSpPr>
      <xdr:spPr>
        <a:xfrm>
          <a:off x="2500590" y="13871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19066</xdr:rowOff>
    </xdr:from>
    <xdr:ext cx="405111" cy="259045"/>
    <xdr:sp macro="" textlink="">
      <xdr:nvSpPr>
        <xdr:cNvPr id="316" name="n_3aveValue【福祉施設】&#10;有形固定資産減価償却率">
          <a:extLst>
            <a:ext uri="{FF2B5EF4-FFF2-40B4-BE49-F238E27FC236}">
              <a16:creationId xmlns:a16="http://schemas.microsoft.com/office/drawing/2014/main" id="{30651701-757D-4568-9822-788150F6B6FD}"/>
            </a:ext>
          </a:extLst>
        </xdr:cNvPr>
        <xdr:cNvSpPr txBox="1"/>
      </xdr:nvSpPr>
      <xdr:spPr>
        <a:xfrm>
          <a:off x="1684859" y="13861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24782</xdr:rowOff>
    </xdr:from>
    <xdr:ext cx="405111" cy="259045"/>
    <xdr:sp macro="" textlink="">
      <xdr:nvSpPr>
        <xdr:cNvPr id="317" name="n_4aveValue【福祉施設】&#10;有形固定資産減価償却率">
          <a:extLst>
            <a:ext uri="{FF2B5EF4-FFF2-40B4-BE49-F238E27FC236}">
              <a16:creationId xmlns:a16="http://schemas.microsoft.com/office/drawing/2014/main" id="{4EA07725-BE43-4784-967A-00A28C951EA4}"/>
            </a:ext>
          </a:extLst>
        </xdr:cNvPr>
        <xdr:cNvSpPr txBox="1"/>
      </xdr:nvSpPr>
      <xdr:spPr>
        <a:xfrm>
          <a:off x="869129" y="13867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124477</xdr:rowOff>
    </xdr:from>
    <xdr:ext cx="405111" cy="259045"/>
    <xdr:sp macro="" textlink="">
      <xdr:nvSpPr>
        <xdr:cNvPr id="318" name="n_1mainValue【福祉施設】&#10;有形固定資産減価償却率">
          <a:extLst>
            <a:ext uri="{FF2B5EF4-FFF2-40B4-BE49-F238E27FC236}">
              <a16:creationId xmlns:a16="http://schemas.microsoft.com/office/drawing/2014/main" id="{5BBA2422-EAEE-4402-B8C3-476FF30E3CE3}"/>
            </a:ext>
          </a:extLst>
        </xdr:cNvPr>
        <xdr:cNvSpPr txBox="1"/>
      </xdr:nvSpPr>
      <xdr:spPr>
        <a:xfrm>
          <a:off x="3318275" y="1295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76852</xdr:rowOff>
    </xdr:from>
    <xdr:ext cx="405111" cy="259045"/>
    <xdr:sp macro="" textlink="">
      <xdr:nvSpPr>
        <xdr:cNvPr id="319" name="n_2mainValue【福祉施設】&#10;有形固定資産減価償却率">
          <a:extLst>
            <a:ext uri="{FF2B5EF4-FFF2-40B4-BE49-F238E27FC236}">
              <a16:creationId xmlns:a16="http://schemas.microsoft.com/office/drawing/2014/main" id="{24A9EC49-ECD6-4511-B2FD-3C973FCAC6DA}"/>
            </a:ext>
          </a:extLst>
        </xdr:cNvPr>
        <xdr:cNvSpPr txBox="1"/>
      </xdr:nvSpPr>
      <xdr:spPr>
        <a:xfrm>
          <a:off x="2500590" y="1290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15891</xdr:rowOff>
    </xdr:from>
    <xdr:ext cx="405111" cy="259045"/>
    <xdr:sp macro="" textlink="">
      <xdr:nvSpPr>
        <xdr:cNvPr id="320" name="n_3mainValue【福祉施設】&#10;有形固定資産減価償却率">
          <a:extLst>
            <a:ext uri="{FF2B5EF4-FFF2-40B4-BE49-F238E27FC236}">
              <a16:creationId xmlns:a16="http://schemas.microsoft.com/office/drawing/2014/main" id="{DAB2C09B-56D4-4EBC-BA91-DF5B4EDFC786}"/>
            </a:ext>
          </a:extLst>
        </xdr:cNvPr>
        <xdr:cNvSpPr txBox="1"/>
      </xdr:nvSpPr>
      <xdr:spPr>
        <a:xfrm>
          <a:off x="1684859" y="12845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4463</xdr:rowOff>
    </xdr:from>
    <xdr:ext cx="405111" cy="259045"/>
    <xdr:sp macro="" textlink="">
      <xdr:nvSpPr>
        <xdr:cNvPr id="321" name="n_4mainValue【福祉施設】&#10;有形固定資産減価償却率">
          <a:extLst>
            <a:ext uri="{FF2B5EF4-FFF2-40B4-BE49-F238E27FC236}">
              <a16:creationId xmlns:a16="http://schemas.microsoft.com/office/drawing/2014/main" id="{3C876494-722E-4E68-BD31-A35A20E76338}"/>
            </a:ext>
          </a:extLst>
        </xdr:cNvPr>
        <xdr:cNvSpPr txBox="1"/>
      </xdr:nvSpPr>
      <xdr:spPr>
        <a:xfrm>
          <a:off x="869129" y="12834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8D6D873-1193-497A-9A59-215697635C6A}"/>
            </a:ext>
          </a:extLst>
        </xdr:cNvPr>
        <xdr:cNvSpPr/>
      </xdr:nvSpPr>
      <xdr:spPr>
        <a:xfrm>
          <a:off x="6105769" y="11631637"/>
          <a:ext cx="4358054"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23AD5F6A-5D3B-43DF-B9B1-51C50A690015}"/>
            </a:ext>
          </a:extLst>
        </xdr:cNvPr>
        <xdr:cNvSpPr/>
      </xdr:nvSpPr>
      <xdr:spPr>
        <a:xfrm>
          <a:off x="6218115" y="12281486"/>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A5CA100-FEB6-48C2-BD60-4E407A3EE470}"/>
            </a:ext>
          </a:extLst>
        </xdr:cNvPr>
        <xdr:cNvSpPr/>
      </xdr:nvSpPr>
      <xdr:spPr>
        <a:xfrm>
          <a:off x="6218115" y="12482048"/>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534DD38-2FD5-4257-B795-CFBBE87D36E5}"/>
            </a:ext>
          </a:extLst>
        </xdr:cNvPr>
        <xdr:cNvSpPr/>
      </xdr:nvSpPr>
      <xdr:spPr>
        <a:xfrm>
          <a:off x="7160846"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AB882E8A-E258-4A89-B7BA-A64E1F676487}"/>
            </a:ext>
          </a:extLst>
        </xdr:cNvPr>
        <xdr:cNvSpPr/>
      </xdr:nvSpPr>
      <xdr:spPr>
        <a:xfrm>
          <a:off x="7160846"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4F1ABD7-781F-4A40-AC80-EB22124A3CD7}"/>
            </a:ext>
          </a:extLst>
        </xdr:cNvPr>
        <xdr:cNvSpPr/>
      </xdr:nvSpPr>
      <xdr:spPr>
        <a:xfrm>
          <a:off x="8215923"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F632C5A-3E90-43D7-BC3B-8A80AA09C350}"/>
            </a:ext>
          </a:extLst>
        </xdr:cNvPr>
        <xdr:cNvSpPr/>
      </xdr:nvSpPr>
      <xdr:spPr>
        <a:xfrm>
          <a:off x="8215923"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F305A01-7B69-4FB7-B169-D54462B88FC9}"/>
            </a:ext>
          </a:extLst>
        </xdr:cNvPr>
        <xdr:cNvSpPr/>
      </xdr:nvSpPr>
      <xdr:spPr>
        <a:xfrm>
          <a:off x="6105769" y="12756173"/>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4A75C24-1648-4BBC-BB5A-4CE2B80A54EE}"/>
            </a:ext>
          </a:extLst>
        </xdr:cNvPr>
        <xdr:cNvSpPr txBox="1"/>
      </xdr:nvSpPr>
      <xdr:spPr>
        <a:xfrm>
          <a:off x="6067669" y="1256831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36E7737-9E41-402E-A8BB-C7079946B045}"/>
            </a:ext>
          </a:extLst>
        </xdr:cNvPr>
        <xdr:cNvCxnSpPr/>
      </xdr:nvCxnSpPr>
      <xdr:spPr>
        <a:xfrm>
          <a:off x="6105769" y="15007883"/>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F7C1DF04-95A3-4A9E-A09D-16EC78E3F458}"/>
            </a:ext>
          </a:extLst>
        </xdr:cNvPr>
        <xdr:cNvCxnSpPr/>
      </xdr:nvCxnSpPr>
      <xdr:spPr>
        <a:xfrm>
          <a:off x="6105769" y="14555958"/>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6DD4A2F2-5A39-4C06-BF89-80877A997DFA}"/>
            </a:ext>
          </a:extLst>
        </xdr:cNvPr>
        <xdr:cNvSpPr txBox="1"/>
      </xdr:nvSpPr>
      <xdr:spPr>
        <a:xfrm>
          <a:off x="5667898" y="144163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D460DC4D-3034-407A-9A40-91DAE74EFB6B}"/>
            </a:ext>
          </a:extLst>
        </xdr:cNvPr>
        <xdr:cNvCxnSpPr/>
      </xdr:nvCxnSpPr>
      <xdr:spPr>
        <a:xfrm>
          <a:off x="6105769" y="14106672"/>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15364314-A4E7-4928-B3DD-6A0B219B5A6A}"/>
            </a:ext>
          </a:extLst>
        </xdr:cNvPr>
        <xdr:cNvSpPr txBox="1"/>
      </xdr:nvSpPr>
      <xdr:spPr>
        <a:xfrm>
          <a:off x="5667898" y="1396708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A541831E-47FB-4A0A-9086-961B57A25A9A}"/>
            </a:ext>
          </a:extLst>
        </xdr:cNvPr>
        <xdr:cNvCxnSpPr/>
      </xdr:nvCxnSpPr>
      <xdr:spPr>
        <a:xfrm>
          <a:off x="6105769" y="13657385"/>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DDFF069C-2940-478F-A831-B48E81E62097}"/>
            </a:ext>
          </a:extLst>
        </xdr:cNvPr>
        <xdr:cNvSpPr txBox="1"/>
      </xdr:nvSpPr>
      <xdr:spPr>
        <a:xfrm>
          <a:off x="5667898" y="1351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B21621E1-3374-4F42-A351-E7FDB01011D5}"/>
            </a:ext>
          </a:extLst>
        </xdr:cNvPr>
        <xdr:cNvCxnSpPr/>
      </xdr:nvCxnSpPr>
      <xdr:spPr>
        <a:xfrm>
          <a:off x="6105769" y="13205460"/>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6651BE9D-D93E-486D-8DF7-E7D327047D36}"/>
            </a:ext>
          </a:extLst>
        </xdr:cNvPr>
        <xdr:cNvSpPr txBox="1"/>
      </xdr:nvSpPr>
      <xdr:spPr>
        <a:xfrm>
          <a:off x="5667898" y="130658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1666587E-3D5A-4580-BE5E-1508F944C5FE}"/>
            </a:ext>
          </a:extLst>
        </xdr:cNvPr>
        <xdr:cNvCxnSpPr/>
      </xdr:nvCxnSpPr>
      <xdr:spPr>
        <a:xfrm>
          <a:off x="6105769" y="12756173"/>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1E8C05B6-338A-4E2B-862E-2CC162264C28}"/>
            </a:ext>
          </a:extLst>
        </xdr:cNvPr>
        <xdr:cNvSpPr txBox="1"/>
      </xdr:nvSpPr>
      <xdr:spPr>
        <a:xfrm>
          <a:off x="5667898" y="12616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E8C69606-1AB0-45D6-A81D-14820DAD8185}"/>
            </a:ext>
          </a:extLst>
        </xdr:cNvPr>
        <xdr:cNvSpPr/>
      </xdr:nvSpPr>
      <xdr:spPr>
        <a:xfrm>
          <a:off x="6105769" y="12756173"/>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70D8DC87-975A-4D91-A83C-CA5CB13800DF}"/>
            </a:ext>
          </a:extLst>
        </xdr:cNvPr>
        <xdr:cNvCxnSpPr/>
      </xdr:nvCxnSpPr>
      <xdr:spPr>
        <a:xfrm flipV="1">
          <a:off x="9671489" y="13415420"/>
          <a:ext cx="0" cy="1133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BAB1F2F4-1BBA-49A1-A363-61ED2FC3AE2C}"/>
            </a:ext>
          </a:extLst>
        </xdr:cNvPr>
        <xdr:cNvSpPr txBox="1"/>
      </xdr:nvSpPr>
      <xdr:spPr>
        <a:xfrm>
          <a:off x="9709638" y="1455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D0871D39-0779-4198-B720-596ECA759D29}"/>
            </a:ext>
          </a:extLst>
        </xdr:cNvPr>
        <xdr:cNvCxnSpPr/>
      </xdr:nvCxnSpPr>
      <xdr:spPr>
        <a:xfrm>
          <a:off x="9597292" y="14549100"/>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3AB88D19-0B4A-4ED7-98C9-647E53CFA927}"/>
            </a:ext>
          </a:extLst>
        </xdr:cNvPr>
        <xdr:cNvSpPr txBox="1"/>
      </xdr:nvSpPr>
      <xdr:spPr>
        <a:xfrm>
          <a:off x="9709638" y="1319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9F981D63-6A65-4CD9-9AA2-E2EC8CBBCF18}"/>
            </a:ext>
          </a:extLst>
        </xdr:cNvPr>
        <xdr:cNvCxnSpPr/>
      </xdr:nvCxnSpPr>
      <xdr:spPr>
        <a:xfrm>
          <a:off x="9597292" y="13415420"/>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155464</xdr:rowOff>
    </xdr:from>
    <xdr:ext cx="469744" cy="259045"/>
    <xdr:sp macro="" textlink="">
      <xdr:nvSpPr>
        <xdr:cNvPr id="348" name="【福祉施設】&#10;一人当たり面積平均値テキスト">
          <a:extLst>
            <a:ext uri="{FF2B5EF4-FFF2-40B4-BE49-F238E27FC236}">
              <a16:creationId xmlns:a16="http://schemas.microsoft.com/office/drawing/2014/main" id="{8B41CAFE-9A3F-4A5C-8849-6B2721E6EF39}"/>
            </a:ext>
          </a:extLst>
        </xdr:cNvPr>
        <xdr:cNvSpPr txBox="1"/>
      </xdr:nvSpPr>
      <xdr:spPr>
        <a:xfrm>
          <a:off x="9709638" y="141668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8FBBED57-2299-439B-9DAF-E4EEEF5C21B2}"/>
            </a:ext>
          </a:extLst>
        </xdr:cNvPr>
        <xdr:cNvSpPr/>
      </xdr:nvSpPr>
      <xdr:spPr>
        <a:xfrm>
          <a:off x="9635392" y="14185821"/>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8F3A3213-6FBC-4E0C-A036-DBA34E6C5FEC}"/>
            </a:ext>
          </a:extLst>
        </xdr:cNvPr>
        <xdr:cNvSpPr/>
      </xdr:nvSpPr>
      <xdr:spPr>
        <a:xfrm>
          <a:off x="8855808" y="1418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C7FEF461-8B70-46D2-8784-1CEC96FE2AE5}"/>
            </a:ext>
          </a:extLst>
        </xdr:cNvPr>
        <xdr:cNvSpPr/>
      </xdr:nvSpPr>
      <xdr:spPr>
        <a:xfrm>
          <a:off x="8040077" y="14185821"/>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36C703AB-732D-4283-B934-285E3C6FE912}"/>
            </a:ext>
          </a:extLst>
        </xdr:cNvPr>
        <xdr:cNvSpPr/>
      </xdr:nvSpPr>
      <xdr:spPr>
        <a:xfrm>
          <a:off x="7209692" y="1419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14256CF9-E481-4733-8D00-750CB2A75FB5}"/>
            </a:ext>
          </a:extLst>
        </xdr:cNvPr>
        <xdr:cNvSpPr/>
      </xdr:nvSpPr>
      <xdr:spPr>
        <a:xfrm>
          <a:off x="6393962" y="14158742"/>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DA3E64F-7514-415C-85A3-67B27DDA6808}"/>
            </a:ext>
          </a:extLst>
        </xdr:cNvPr>
        <xdr:cNvSpPr txBox="1"/>
      </xdr:nvSpPr>
      <xdr:spPr>
        <a:xfrm>
          <a:off x="949569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7AB1480-4B6E-42FC-A2B0-AF0BA3DC360B}"/>
            </a:ext>
          </a:extLst>
        </xdr:cNvPr>
        <xdr:cNvSpPr txBox="1"/>
      </xdr:nvSpPr>
      <xdr:spPr>
        <a:xfrm>
          <a:off x="873076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5319FA4-E418-40D5-99AC-1CF49F27EEBD}"/>
            </a:ext>
          </a:extLst>
        </xdr:cNvPr>
        <xdr:cNvSpPr txBox="1"/>
      </xdr:nvSpPr>
      <xdr:spPr>
        <a:xfrm>
          <a:off x="7915031"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574107B-776C-4F57-B5DD-C60EF5FA2E48}"/>
            </a:ext>
          </a:extLst>
        </xdr:cNvPr>
        <xdr:cNvSpPr txBox="1"/>
      </xdr:nvSpPr>
      <xdr:spPr>
        <a:xfrm>
          <a:off x="7084646"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1E72464-AE27-437F-8E52-73A0F489CFC6}"/>
            </a:ext>
          </a:extLst>
        </xdr:cNvPr>
        <xdr:cNvSpPr txBox="1"/>
      </xdr:nvSpPr>
      <xdr:spPr>
        <a:xfrm>
          <a:off x="6268915"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37592</xdr:rowOff>
    </xdr:from>
    <xdr:to>
      <xdr:col>55</xdr:col>
      <xdr:colOff>50800</xdr:colOff>
      <xdr:row>81</xdr:row>
      <xdr:rowOff>139192</xdr:rowOff>
    </xdr:to>
    <xdr:sp macro="" textlink="">
      <xdr:nvSpPr>
        <xdr:cNvPr id="359" name="楕円 358">
          <a:extLst>
            <a:ext uri="{FF2B5EF4-FFF2-40B4-BE49-F238E27FC236}">
              <a16:creationId xmlns:a16="http://schemas.microsoft.com/office/drawing/2014/main" id="{E642BEF7-55F8-44CC-A653-DCF3173B7BF6}"/>
            </a:ext>
          </a:extLst>
        </xdr:cNvPr>
        <xdr:cNvSpPr/>
      </xdr:nvSpPr>
      <xdr:spPr>
        <a:xfrm>
          <a:off x="9635392" y="13711389"/>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60469</xdr:rowOff>
    </xdr:from>
    <xdr:ext cx="469744" cy="259045"/>
    <xdr:sp macro="" textlink="">
      <xdr:nvSpPr>
        <xdr:cNvPr id="360" name="【福祉施設】&#10;一人当たり面積該当値テキスト">
          <a:extLst>
            <a:ext uri="{FF2B5EF4-FFF2-40B4-BE49-F238E27FC236}">
              <a16:creationId xmlns:a16="http://schemas.microsoft.com/office/drawing/2014/main" id="{130E5FB9-55CC-4515-BB87-40B5D3080FE2}"/>
            </a:ext>
          </a:extLst>
        </xdr:cNvPr>
        <xdr:cNvSpPr txBox="1"/>
      </xdr:nvSpPr>
      <xdr:spPr>
        <a:xfrm>
          <a:off x="9709638" y="13565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147320</xdr:rowOff>
    </xdr:from>
    <xdr:to>
      <xdr:col>50</xdr:col>
      <xdr:colOff>165100</xdr:colOff>
      <xdr:row>82</xdr:row>
      <xdr:rowOff>77470</xdr:rowOff>
    </xdr:to>
    <xdr:sp macro="" textlink="">
      <xdr:nvSpPr>
        <xdr:cNvPr id="361" name="楕円 360">
          <a:extLst>
            <a:ext uri="{FF2B5EF4-FFF2-40B4-BE49-F238E27FC236}">
              <a16:creationId xmlns:a16="http://schemas.microsoft.com/office/drawing/2014/main" id="{393F76DE-3861-405D-AB70-B70A99B37506}"/>
            </a:ext>
          </a:extLst>
        </xdr:cNvPr>
        <xdr:cNvSpPr/>
      </xdr:nvSpPr>
      <xdr:spPr>
        <a:xfrm>
          <a:off x="8855808" y="13821117"/>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88392</xdr:rowOff>
    </xdr:from>
    <xdr:to>
      <xdr:col>55</xdr:col>
      <xdr:colOff>0</xdr:colOff>
      <xdr:row>82</xdr:row>
      <xdr:rowOff>26670</xdr:rowOff>
    </xdr:to>
    <xdr:cxnSp macro="">
      <xdr:nvCxnSpPr>
        <xdr:cNvPr id="362" name="直線コネクタ 361">
          <a:extLst>
            <a:ext uri="{FF2B5EF4-FFF2-40B4-BE49-F238E27FC236}">
              <a16:creationId xmlns:a16="http://schemas.microsoft.com/office/drawing/2014/main" id="{B3719400-A16C-4FD8-B3B2-5AC64D87F1DE}"/>
            </a:ext>
          </a:extLst>
        </xdr:cNvPr>
        <xdr:cNvCxnSpPr/>
      </xdr:nvCxnSpPr>
      <xdr:spPr>
        <a:xfrm flipV="1">
          <a:off x="8906608" y="13762189"/>
          <a:ext cx="764930" cy="107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154178</xdr:rowOff>
    </xdr:from>
    <xdr:to>
      <xdr:col>46</xdr:col>
      <xdr:colOff>38100</xdr:colOff>
      <xdr:row>82</xdr:row>
      <xdr:rowOff>84328</xdr:rowOff>
    </xdr:to>
    <xdr:sp macro="" textlink="">
      <xdr:nvSpPr>
        <xdr:cNvPr id="363" name="楕円 362">
          <a:extLst>
            <a:ext uri="{FF2B5EF4-FFF2-40B4-BE49-F238E27FC236}">
              <a16:creationId xmlns:a16="http://schemas.microsoft.com/office/drawing/2014/main" id="{8FB9804B-AD34-4D4E-BB4C-ADFF69E0C9D0}"/>
            </a:ext>
          </a:extLst>
        </xdr:cNvPr>
        <xdr:cNvSpPr/>
      </xdr:nvSpPr>
      <xdr:spPr>
        <a:xfrm>
          <a:off x="8040077" y="13827975"/>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26670</xdr:rowOff>
    </xdr:from>
    <xdr:to>
      <xdr:col>50</xdr:col>
      <xdr:colOff>114300</xdr:colOff>
      <xdr:row>82</xdr:row>
      <xdr:rowOff>33528</xdr:rowOff>
    </xdr:to>
    <xdr:cxnSp macro="">
      <xdr:nvCxnSpPr>
        <xdr:cNvPr id="364" name="直線コネクタ 363">
          <a:extLst>
            <a:ext uri="{FF2B5EF4-FFF2-40B4-BE49-F238E27FC236}">
              <a16:creationId xmlns:a16="http://schemas.microsoft.com/office/drawing/2014/main" id="{31F32F61-5735-4EFE-8CB8-4C704DE79678}"/>
            </a:ext>
          </a:extLst>
        </xdr:cNvPr>
        <xdr:cNvCxnSpPr/>
      </xdr:nvCxnSpPr>
      <xdr:spPr>
        <a:xfrm flipV="1">
          <a:off x="8090877" y="13869279"/>
          <a:ext cx="815731"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165608</xdr:rowOff>
    </xdr:from>
    <xdr:to>
      <xdr:col>41</xdr:col>
      <xdr:colOff>101600</xdr:colOff>
      <xdr:row>82</xdr:row>
      <xdr:rowOff>95758</xdr:rowOff>
    </xdr:to>
    <xdr:sp macro="" textlink="">
      <xdr:nvSpPr>
        <xdr:cNvPr id="365" name="楕円 364">
          <a:extLst>
            <a:ext uri="{FF2B5EF4-FFF2-40B4-BE49-F238E27FC236}">
              <a16:creationId xmlns:a16="http://schemas.microsoft.com/office/drawing/2014/main" id="{06C0792E-2DF0-4148-B532-A650348A14E3}"/>
            </a:ext>
          </a:extLst>
        </xdr:cNvPr>
        <xdr:cNvSpPr/>
      </xdr:nvSpPr>
      <xdr:spPr>
        <a:xfrm>
          <a:off x="7209692" y="13839405"/>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33528</xdr:rowOff>
    </xdr:from>
    <xdr:to>
      <xdr:col>45</xdr:col>
      <xdr:colOff>177800</xdr:colOff>
      <xdr:row>82</xdr:row>
      <xdr:rowOff>44958</xdr:rowOff>
    </xdr:to>
    <xdr:cxnSp macro="">
      <xdr:nvCxnSpPr>
        <xdr:cNvPr id="366" name="直線コネクタ 365">
          <a:extLst>
            <a:ext uri="{FF2B5EF4-FFF2-40B4-BE49-F238E27FC236}">
              <a16:creationId xmlns:a16="http://schemas.microsoft.com/office/drawing/2014/main" id="{A0AD2FFA-2B94-4F2B-AA23-5E8DC092EE7A}"/>
            </a:ext>
          </a:extLst>
        </xdr:cNvPr>
        <xdr:cNvCxnSpPr/>
      </xdr:nvCxnSpPr>
      <xdr:spPr>
        <a:xfrm flipV="1">
          <a:off x="7260492" y="13876137"/>
          <a:ext cx="830385"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167894</xdr:rowOff>
    </xdr:from>
    <xdr:to>
      <xdr:col>36</xdr:col>
      <xdr:colOff>165100</xdr:colOff>
      <xdr:row>84</xdr:row>
      <xdr:rowOff>98044</xdr:rowOff>
    </xdr:to>
    <xdr:sp macro="" textlink="">
      <xdr:nvSpPr>
        <xdr:cNvPr id="367" name="楕円 366">
          <a:extLst>
            <a:ext uri="{FF2B5EF4-FFF2-40B4-BE49-F238E27FC236}">
              <a16:creationId xmlns:a16="http://schemas.microsoft.com/office/drawing/2014/main" id="{7A57DABB-2F8B-4BAB-B4A6-5E17345962CD}"/>
            </a:ext>
          </a:extLst>
        </xdr:cNvPr>
        <xdr:cNvSpPr/>
      </xdr:nvSpPr>
      <xdr:spPr>
        <a:xfrm>
          <a:off x="6393962" y="14179316"/>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44958</xdr:rowOff>
    </xdr:from>
    <xdr:to>
      <xdr:col>41</xdr:col>
      <xdr:colOff>50800</xdr:colOff>
      <xdr:row>84</xdr:row>
      <xdr:rowOff>47244</xdr:rowOff>
    </xdr:to>
    <xdr:cxnSp macro="">
      <xdr:nvCxnSpPr>
        <xdr:cNvPr id="368" name="直線コネクタ 367">
          <a:extLst>
            <a:ext uri="{FF2B5EF4-FFF2-40B4-BE49-F238E27FC236}">
              <a16:creationId xmlns:a16="http://schemas.microsoft.com/office/drawing/2014/main" id="{5C081ADC-7757-4251-9CB1-E7F1C3CD04CE}"/>
            </a:ext>
          </a:extLst>
        </xdr:cNvPr>
        <xdr:cNvCxnSpPr/>
      </xdr:nvCxnSpPr>
      <xdr:spPr>
        <a:xfrm flipV="1">
          <a:off x="6444762" y="13887567"/>
          <a:ext cx="815730" cy="33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96029</xdr:rowOff>
    </xdr:from>
    <xdr:ext cx="469744" cy="259045"/>
    <xdr:sp macro="" textlink="">
      <xdr:nvSpPr>
        <xdr:cNvPr id="369" name="n_1aveValue【福祉施設】&#10;一人当たり面積">
          <a:extLst>
            <a:ext uri="{FF2B5EF4-FFF2-40B4-BE49-F238E27FC236}">
              <a16:creationId xmlns:a16="http://schemas.microsoft.com/office/drawing/2014/main" id="{F93D682B-A669-4C18-AE2F-E28D32A31FF9}"/>
            </a:ext>
          </a:extLst>
        </xdr:cNvPr>
        <xdr:cNvSpPr txBox="1"/>
      </xdr:nvSpPr>
      <xdr:spPr>
        <a:xfrm>
          <a:off x="8673689" y="14276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370" name="n_2aveValue【福祉施設】&#10;一人当たり面積">
          <a:extLst>
            <a:ext uri="{FF2B5EF4-FFF2-40B4-BE49-F238E27FC236}">
              <a16:creationId xmlns:a16="http://schemas.microsoft.com/office/drawing/2014/main" id="{2FBE80D8-46D5-4CF2-B5F2-1B644B379E32}"/>
            </a:ext>
          </a:extLst>
        </xdr:cNvPr>
        <xdr:cNvSpPr txBox="1"/>
      </xdr:nvSpPr>
      <xdr:spPr>
        <a:xfrm>
          <a:off x="7870658" y="1427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371" name="n_3aveValue【福祉施設】&#10;一人当たり面積">
          <a:extLst>
            <a:ext uri="{FF2B5EF4-FFF2-40B4-BE49-F238E27FC236}">
              <a16:creationId xmlns:a16="http://schemas.microsoft.com/office/drawing/2014/main" id="{35140564-2893-4E25-BD83-36FC3CD5E7FC}"/>
            </a:ext>
          </a:extLst>
        </xdr:cNvPr>
        <xdr:cNvSpPr txBox="1"/>
      </xdr:nvSpPr>
      <xdr:spPr>
        <a:xfrm>
          <a:off x="7040273" y="14287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01FBA83A-EBF6-4619-B3F2-0648C4376C75}"/>
            </a:ext>
          </a:extLst>
        </xdr:cNvPr>
        <xdr:cNvSpPr txBox="1"/>
      </xdr:nvSpPr>
      <xdr:spPr>
        <a:xfrm>
          <a:off x="6224542" y="139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93997</xdr:rowOff>
    </xdr:from>
    <xdr:ext cx="469744" cy="259045"/>
    <xdr:sp macro="" textlink="">
      <xdr:nvSpPr>
        <xdr:cNvPr id="373" name="n_1mainValue【福祉施設】&#10;一人当たり面積">
          <a:extLst>
            <a:ext uri="{FF2B5EF4-FFF2-40B4-BE49-F238E27FC236}">
              <a16:creationId xmlns:a16="http://schemas.microsoft.com/office/drawing/2014/main" id="{682FE6A1-D3AC-400B-B17F-33950BFFCDF1}"/>
            </a:ext>
          </a:extLst>
        </xdr:cNvPr>
        <xdr:cNvSpPr txBox="1"/>
      </xdr:nvSpPr>
      <xdr:spPr>
        <a:xfrm>
          <a:off x="8673689" y="135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100855</xdr:rowOff>
    </xdr:from>
    <xdr:ext cx="469744" cy="259045"/>
    <xdr:sp macro="" textlink="">
      <xdr:nvSpPr>
        <xdr:cNvPr id="374" name="n_2mainValue【福祉施設】&#10;一人当たり面積">
          <a:extLst>
            <a:ext uri="{FF2B5EF4-FFF2-40B4-BE49-F238E27FC236}">
              <a16:creationId xmlns:a16="http://schemas.microsoft.com/office/drawing/2014/main" id="{6E7FAE47-7615-4A4A-8733-0E38C175AF76}"/>
            </a:ext>
          </a:extLst>
        </xdr:cNvPr>
        <xdr:cNvSpPr txBox="1"/>
      </xdr:nvSpPr>
      <xdr:spPr>
        <a:xfrm>
          <a:off x="7870658" y="13605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112285</xdr:rowOff>
    </xdr:from>
    <xdr:ext cx="469744" cy="259045"/>
    <xdr:sp macro="" textlink="">
      <xdr:nvSpPr>
        <xdr:cNvPr id="375" name="n_3mainValue【福祉施設】&#10;一人当たり面積">
          <a:extLst>
            <a:ext uri="{FF2B5EF4-FFF2-40B4-BE49-F238E27FC236}">
              <a16:creationId xmlns:a16="http://schemas.microsoft.com/office/drawing/2014/main" id="{406F93BE-A96D-4099-BCDC-7176BE451C80}"/>
            </a:ext>
          </a:extLst>
        </xdr:cNvPr>
        <xdr:cNvSpPr txBox="1"/>
      </xdr:nvSpPr>
      <xdr:spPr>
        <a:xfrm>
          <a:off x="7040273" y="1361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89171</xdr:rowOff>
    </xdr:from>
    <xdr:ext cx="469744" cy="259045"/>
    <xdr:sp macro="" textlink="">
      <xdr:nvSpPr>
        <xdr:cNvPr id="376" name="n_4mainValue【福祉施設】&#10;一人当たり面積">
          <a:extLst>
            <a:ext uri="{FF2B5EF4-FFF2-40B4-BE49-F238E27FC236}">
              <a16:creationId xmlns:a16="http://schemas.microsoft.com/office/drawing/2014/main" id="{5D2BB314-BA36-4B92-BE37-D74FB4615A8D}"/>
            </a:ext>
          </a:extLst>
        </xdr:cNvPr>
        <xdr:cNvSpPr txBox="1"/>
      </xdr:nvSpPr>
      <xdr:spPr>
        <a:xfrm>
          <a:off x="6224542" y="14269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74BEA313-DD8A-47A2-8C51-62A6B3358224}"/>
            </a:ext>
          </a:extLst>
        </xdr:cNvPr>
        <xdr:cNvSpPr/>
      </xdr:nvSpPr>
      <xdr:spPr>
        <a:xfrm>
          <a:off x="703385" y="15380970"/>
          <a:ext cx="4372707" cy="6270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39FE9E68-8320-46C3-854C-BD692C6C0D7C}"/>
            </a:ext>
          </a:extLst>
        </xdr:cNvPr>
        <xdr:cNvSpPr/>
      </xdr:nvSpPr>
      <xdr:spPr>
        <a:xfrm>
          <a:off x="830385"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2B9158E5-2E76-4BAD-B7AD-1471E418A2A0}"/>
            </a:ext>
          </a:extLst>
        </xdr:cNvPr>
        <xdr:cNvSpPr/>
      </xdr:nvSpPr>
      <xdr:spPr>
        <a:xfrm>
          <a:off x="830385"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C1A4FE28-AD0A-4C42-BB89-5E592EE6198D}"/>
            </a:ext>
          </a:extLst>
        </xdr:cNvPr>
        <xdr:cNvSpPr/>
      </xdr:nvSpPr>
      <xdr:spPr>
        <a:xfrm>
          <a:off x="1758462"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84B2727D-38C5-495A-AB93-59F5A86697FF}"/>
            </a:ext>
          </a:extLst>
        </xdr:cNvPr>
        <xdr:cNvSpPr/>
      </xdr:nvSpPr>
      <xdr:spPr>
        <a:xfrm>
          <a:off x="1758462"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E7C6E860-8160-46AA-BD21-03FB7A33949D}"/>
            </a:ext>
          </a:extLst>
        </xdr:cNvPr>
        <xdr:cNvSpPr/>
      </xdr:nvSpPr>
      <xdr:spPr>
        <a:xfrm>
          <a:off x="2813538" y="16033457"/>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FD57CA69-5421-435A-8B6A-C8D439C428AF}"/>
            </a:ext>
          </a:extLst>
        </xdr:cNvPr>
        <xdr:cNvSpPr/>
      </xdr:nvSpPr>
      <xdr:spPr>
        <a:xfrm>
          <a:off x="2813538" y="16231382"/>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C28653FC-9F6C-4E1B-A212-EEB4331489E5}"/>
            </a:ext>
          </a:extLst>
        </xdr:cNvPr>
        <xdr:cNvSpPr/>
      </xdr:nvSpPr>
      <xdr:spPr>
        <a:xfrm>
          <a:off x="703385" y="16508144"/>
          <a:ext cx="4372707" cy="224907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7198B7FC-FF43-4A9F-89F6-92A1F97B0D1E}"/>
            </a:ext>
          </a:extLst>
        </xdr:cNvPr>
        <xdr:cNvSpPr txBox="1"/>
      </xdr:nvSpPr>
      <xdr:spPr>
        <a:xfrm>
          <a:off x="679938" y="1632028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4EEE1A1C-48CA-4C29-A562-190322932963}"/>
            </a:ext>
          </a:extLst>
        </xdr:cNvPr>
        <xdr:cNvCxnSpPr/>
      </xdr:nvCxnSpPr>
      <xdr:spPr>
        <a:xfrm>
          <a:off x="703385" y="18757216"/>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6759539C-0C27-407E-8381-479EDA6B56D5}"/>
            </a:ext>
          </a:extLst>
        </xdr:cNvPr>
        <xdr:cNvSpPr txBox="1"/>
      </xdr:nvSpPr>
      <xdr:spPr>
        <a:xfrm>
          <a:off x="280167" y="186176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7DDA6B16-76B3-4512-9D5F-7B298A6BCC9C}"/>
            </a:ext>
          </a:extLst>
        </xdr:cNvPr>
        <xdr:cNvCxnSpPr/>
      </xdr:nvCxnSpPr>
      <xdr:spPr>
        <a:xfrm>
          <a:off x="703385" y="18435921"/>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63470D2D-13B9-4D05-9EE1-B6AF2F1F07E3}"/>
            </a:ext>
          </a:extLst>
        </xdr:cNvPr>
        <xdr:cNvSpPr txBox="1"/>
      </xdr:nvSpPr>
      <xdr:spPr>
        <a:xfrm>
          <a:off x="280167" y="1829633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C8874370-F3DE-4F02-A234-5A86C06EFCC9}"/>
            </a:ext>
          </a:extLst>
        </xdr:cNvPr>
        <xdr:cNvCxnSpPr/>
      </xdr:nvCxnSpPr>
      <xdr:spPr>
        <a:xfrm>
          <a:off x="703385" y="18114624"/>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03F95F54-6626-4AC9-B06D-1BC669266143}"/>
            </a:ext>
          </a:extLst>
        </xdr:cNvPr>
        <xdr:cNvSpPr txBox="1"/>
      </xdr:nvSpPr>
      <xdr:spPr>
        <a:xfrm>
          <a:off x="344287" y="179750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5337B6A5-541D-4E15-A60A-B06932510A69}"/>
            </a:ext>
          </a:extLst>
        </xdr:cNvPr>
        <xdr:cNvCxnSpPr/>
      </xdr:nvCxnSpPr>
      <xdr:spPr>
        <a:xfrm>
          <a:off x="703385" y="1779332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44FB3988-4DD0-45A0-A72D-4DDDCDA0DA31}"/>
            </a:ext>
          </a:extLst>
        </xdr:cNvPr>
        <xdr:cNvSpPr txBox="1"/>
      </xdr:nvSpPr>
      <xdr:spPr>
        <a:xfrm>
          <a:off x="344287" y="176537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C9D0B5C6-A5D3-4274-9F5C-8129763343A3}"/>
            </a:ext>
          </a:extLst>
        </xdr:cNvPr>
        <xdr:cNvCxnSpPr/>
      </xdr:nvCxnSpPr>
      <xdr:spPr>
        <a:xfrm>
          <a:off x="703385" y="1747203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A0F23D6A-3A06-4441-B5A0-6380DA997332}"/>
            </a:ext>
          </a:extLst>
        </xdr:cNvPr>
        <xdr:cNvSpPr txBox="1"/>
      </xdr:nvSpPr>
      <xdr:spPr>
        <a:xfrm>
          <a:off x="344287" y="173324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979EA35E-D18D-4B32-A9F9-EA9C5D8FB9A6}"/>
            </a:ext>
          </a:extLst>
        </xdr:cNvPr>
        <xdr:cNvCxnSpPr/>
      </xdr:nvCxnSpPr>
      <xdr:spPr>
        <a:xfrm>
          <a:off x="703385" y="17150736"/>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ABAFE539-CADB-4A01-B3BD-0706599329B0}"/>
            </a:ext>
          </a:extLst>
        </xdr:cNvPr>
        <xdr:cNvSpPr txBox="1"/>
      </xdr:nvSpPr>
      <xdr:spPr>
        <a:xfrm>
          <a:off x="344287" y="1701115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8443BF91-DBAC-4BBB-A3DA-AF9FDAB4F618}"/>
            </a:ext>
          </a:extLst>
        </xdr:cNvPr>
        <xdr:cNvCxnSpPr/>
      </xdr:nvCxnSpPr>
      <xdr:spPr>
        <a:xfrm>
          <a:off x="703385" y="16829439"/>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191DB08E-C096-4A11-85A4-2A67954C844E}"/>
            </a:ext>
          </a:extLst>
        </xdr:cNvPr>
        <xdr:cNvSpPr txBox="1"/>
      </xdr:nvSpPr>
      <xdr:spPr>
        <a:xfrm>
          <a:off x="393753" y="1668985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432CD50A-7673-4F6D-9E19-FA58A7724D87}"/>
            </a:ext>
          </a:extLst>
        </xdr:cNvPr>
        <xdr:cNvCxnSpPr/>
      </xdr:nvCxnSpPr>
      <xdr:spPr>
        <a:xfrm>
          <a:off x="703385" y="16508144"/>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9D71184E-EBFE-4927-85CD-866B0F9B1E94}"/>
            </a:ext>
          </a:extLst>
        </xdr:cNvPr>
        <xdr:cNvSpPr/>
      </xdr:nvSpPr>
      <xdr:spPr>
        <a:xfrm>
          <a:off x="703385" y="16508144"/>
          <a:ext cx="4372707" cy="224907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5D66B40E-08C7-43C7-A95A-0F07AC769B34}"/>
            </a:ext>
          </a:extLst>
        </xdr:cNvPr>
        <xdr:cNvCxnSpPr/>
      </xdr:nvCxnSpPr>
      <xdr:spPr>
        <a:xfrm flipV="1">
          <a:off x="4283173" y="16970494"/>
          <a:ext cx="0" cy="14654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280D87A4-AF09-4E89-87AA-61F28D4F4BF6}"/>
            </a:ext>
          </a:extLst>
        </xdr:cNvPr>
        <xdr:cNvSpPr txBox="1"/>
      </xdr:nvSpPr>
      <xdr:spPr>
        <a:xfrm>
          <a:off x="4321908" y="18439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E87E8E27-0E47-4BA6-8FAF-223D4C3780C8}"/>
            </a:ext>
          </a:extLst>
        </xdr:cNvPr>
        <xdr:cNvCxnSpPr/>
      </xdr:nvCxnSpPr>
      <xdr:spPr>
        <a:xfrm>
          <a:off x="4209562" y="18435921"/>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3580609D-D4D0-4541-B787-D8F0749C5D5C}"/>
            </a:ext>
          </a:extLst>
        </xdr:cNvPr>
        <xdr:cNvSpPr txBox="1"/>
      </xdr:nvSpPr>
      <xdr:spPr>
        <a:xfrm>
          <a:off x="4321908" y="167483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2F79AA1B-1888-4406-BA72-01CA6DFDD354}"/>
            </a:ext>
          </a:extLst>
        </xdr:cNvPr>
        <xdr:cNvCxnSpPr/>
      </xdr:nvCxnSpPr>
      <xdr:spPr>
        <a:xfrm>
          <a:off x="4209562" y="16970494"/>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42130F63-8B4C-4C2F-B169-D0D7B3D88F09}"/>
            </a:ext>
          </a:extLst>
        </xdr:cNvPr>
        <xdr:cNvSpPr txBox="1"/>
      </xdr:nvSpPr>
      <xdr:spPr>
        <a:xfrm>
          <a:off x="4321908" y="17590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CCC24124-E5ED-4985-B352-71FB503CD3C0}"/>
            </a:ext>
          </a:extLst>
        </xdr:cNvPr>
        <xdr:cNvSpPr/>
      </xdr:nvSpPr>
      <xdr:spPr>
        <a:xfrm>
          <a:off x="4233008" y="177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2100855D-2202-457C-BF4E-85A6E9448E9E}"/>
            </a:ext>
          </a:extLst>
        </xdr:cNvPr>
        <xdr:cNvSpPr/>
      </xdr:nvSpPr>
      <xdr:spPr>
        <a:xfrm>
          <a:off x="3468077" y="17710875"/>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06EDB649-7D35-4EDE-BA05-4A944B7D45A6}"/>
            </a:ext>
          </a:extLst>
        </xdr:cNvPr>
        <xdr:cNvSpPr/>
      </xdr:nvSpPr>
      <xdr:spPr>
        <a:xfrm>
          <a:off x="2637692" y="17701079"/>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93E80ED4-6C58-474A-9D48-91BCECE62083}"/>
            </a:ext>
          </a:extLst>
        </xdr:cNvPr>
        <xdr:cNvSpPr/>
      </xdr:nvSpPr>
      <xdr:spPr>
        <a:xfrm>
          <a:off x="1821962" y="17647194"/>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82BE5564-C5A1-41B3-B78D-D05B5A3C8429}"/>
            </a:ext>
          </a:extLst>
        </xdr:cNvPr>
        <xdr:cNvSpPr/>
      </xdr:nvSpPr>
      <xdr:spPr>
        <a:xfrm>
          <a:off x="1006231" y="17639030"/>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7AB490C-D03E-4E80-B8E3-F42C5A83BAD9}"/>
            </a:ext>
          </a:extLst>
        </xdr:cNvPr>
        <xdr:cNvSpPr txBox="1"/>
      </xdr:nvSpPr>
      <xdr:spPr>
        <a:xfrm>
          <a:off x="410796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EB969FA-091B-4C51-857B-FD8467D34410}"/>
            </a:ext>
          </a:extLst>
        </xdr:cNvPr>
        <xdr:cNvSpPr txBox="1"/>
      </xdr:nvSpPr>
      <xdr:spPr>
        <a:xfrm>
          <a:off x="3343031"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75185DB-D0BE-4D71-A319-561EB2212564}"/>
            </a:ext>
          </a:extLst>
        </xdr:cNvPr>
        <xdr:cNvSpPr txBox="1"/>
      </xdr:nvSpPr>
      <xdr:spPr>
        <a:xfrm>
          <a:off x="2512646"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A00312A-7D23-4195-8D3E-476FDC1099C5}"/>
            </a:ext>
          </a:extLst>
        </xdr:cNvPr>
        <xdr:cNvSpPr txBox="1"/>
      </xdr:nvSpPr>
      <xdr:spPr>
        <a:xfrm>
          <a:off x="1696915"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C18D97A-6E96-4395-9867-161660AE9847}"/>
            </a:ext>
          </a:extLst>
        </xdr:cNvPr>
        <xdr:cNvSpPr txBox="1"/>
      </xdr:nvSpPr>
      <xdr:spPr>
        <a:xfrm>
          <a:off x="881185"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64588</xdr:rowOff>
    </xdr:from>
    <xdr:to>
      <xdr:col>24</xdr:col>
      <xdr:colOff>114300</xdr:colOff>
      <xdr:row>108</xdr:row>
      <xdr:rowOff>166188</xdr:rowOff>
    </xdr:to>
    <xdr:sp macro="" textlink="">
      <xdr:nvSpPr>
        <xdr:cNvPr id="418" name="楕円 417">
          <a:extLst>
            <a:ext uri="{FF2B5EF4-FFF2-40B4-BE49-F238E27FC236}">
              <a16:creationId xmlns:a16="http://schemas.microsoft.com/office/drawing/2014/main" id="{C272DF1D-17BF-440D-A8A2-48595667E85E}"/>
            </a:ext>
          </a:extLst>
        </xdr:cNvPr>
        <xdr:cNvSpPr/>
      </xdr:nvSpPr>
      <xdr:spPr>
        <a:xfrm>
          <a:off x="4233008" y="1829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150965</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BF9F3C8D-BB3A-4203-A9C9-E824485D78CE}"/>
            </a:ext>
          </a:extLst>
        </xdr:cNvPr>
        <xdr:cNvSpPr txBox="1"/>
      </xdr:nvSpPr>
      <xdr:spPr>
        <a:xfrm>
          <a:off x="4321908" y="1821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58057</xdr:rowOff>
    </xdr:from>
    <xdr:to>
      <xdr:col>20</xdr:col>
      <xdr:colOff>38100</xdr:colOff>
      <xdr:row>108</xdr:row>
      <xdr:rowOff>159657</xdr:rowOff>
    </xdr:to>
    <xdr:sp macro="" textlink="">
      <xdr:nvSpPr>
        <xdr:cNvPr id="420" name="楕円 419">
          <a:extLst>
            <a:ext uri="{FF2B5EF4-FFF2-40B4-BE49-F238E27FC236}">
              <a16:creationId xmlns:a16="http://schemas.microsoft.com/office/drawing/2014/main" id="{B058AFDB-677B-412C-B161-3D511C1305C8}"/>
            </a:ext>
          </a:extLst>
        </xdr:cNvPr>
        <xdr:cNvSpPr/>
      </xdr:nvSpPr>
      <xdr:spPr>
        <a:xfrm>
          <a:off x="3468077" y="18289786"/>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108857</xdr:rowOff>
    </xdr:from>
    <xdr:to>
      <xdr:col>24</xdr:col>
      <xdr:colOff>63500</xdr:colOff>
      <xdr:row>108</xdr:row>
      <xdr:rowOff>115388</xdr:rowOff>
    </xdr:to>
    <xdr:cxnSp macro="">
      <xdr:nvCxnSpPr>
        <xdr:cNvPr id="421" name="直線コネクタ 420">
          <a:extLst>
            <a:ext uri="{FF2B5EF4-FFF2-40B4-BE49-F238E27FC236}">
              <a16:creationId xmlns:a16="http://schemas.microsoft.com/office/drawing/2014/main" id="{8B06DDDA-8141-457A-AAB6-F05D47C4BF91}"/>
            </a:ext>
          </a:extLst>
        </xdr:cNvPr>
        <xdr:cNvCxnSpPr/>
      </xdr:nvCxnSpPr>
      <xdr:spPr>
        <a:xfrm>
          <a:off x="3518877" y="18340586"/>
          <a:ext cx="764931"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46627</xdr:rowOff>
    </xdr:from>
    <xdr:to>
      <xdr:col>15</xdr:col>
      <xdr:colOff>101600</xdr:colOff>
      <xdr:row>108</xdr:row>
      <xdr:rowOff>148227</xdr:rowOff>
    </xdr:to>
    <xdr:sp macro="" textlink="">
      <xdr:nvSpPr>
        <xdr:cNvPr id="422" name="楕円 421">
          <a:extLst>
            <a:ext uri="{FF2B5EF4-FFF2-40B4-BE49-F238E27FC236}">
              <a16:creationId xmlns:a16="http://schemas.microsoft.com/office/drawing/2014/main" id="{36A79166-C8CC-4B99-8AC9-8A278E40CE98}"/>
            </a:ext>
          </a:extLst>
        </xdr:cNvPr>
        <xdr:cNvSpPr/>
      </xdr:nvSpPr>
      <xdr:spPr>
        <a:xfrm>
          <a:off x="2637692" y="1827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97427</xdr:rowOff>
    </xdr:from>
    <xdr:to>
      <xdr:col>19</xdr:col>
      <xdr:colOff>177800</xdr:colOff>
      <xdr:row>108</xdr:row>
      <xdr:rowOff>108857</xdr:rowOff>
    </xdr:to>
    <xdr:cxnSp macro="">
      <xdr:nvCxnSpPr>
        <xdr:cNvPr id="423" name="直線コネクタ 422">
          <a:extLst>
            <a:ext uri="{FF2B5EF4-FFF2-40B4-BE49-F238E27FC236}">
              <a16:creationId xmlns:a16="http://schemas.microsoft.com/office/drawing/2014/main" id="{A5263E72-CCC5-4091-8197-35B1A0B6D2C0}"/>
            </a:ext>
          </a:extLst>
        </xdr:cNvPr>
        <xdr:cNvCxnSpPr/>
      </xdr:nvCxnSpPr>
      <xdr:spPr>
        <a:xfrm>
          <a:off x="2688492" y="18329156"/>
          <a:ext cx="830385"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28666</xdr:rowOff>
    </xdr:from>
    <xdr:to>
      <xdr:col>10</xdr:col>
      <xdr:colOff>165100</xdr:colOff>
      <xdr:row>108</xdr:row>
      <xdr:rowOff>130266</xdr:rowOff>
    </xdr:to>
    <xdr:sp macro="" textlink="">
      <xdr:nvSpPr>
        <xdr:cNvPr id="424" name="楕円 423">
          <a:extLst>
            <a:ext uri="{FF2B5EF4-FFF2-40B4-BE49-F238E27FC236}">
              <a16:creationId xmlns:a16="http://schemas.microsoft.com/office/drawing/2014/main" id="{273D3336-D84C-4E1E-B448-68DF86F1434B}"/>
            </a:ext>
          </a:extLst>
        </xdr:cNvPr>
        <xdr:cNvSpPr/>
      </xdr:nvSpPr>
      <xdr:spPr>
        <a:xfrm>
          <a:off x="1821962" y="1826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79466</xdr:rowOff>
    </xdr:from>
    <xdr:to>
      <xdr:col>15</xdr:col>
      <xdr:colOff>50800</xdr:colOff>
      <xdr:row>108</xdr:row>
      <xdr:rowOff>97427</xdr:rowOff>
    </xdr:to>
    <xdr:cxnSp macro="">
      <xdr:nvCxnSpPr>
        <xdr:cNvPr id="425" name="直線コネクタ 424">
          <a:extLst>
            <a:ext uri="{FF2B5EF4-FFF2-40B4-BE49-F238E27FC236}">
              <a16:creationId xmlns:a16="http://schemas.microsoft.com/office/drawing/2014/main" id="{DFC725B4-21C8-4D5F-A0F7-AD7571EE3B73}"/>
            </a:ext>
          </a:extLst>
        </xdr:cNvPr>
        <xdr:cNvCxnSpPr/>
      </xdr:nvCxnSpPr>
      <xdr:spPr>
        <a:xfrm>
          <a:off x="1872762" y="18311195"/>
          <a:ext cx="81573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159294</xdr:rowOff>
    </xdr:from>
    <xdr:to>
      <xdr:col>6</xdr:col>
      <xdr:colOff>38100</xdr:colOff>
      <xdr:row>108</xdr:row>
      <xdr:rowOff>89444</xdr:rowOff>
    </xdr:to>
    <xdr:sp macro="" textlink="">
      <xdr:nvSpPr>
        <xdr:cNvPr id="426" name="楕円 425">
          <a:extLst>
            <a:ext uri="{FF2B5EF4-FFF2-40B4-BE49-F238E27FC236}">
              <a16:creationId xmlns:a16="http://schemas.microsoft.com/office/drawing/2014/main" id="{092E6FDD-E2B8-40EA-BFFC-48202FF86B62}"/>
            </a:ext>
          </a:extLst>
        </xdr:cNvPr>
        <xdr:cNvSpPr/>
      </xdr:nvSpPr>
      <xdr:spPr>
        <a:xfrm>
          <a:off x="1006231" y="18222211"/>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38644</xdr:rowOff>
    </xdr:from>
    <xdr:to>
      <xdr:col>10</xdr:col>
      <xdr:colOff>114300</xdr:colOff>
      <xdr:row>108</xdr:row>
      <xdr:rowOff>79466</xdr:rowOff>
    </xdr:to>
    <xdr:cxnSp macro="">
      <xdr:nvCxnSpPr>
        <xdr:cNvPr id="427" name="直線コネクタ 426">
          <a:extLst>
            <a:ext uri="{FF2B5EF4-FFF2-40B4-BE49-F238E27FC236}">
              <a16:creationId xmlns:a16="http://schemas.microsoft.com/office/drawing/2014/main" id="{39355BA6-F449-47AC-9CB5-C4888031BFBD}"/>
            </a:ext>
          </a:extLst>
        </xdr:cNvPr>
        <xdr:cNvCxnSpPr/>
      </xdr:nvCxnSpPr>
      <xdr:spPr>
        <a:xfrm>
          <a:off x="1057031" y="18270373"/>
          <a:ext cx="815731"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A8A7D1AE-1D47-4406-9AA4-126983604C37}"/>
            </a:ext>
          </a:extLst>
        </xdr:cNvPr>
        <xdr:cNvSpPr txBox="1"/>
      </xdr:nvSpPr>
      <xdr:spPr>
        <a:xfrm>
          <a:off x="3318275" y="17488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022EEA6E-F4BA-42BB-AA09-A4E21BB1FA98}"/>
            </a:ext>
          </a:extLst>
        </xdr:cNvPr>
        <xdr:cNvSpPr txBox="1"/>
      </xdr:nvSpPr>
      <xdr:spPr>
        <a:xfrm>
          <a:off x="2500590" y="17478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8E21E6BA-5F6C-47B7-9F73-D08A00CC9B82}"/>
            </a:ext>
          </a:extLst>
        </xdr:cNvPr>
        <xdr:cNvSpPr txBox="1"/>
      </xdr:nvSpPr>
      <xdr:spPr>
        <a:xfrm>
          <a:off x="1684859" y="17425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CCE42456-0DA2-473D-BDF4-E8AF350E0FC0}"/>
            </a:ext>
          </a:extLst>
        </xdr:cNvPr>
        <xdr:cNvSpPr txBox="1"/>
      </xdr:nvSpPr>
      <xdr:spPr>
        <a:xfrm>
          <a:off x="869129" y="17416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150784</xdr:rowOff>
    </xdr:from>
    <xdr:ext cx="405111" cy="259045"/>
    <xdr:sp macro="" textlink="">
      <xdr:nvSpPr>
        <xdr:cNvPr id="432" name="n_1mainValue【市民会館】&#10;有形固定資産減価償却率">
          <a:extLst>
            <a:ext uri="{FF2B5EF4-FFF2-40B4-BE49-F238E27FC236}">
              <a16:creationId xmlns:a16="http://schemas.microsoft.com/office/drawing/2014/main" id="{07099921-DAA3-4C71-9D03-B6C3189012E4}"/>
            </a:ext>
          </a:extLst>
        </xdr:cNvPr>
        <xdr:cNvSpPr txBox="1"/>
      </xdr:nvSpPr>
      <xdr:spPr>
        <a:xfrm>
          <a:off x="3318275" y="1838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139354</xdr:rowOff>
    </xdr:from>
    <xdr:ext cx="405111" cy="259045"/>
    <xdr:sp macro="" textlink="">
      <xdr:nvSpPr>
        <xdr:cNvPr id="433" name="n_2mainValue【市民会館】&#10;有形固定資産減価償却率">
          <a:extLst>
            <a:ext uri="{FF2B5EF4-FFF2-40B4-BE49-F238E27FC236}">
              <a16:creationId xmlns:a16="http://schemas.microsoft.com/office/drawing/2014/main" id="{635D285C-BC11-4A7F-97CA-0B8B2CC2AE91}"/>
            </a:ext>
          </a:extLst>
        </xdr:cNvPr>
        <xdr:cNvSpPr txBox="1"/>
      </xdr:nvSpPr>
      <xdr:spPr>
        <a:xfrm>
          <a:off x="2500590" y="18371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121393</xdr:rowOff>
    </xdr:from>
    <xdr:ext cx="405111" cy="259045"/>
    <xdr:sp macro="" textlink="">
      <xdr:nvSpPr>
        <xdr:cNvPr id="434" name="n_3mainValue【市民会館】&#10;有形固定資産減価償却率">
          <a:extLst>
            <a:ext uri="{FF2B5EF4-FFF2-40B4-BE49-F238E27FC236}">
              <a16:creationId xmlns:a16="http://schemas.microsoft.com/office/drawing/2014/main" id="{D03AC224-7451-451C-8EA1-5AC895DBF5D6}"/>
            </a:ext>
          </a:extLst>
        </xdr:cNvPr>
        <xdr:cNvSpPr txBox="1"/>
      </xdr:nvSpPr>
      <xdr:spPr>
        <a:xfrm>
          <a:off x="1684859" y="1835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80571</xdr:rowOff>
    </xdr:from>
    <xdr:ext cx="405111" cy="259045"/>
    <xdr:sp macro="" textlink="">
      <xdr:nvSpPr>
        <xdr:cNvPr id="435" name="n_4mainValue【市民会館】&#10;有形固定資産減価償却率">
          <a:extLst>
            <a:ext uri="{FF2B5EF4-FFF2-40B4-BE49-F238E27FC236}">
              <a16:creationId xmlns:a16="http://schemas.microsoft.com/office/drawing/2014/main" id="{A3D098ED-CF59-429D-B60B-9F5D68A28967}"/>
            </a:ext>
          </a:extLst>
        </xdr:cNvPr>
        <xdr:cNvSpPr txBox="1"/>
      </xdr:nvSpPr>
      <xdr:spPr>
        <a:xfrm>
          <a:off x="869129" y="18312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997CBFDB-E462-467C-B00B-76D6FFFDDEAB}"/>
            </a:ext>
          </a:extLst>
        </xdr:cNvPr>
        <xdr:cNvSpPr/>
      </xdr:nvSpPr>
      <xdr:spPr>
        <a:xfrm>
          <a:off x="6105769" y="15380970"/>
          <a:ext cx="4358054" cy="6270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E791C459-CDED-4D6A-9539-B366D79528E2}"/>
            </a:ext>
          </a:extLst>
        </xdr:cNvPr>
        <xdr:cNvSpPr/>
      </xdr:nvSpPr>
      <xdr:spPr>
        <a:xfrm>
          <a:off x="6218115" y="16033457"/>
          <a:ext cx="1406770"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859F0BFD-ADE6-409C-A4E0-5B1C07B72D8F}"/>
            </a:ext>
          </a:extLst>
        </xdr:cNvPr>
        <xdr:cNvSpPr/>
      </xdr:nvSpPr>
      <xdr:spPr>
        <a:xfrm>
          <a:off x="6218115" y="16231382"/>
          <a:ext cx="1406770"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5154F827-FB5A-4026-9545-AD8721EEFABF}"/>
            </a:ext>
          </a:extLst>
        </xdr:cNvPr>
        <xdr:cNvSpPr/>
      </xdr:nvSpPr>
      <xdr:spPr>
        <a:xfrm>
          <a:off x="7160846"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94188B57-C96C-4CA0-9DD5-69FD30787FB1}"/>
            </a:ext>
          </a:extLst>
        </xdr:cNvPr>
        <xdr:cNvSpPr/>
      </xdr:nvSpPr>
      <xdr:spPr>
        <a:xfrm>
          <a:off x="7160846"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9CDE37B2-BB2C-446B-B549-86A5E957ADCA}"/>
            </a:ext>
          </a:extLst>
        </xdr:cNvPr>
        <xdr:cNvSpPr/>
      </xdr:nvSpPr>
      <xdr:spPr>
        <a:xfrm>
          <a:off x="8215923"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6981DE9C-EE6E-410D-9C91-386AABA7E779}"/>
            </a:ext>
          </a:extLst>
        </xdr:cNvPr>
        <xdr:cNvSpPr/>
      </xdr:nvSpPr>
      <xdr:spPr>
        <a:xfrm>
          <a:off x="8215923"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14245A48-1851-4E37-9F3B-D89030CC4069}"/>
            </a:ext>
          </a:extLst>
        </xdr:cNvPr>
        <xdr:cNvSpPr/>
      </xdr:nvSpPr>
      <xdr:spPr>
        <a:xfrm>
          <a:off x="6105769" y="16508144"/>
          <a:ext cx="4358054" cy="224907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5D0C4271-BFBC-4B36-A00E-FB09E83E6465}"/>
            </a:ext>
          </a:extLst>
        </xdr:cNvPr>
        <xdr:cNvSpPr txBox="1"/>
      </xdr:nvSpPr>
      <xdr:spPr>
        <a:xfrm>
          <a:off x="6067669" y="1632028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41E12F12-626B-4A48-9D4D-FF9E8DC26260}"/>
            </a:ext>
          </a:extLst>
        </xdr:cNvPr>
        <xdr:cNvCxnSpPr/>
      </xdr:nvCxnSpPr>
      <xdr:spPr>
        <a:xfrm>
          <a:off x="6105769" y="18757216"/>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F354F7CF-D76E-4210-B2B1-3E01D9BDCA08}"/>
            </a:ext>
          </a:extLst>
        </xdr:cNvPr>
        <xdr:cNvCxnSpPr/>
      </xdr:nvCxnSpPr>
      <xdr:spPr>
        <a:xfrm>
          <a:off x="6105769" y="18384129"/>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042CFDC1-0E61-4EBA-890B-5E914FD436D8}"/>
            </a:ext>
          </a:extLst>
        </xdr:cNvPr>
        <xdr:cNvSpPr txBox="1"/>
      </xdr:nvSpPr>
      <xdr:spPr>
        <a:xfrm>
          <a:off x="5667898" y="182419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D3520237-DF41-4001-9AD4-9B1F93051937}"/>
            </a:ext>
          </a:extLst>
        </xdr:cNvPr>
        <xdr:cNvCxnSpPr/>
      </xdr:nvCxnSpPr>
      <xdr:spPr>
        <a:xfrm>
          <a:off x="6105769" y="18008405"/>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B9A09A1A-C487-42B8-84FA-74994534E2EC}"/>
            </a:ext>
          </a:extLst>
        </xdr:cNvPr>
        <xdr:cNvSpPr txBox="1"/>
      </xdr:nvSpPr>
      <xdr:spPr>
        <a:xfrm>
          <a:off x="5667898" y="1786881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CDDDAAD4-00F9-40D5-A669-2E05D2F0BD1D}"/>
            </a:ext>
          </a:extLst>
        </xdr:cNvPr>
        <xdr:cNvCxnSpPr/>
      </xdr:nvCxnSpPr>
      <xdr:spPr>
        <a:xfrm>
          <a:off x="6105769" y="17632680"/>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5AC6BB1E-25B5-437A-95B0-ECDC2E636A58}"/>
            </a:ext>
          </a:extLst>
        </xdr:cNvPr>
        <xdr:cNvSpPr txBox="1"/>
      </xdr:nvSpPr>
      <xdr:spPr>
        <a:xfrm>
          <a:off x="5667898" y="174930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8A7BEBD3-11B0-4128-94A7-E5F0BD544AB3}"/>
            </a:ext>
          </a:extLst>
        </xdr:cNvPr>
        <xdr:cNvCxnSpPr/>
      </xdr:nvCxnSpPr>
      <xdr:spPr>
        <a:xfrm>
          <a:off x="6105769" y="17256955"/>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C6810D6D-B401-429B-95C4-F19F90385001}"/>
            </a:ext>
          </a:extLst>
        </xdr:cNvPr>
        <xdr:cNvSpPr txBox="1"/>
      </xdr:nvSpPr>
      <xdr:spPr>
        <a:xfrm>
          <a:off x="5667898" y="171173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FA9B76B2-7CF1-447D-BF0E-02330561DDE8}"/>
            </a:ext>
          </a:extLst>
        </xdr:cNvPr>
        <xdr:cNvCxnSpPr/>
      </xdr:nvCxnSpPr>
      <xdr:spPr>
        <a:xfrm>
          <a:off x="6105769" y="16881231"/>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CF073964-3439-41FA-AF1E-B40D2ADE5899}"/>
            </a:ext>
          </a:extLst>
        </xdr:cNvPr>
        <xdr:cNvSpPr txBox="1"/>
      </xdr:nvSpPr>
      <xdr:spPr>
        <a:xfrm>
          <a:off x="5667898" y="1674164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B850EC1A-52CD-418D-9965-1D23B36ED265}"/>
            </a:ext>
          </a:extLst>
        </xdr:cNvPr>
        <xdr:cNvCxnSpPr/>
      </xdr:nvCxnSpPr>
      <xdr:spPr>
        <a:xfrm>
          <a:off x="6105769" y="16508144"/>
          <a:ext cx="431995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D8399375-6CCA-4BE9-906C-EFD83109B21A}"/>
            </a:ext>
          </a:extLst>
        </xdr:cNvPr>
        <xdr:cNvSpPr txBox="1"/>
      </xdr:nvSpPr>
      <xdr:spPr>
        <a:xfrm>
          <a:off x="5667898" y="16368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EEC337CF-131A-4CEF-A660-24BE6C8494B6}"/>
            </a:ext>
          </a:extLst>
        </xdr:cNvPr>
        <xdr:cNvSpPr/>
      </xdr:nvSpPr>
      <xdr:spPr>
        <a:xfrm>
          <a:off x="6105769" y="16508144"/>
          <a:ext cx="4358054" cy="224907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017B512B-C0DE-43E5-AB4A-65239ECC6556}"/>
            </a:ext>
          </a:extLst>
        </xdr:cNvPr>
        <xdr:cNvCxnSpPr/>
      </xdr:nvCxnSpPr>
      <xdr:spPr>
        <a:xfrm flipV="1">
          <a:off x="9671489" y="16796238"/>
          <a:ext cx="0" cy="1525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C658696A-B988-4F79-90FB-CDB1EC1E0035}"/>
            </a:ext>
          </a:extLst>
        </xdr:cNvPr>
        <xdr:cNvSpPr txBox="1"/>
      </xdr:nvSpPr>
      <xdr:spPr>
        <a:xfrm>
          <a:off x="9709638" y="18325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718BD17B-3FE0-4702-97A5-A0E3A8874838}"/>
            </a:ext>
          </a:extLst>
        </xdr:cNvPr>
        <xdr:cNvCxnSpPr/>
      </xdr:nvCxnSpPr>
      <xdr:spPr>
        <a:xfrm>
          <a:off x="9597292" y="18321265"/>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9D902E91-7CF3-4C8E-ADD2-13A2D6607967}"/>
            </a:ext>
          </a:extLst>
        </xdr:cNvPr>
        <xdr:cNvSpPr txBox="1"/>
      </xdr:nvSpPr>
      <xdr:spPr>
        <a:xfrm>
          <a:off x="9709638" y="1657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FCF0C8D5-21DE-464C-85A7-6CE5A7511F96}"/>
            </a:ext>
          </a:extLst>
        </xdr:cNvPr>
        <xdr:cNvCxnSpPr/>
      </xdr:nvCxnSpPr>
      <xdr:spPr>
        <a:xfrm>
          <a:off x="9597292" y="1679623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1D6B4B49-7147-414A-B02A-1433EC2D2E54}"/>
            </a:ext>
          </a:extLst>
        </xdr:cNvPr>
        <xdr:cNvSpPr txBox="1"/>
      </xdr:nvSpPr>
      <xdr:spPr>
        <a:xfrm>
          <a:off x="9709638" y="17804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BD816FB0-60A4-41CE-B38B-BD9B26C4C0F5}"/>
            </a:ext>
          </a:extLst>
        </xdr:cNvPr>
        <xdr:cNvSpPr/>
      </xdr:nvSpPr>
      <xdr:spPr>
        <a:xfrm>
          <a:off x="9635392" y="17949985"/>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52262592-6D4A-4F41-8BA7-26C35011477E}"/>
            </a:ext>
          </a:extLst>
        </xdr:cNvPr>
        <xdr:cNvSpPr/>
      </xdr:nvSpPr>
      <xdr:spPr>
        <a:xfrm>
          <a:off x="8855808" y="179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A6EF412D-CAC2-4A81-AC62-F0D5D7FF97C6}"/>
            </a:ext>
          </a:extLst>
        </xdr:cNvPr>
        <xdr:cNvSpPr/>
      </xdr:nvSpPr>
      <xdr:spPr>
        <a:xfrm>
          <a:off x="8040077" y="17959510"/>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9D3E9A64-239E-4353-856C-2B462187B33F}"/>
            </a:ext>
          </a:extLst>
        </xdr:cNvPr>
        <xdr:cNvSpPr/>
      </xdr:nvSpPr>
      <xdr:spPr>
        <a:xfrm>
          <a:off x="7209692" y="17963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370967FC-10CA-43F3-B9CF-378F8B3E8A13}"/>
            </a:ext>
          </a:extLst>
        </xdr:cNvPr>
        <xdr:cNvSpPr/>
      </xdr:nvSpPr>
      <xdr:spPr>
        <a:xfrm>
          <a:off x="6393962" y="17980466"/>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D6723ECE-6078-486D-B9FD-4C7DAEEF2539}"/>
            </a:ext>
          </a:extLst>
        </xdr:cNvPr>
        <xdr:cNvSpPr txBox="1"/>
      </xdr:nvSpPr>
      <xdr:spPr>
        <a:xfrm>
          <a:off x="949569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6A8E7FF-89FC-4EA5-95FF-28433087AE84}"/>
            </a:ext>
          </a:extLst>
        </xdr:cNvPr>
        <xdr:cNvSpPr txBox="1"/>
      </xdr:nvSpPr>
      <xdr:spPr>
        <a:xfrm>
          <a:off x="873076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5D808B0-D8CB-4DE7-8623-FF582FF7ECEF}"/>
            </a:ext>
          </a:extLst>
        </xdr:cNvPr>
        <xdr:cNvSpPr txBox="1"/>
      </xdr:nvSpPr>
      <xdr:spPr>
        <a:xfrm>
          <a:off x="7915031"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F53D02A-087B-4779-90E7-3CAE4976091C}"/>
            </a:ext>
          </a:extLst>
        </xdr:cNvPr>
        <xdr:cNvSpPr txBox="1"/>
      </xdr:nvSpPr>
      <xdr:spPr>
        <a:xfrm>
          <a:off x="7084646"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1BA15552-C45D-41FE-BFEF-DEC203712C6C}"/>
            </a:ext>
          </a:extLst>
        </xdr:cNvPr>
        <xdr:cNvSpPr txBox="1"/>
      </xdr:nvSpPr>
      <xdr:spPr>
        <a:xfrm>
          <a:off x="6268915"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156845</xdr:rowOff>
    </xdr:from>
    <xdr:to>
      <xdr:col>55</xdr:col>
      <xdr:colOff>50800</xdr:colOff>
      <xdr:row>107</xdr:row>
      <xdr:rowOff>86995</xdr:rowOff>
    </xdr:to>
    <xdr:sp macro="" textlink="">
      <xdr:nvSpPr>
        <xdr:cNvPr id="475" name="楕円 474">
          <a:extLst>
            <a:ext uri="{FF2B5EF4-FFF2-40B4-BE49-F238E27FC236}">
              <a16:creationId xmlns:a16="http://schemas.microsoft.com/office/drawing/2014/main" id="{9DF3F603-5164-46CC-AC35-277A84AC92F3}"/>
            </a:ext>
          </a:extLst>
        </xdr:cNvPr>
        <xdr:cNvSpPr/>
      </xdr:nvSpPr>
      <xdr:spPr>
        <a:xfrm>
          <a:off x="9635392" y="18050950"/>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135272</xdr:rowOff>
    </xdr:from>
    <xdr:ext cx="469744" cy="259045"/>
    <xdr:sp macro="" textlink="">
      <xdr:nvSpPr>
        <xdr:cNvPr id="476" name="【市民会館】&#10;一人当たり面積該当値テキスト">
          <a:extLst>
            <a:ext uri="{FF2B5EF4-FFF2-40B4-BE49-F238E27FC236}">
              <a16:creationId xmlns:a16="http://schemas.microsoft.com/office/drawing/2014/main" id="{3114EA66-D76D-4F42-AAE5-2EA8FB122933}"/>
            </a:ext>
          </a:extLst>
        </xdr:cNvPr>
        <xdr:cNvSpPr txBox="1"/>
      </xdr:nvSpPr>
      <xdr:spPr>
        <a:xfrm>
          <a:off x="9709638" y="1802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162561</xdr:rowOff>
    </xdr:from>
    <xdr:to>
      <xdr:col>50</xdr:col>
      <xdr:colOff>165100</xdr:colOff>
      <xdr:row>107</xdr:row>
      <xdr:rowOff>92711</xdr:rowOff>
    </xdr:to>
    <xdr:sp macro="" textlink="">
      <xdr:nvSpPr>
        <xdr:cNvPr id="477" name="楕円 476">
          <a:extLst>
            <a:ext uri="{FF2B5EF4-FFF2-40B4-BE49-F238E27FC236}">
              <a16:creationId xmlns:a16="http://schemas.microsoft.com/office/drawing/2014/main" id="{58492FC7-65DF-4BF8-9CA1-FCC384661276}"/>
            </a:ext>
          </a:extLst>
        </xdr:cNvPr>
        <xdr:cNvSpPr/>
      </xdr:nvSpPr>
      <xdr:spPr>
        <a:xfrm>
          <a:off x="8855808" y="18056666"/>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36195</xdr:rowOff>
    </xdr:from>
    <xdr:to>
      <xdr:col>55</xdr:col>
      <xdr:colOff>0</xdr:colOff>
      <xdr:row>107</xdr:row>
      <xdr:rowOff>41911</xdr:rowOff>
    </xdr:to>
    <xdr:cxnSp macro="">
      <xdr:nvCxnSpPr>
        <xdr:cNvPr id="478" name="直線コネクタ 477">
          <a:extLst>
            <a:ext uri="{FF2B5EF4-FFF2-40B4-BE49-F238E27FC236}">
              <a16:creationId xmlns:a16="http://schemas.microsoft.com/office/drawing/2014/main" id="{80528723-5428-410E-B2EB-AF97A7FA039A}"/>
            </a:ext>
          </a:extLst>
        </xdr:cNvPr>
        <xdr:cNvCxnSpPr/>
      </xdr:nvCxnSpPr>
      <xdr:spPr>
        <a:xfrm flipV="1">
          <a:off x="8906608" y="18099112"/>
          <a:ext cx="76493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164464</xdr:rowOff>
    </xdr:from>
    <xdr:to>
      <xdr:col>46</xdr:col>
      <xdr:colOff>38100</xdr:colOff>
      <xdr:row>107</xdr:row>
      <xdr:rowOff>94614</xdr:rowOff>
    </xdr:to>
    <xdr:sp macro="" textlink="">
      <xdr:nvSpPr>
        <xdr:cNvPr id="479" name="楕円 478">
          <a:extLst>
            <a:ext uri="{FF2B5EF4-FFF2-40B4-BE49-F238E27FC236}">
              <a16:creationId xmlns:a16="http://schemas.microsoft.com/office/drawing/2014/main" id="{C709401D-CFD5-4FCB-881B-B6D354B21884}"/>
            </a:ext>
          </a:extLst>
        </xdr:cNvPr>
        <xdr:cNvSpPr/>
      </xdr:nvSpPr>
      <xdr:spPr>
        <a:xfrm>
          <a:off x="8040077" y="18058569"/>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41911</xdr:rowOff>
    </xdr:from>
    <xdr:to>
      <xdr:col>50</xdr:col>
      <xdr:colOff>114300</xdr:colOff>
      <xdr:row>107</xdr:row>
      <xdr:rowOff>43814</xdr:rowOff>
    </xdr:to>
    <xdr:cxnSp macro="">
      <xdr:nvCxnSpPr>
        <xdr:cNvPr id="480" name="直線コネクタ 479">
          <a:extLst>
            <a:ext uri="{FF2B5EF4-FFF2-40B4-BE49-F238E27FC236}">
              <a16:creationId xmlns:a16="http://schemas.microsoft.com/office/drawing/2014/main" id="{5BFE6812-7523-401F-949B-9A2CF6112962}"/>
            </a:ext>
          </a:extLst>
        </xdr:cNvPr>
        <xdr:cNvCxnSpPr/>
      </xdr:nvCxnSpPr>
      <xdr:spPr>
        <a:xfrm flipV="1">
          <a:off x="8090877" y="18104828"/>
          <a:ext cx="815731"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168275</xdr:rowOff>
    </xdr:from>
    <xdr:to>
      <xdr:col>41</xdr:col>
      <xdr:colOff>101600</xdr:colOff>
      <xdr:row>107</xdr:row>
      <xdr:rowOff>98425</xdr:rowOff>
    </xdr:to>
    <xdr:sp macro="" textlink="">
      <xdr:nvSpPr>
        <xdr:cNvPr id="481" name="楕円 480">
          <a:extLst>
            <a:ext uri="{FF2B5EF4-FFF2-40B4-BE49-F238E27FC236}">
              <a16:creationId xmlns:a16="http://schemas.microsoft.com/office/drawing/2014/main" id="{E4FE4E21-E63B-490B-BF40-435B10828691}"/>
            </a:ext>
          </a:extLst>
        </xdr:cNvPr>
        <xdr:cNvSpPr/>
      </xdr:nvSpPr>
      <xdr:spPr>
        <a:xfrm>
          <a:off x="7209692" y="18062380"/>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43814</xdr:rowOff>
    </xdr:from>
    <xdr:to>
      <xdr:col>45</xdr:col>
      <xdr:colOff>177800</xdr:colOff>
      <xdr:row>107</xdr:row>
      <xdr:rowOff>47625</xdr:rowOff>
    </xdr:to>
    <xdr:cxnSp macro="">
      <xdr:nvCxnSpPr>
        <xdr:cNvPr id="482" name="直線コネクタ 481">
          <a:extLst>
            <a:ext uri="{FF2B5EF4-FFF2-40B4-BE49-F238E27FC236}">
              <a16:creationId xmlns:a16="http://schemas.microsoft.com/office/drawing/2014/main" id="{B6604406-AC89-431B-A704-1EB1FAE95489}"/>
            </a:ext>
          </a:extLst>
        </xdr:cNvPr>
        <xdr:cNvCxnSpPr/>
      </xdr:nvCxnSpPr>
      <xdr:spPr>
        <a:xfrm flipV="1">
          <a:off x="7260492" y="18106731"/>
          <a:ext cx="830385"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2539</xdr:rowOff>
    </xdr:from>
    <xdr:to>
      <xdr:col>36</xdr:col>
      <xdr:colOff>165100</xdr:colOff>
      <xdr:row>107</xdr:row>
      <xdr:rowOff>104139</xdr:rowOff>
    </xdr:to>
    <xdr:sp macro="" textlink="">
      <xdr:nvSpPr>
        <xdr:cNvPr id="483" name="楕円 482">
          <a:extLst>
            <a:ext uri="{FF2B5EF4-FFF2-40B4-BE49-F238E27FC236}">
              <a16:creationId xmlns:a16="http://schemas.microsoft.com/office/drawing/2014/main" id="{373297B5-8F2A-4324-8AED-C66EF414A550}"/>
            </a:ext>
          </a:extLst>
        </xdr:cNvPr>
        <xdr:cNvSpPr/>
      </xdr:nvSpPr>
      <xdr:spPr>
        <a:xfrm>
          <a:off x="6393962" y="1806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47625</xdr:rowOff>
    </xdr:from>
    <xdr:to>
      <xdr:col>41</xdr:col>
      <xdr:colOff>50800</xdr:colOff>
      <xdr:row>107</xdr:row>
      <xdr:rowOff>53339</xdr:rowOff>
    </xdr:to>
    <xdr:cxnSp macro="">
      <xdr:nvCxnSpPr>
        <xdr:cNvPr id="484" name="直線コネクタ 483">
          <a:extLst>
            <a:ext uri="{FF2B5EF4-FFF2-40B4-BE49-F238E27FC236}">
              <a16:creationId xmlns:a16="http://schemas.microsoft.com/office/drawing/2014/main" id="{310CC137-0CF0-4CCD-9204-00C7B3691409}"/>
            </a:ext>
          </a:extLst>
        </xdr:cNvPr>
        <xdr:cNvCxnSpPr/>
      </xdr:nvCxnSpPr>
      <xdr:spPr>
        <a:xfrm flipV="1">
          <a:off x="6444762" y="18110542"/>
          <a:ext cx="81573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0056F79A-DC89-4F52-BFC0-9DA1B1FDF5C1}"/>
            </a:ext>
          </a:extLst>
        </xdr:cNvPr>
        <xdr:cNvSpPr txBox="1"/>
      </xdr:nvSpPr>
      <xdr:spPr>
        <a:xfrm>
          <a:off x="8673689" y="1773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25A3D000-14B8-417B-8C09-50D734262126}"/>
            </a:ext>
          </a:extLst>
        </xdr:cNvPr>
        <xdr:cNvSpPr txBox="1"/>
      </xdr:nvSpPr>
      <xdr:spPr>
        <a:xfrm>
          <a:off x="7870658" y="1773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7E5F4E61-6DB6-4A70-85ED-B084A69A6B18}"/>
            </a:ext>
          </a:extLst>
        </xdr:cNvPr>
        <xdr:cNvSpPr txBox="1"/>
      </xdr:nvSpPr>
      <xdr:spPr>
        <a:xfrm>
          <a:off x="7040273" y="17741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F2BF4B57-2117-4C87-9893-6AAE2BE6D55E}"/>
            </a:ext>
          </a:extLst>
        </xdr:cNvPr>
        <xdr:cNvSpPr txBox="1"/>
      </xdr:nvSpPr>
      <xdr:spPr>
        <a:xfrm>
          <a:off x="6224542" y="1775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83838</xdr:rowOff>
    </xdr:from>
    <xdr:ext cx="469744" cy="259045"/>
    <xdr:sp macro="" textlink="">
      <xdr:nvSpPr>
        <xdr:cNvPr id="489" name="n_1mainValue【市民会館】&#10;一人当たり面積">
          <a:extLst>
            <a:ext uri="{FF2B5EF4-FFF2-40B4-BE49-F238E27FC236}">
              <a16:creationId xmlns:a16="http://schemas.microsoft.com/office/drawing/2014/main" id="{D190E5B4-92A5-4CA8-9FF4-7F80B844934A}"/>
            </a:ext>
          </a:extLst>
        </xdr:cNvPr>
        <xdr:cNvSpPr txBox="1"/>
      </xdr:nvSpPr>
      <xdr:spPr>
        <a:xfrm>
          <a:off x="8673689" y="1814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85741</xdr:rowOff>
    </xdr:from>
    <xdr:ext cx="469744" cy="259045"/>
    <xdr:sp macro="" textlink="">
      <xdr:nvSpPr>
        <xdr:cNvPr id="490" name="n_2mainValue【市民会館】&#10;一人当たり面積">
          <a:extLst>
            <a:ext uri="{FF2B5EF4-FFF2-40B4-BE49-F238E27FC236}">
              <a16:creationId xmlns:a16="http://schemas.microsoft.com/office/drawing/2014/main" id="{5E9289E0-0E63-4ABA-A789-EB044DA2EF3F}"/>
            </a:ext>
          </a:extLst>
        </xdr:cNvPr>
        <xdr:cNvSpPr txBox="1"/>
      </xdr:nvSpPr>
      <xdr:spPr>
        <a:xfrm>
          <a:off x="7870658" y="1814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89552</xdr:rowOff>
    </xdr:from>
    <xdr:ext cx="469744" cy="259045"/>
    <xdr:sp macro="" textlink="">
      <xdr:nvSpPr>
        <xdr:cNvPr id="491" name="n_3mainValue【市民会館】&#10;一人当たり面積">
          <a:extLst>
            <a:ext uri="{FF2B5EF4-FFF2-40B4-BE49-F238E27FC236}">
              <a16:creationId xmlns:a16="http://schemas.microsoft.com/office/drawing/2014/main" id="{DF5A08D0-1FD4-41F9-B887-FFFC663D8182}"/>
            </a:ext>
          </a:extLst>
        </xdr:cNvPr>
        <xdr:cNvSpPr txBox="1"/>
      </xdr:nvSpPr>
      <xdr:spPr>
        <a:xfrm>
          <a:off x="7040273" y="18152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95266</xdr:rowOff>
    </xdr:from>
    <xdr:ext cx="469744" cy="259045"/>
    <xdr:sp macro="" textlink="">
      <xdr:nvSpPr>
        <xdr:cNvPr id="492" name="n_4mainValue【市民会館】&#10;一人当たり面積">
          <a:extLst>
            <a:ext uri="{FF2B5EF4-FFF2-40B4-BE49-F238E27FC236}">
              <a16:creationId xmlns:a16="http://schemas.microsoft.com/office/drawing/2014/main" id="{D47B5E93-3731-4F87-A2C4-8255FB9F8E75}"/>
            </a:ext>
          </a:extLst>
        </xdr:cNvPr>
        <xdr:cNvSpPr txBox="1"/>
      </xdr:nvSpPr>
      <xdr:spPr>
        <a:xfrm>
          <a:off x="6224542" y="18158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970293E5-BD35-4196-A431-2EABEB809383}"/>
            </a:ext>
          </a:extLst>
        </xdr:cNvPr>
        <xdr:cNvSpPr/>
      </xdr:nvSpPr>
      <xdr:spPr>
        <a:xfrm>
          <a:off x="11493500" y="4127695"/>
          <a:ext cx="4358054" cy="624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D9AC263C-942B-48C9-B884-FE081893CF57}"/>
            </a:ext>
          </a:extLst>
        </xdr:cNvPr>
        <xdr:cNvSpPr/>
      </xdr:nvSpPr>
      <xdr:spPr>
        <a:xfrm>
          <a:off x="11605846"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7C17C92A-8348-461A-A08C-82713DA4D850}"/>
            </a:ext>
          </a:extLst>
        </xdr:cNvPr>
        <xdr:cNvSpPr/>
      </xdr:nvSpPr>
      <xdr:spPr>
        <a:xfrm>
          <a:off x="11605846"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02FCFECC-860B-43FE-8A6B-180649FACF81}"/>
            </a:ext>
          </a:extLst>
        </xdr:cNvPr>
        <xdr:cNvSpPr/>
      </xdr:nvSpPr>
      <xdr:spPr>
        <a:xfrm>
          <a:off x="12548577"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3B8C46DB-CD3E-49DA-A2C3-BC136A0CC0CB}"/>
            </a:ext>
          </a:extLst>
        </xdr:cNvPr>
        <xdr:cNvSpPr/>
      </xdr:nvSpPr>
      <xdr:spPr>
        <a:xfrm>
          <a:off x="12548577"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A9F1AB18-6D14-46CB-8BC3-69737C059C0A}"/>
            </a:ext>
          </a:extLst>
        </xdr:cNvPr>
        <xdr:cNvSpPr/>
      </xdr:nvSpPr>
      <xdr:spPr>
        <a:xfrm>
          <a:off x="13603654"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058A2AE6-3D2B-4DD6-995D-0DC0EC14AB96}"/>
            </a:ext>
          </a:extLst>
        </xdr:cNvPr>
        <xdr:cNvSpPr/>
      </xdr:nvSpPr>
      <xdr:spPr>
        <a:xfrm>
          <a:off x="13603654"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0ECBE3E9-5C7A-43EB-9DA5-FB0FDF771EBE}"/>
            </a:ext>
          </a:extLst>
        </xdr:cNvPr>
        <xdr:cNvSpPr/>
      </xdr:nvSpPr>
      <xdr:spPr>
        <a:xfrm>
          <a:off x="11493500" y="5252232"/>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894634B6-2433-4001-9382-523D019FC9A2}"/>
            </a:ext>
          </a:extLst>
        </xdr:cNvPr>
        <xdr:cNvSpPr txBox="1"/>
      </xdr:nvSpPr>
      <xdr:spPr>
        <a:xfrm>
          <a:off x="11455400" y="5064369"/>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AD0451D3-5454-469D-A408-21BA4ADFBE9D}"/>
            </a:ext>
          </a:extLst>
        </xdr:cNvPr>
        <xdr:cNvCxnSpPr/>
      </xdr:nvCxnSpPr>
      <xdr:spPr>
        <a:xfrm>
          <a:off x="11493500" y="7503942"/>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EDFF9395-9B83-401E-AE35-AFD9AAC780F9}"/>
            </a:ext>
          </a:extLst>
        </xdr:cNvPr>
        <xdr:cNvSpPr txBox="1"/>
      </xdr:nvSpPr>
      <xdr:spPr>
        <a:xfrm>
          <a:off x="11070283" y="73643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FEF54AE6-F15D-4DD7-ACD8-E076F21A6CB7}"/>
            </a:ext>
          </a:extLst>
        </xdr:cNvPr>
        <xdr:cNvCxnSpPr/>
      </xdr:nvCxnSpPr>
      <xdr:spPr>
        <a:xfrm>
          <a:off x="11493500" y="7182645"/>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6AB3EB5E-FFCA-4CD8-9EAB-645FFD72A195}"/>
            </a:ext>
          </a:extLst>
        </xdr:cNvPr>
        <xdr:cNvSpPr txBox="1"/>
      </xdr:nvSpPr>
      <xdr:spPr>
        <a:xfrm>
          <a:off x="11070283" y="70430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4F9C592A-1865-423F-A7F7-8E549367CA76}"/>
            </a:ext>
          </a:extLst>
        </xdr:cNvPr>
        <xdr:cNvCxnSpPr/>
      </xdr:nvCxnSpPr>
      <xdr:spPr>
        <a:xfrm>
          <a:off x="11493500" y="6861349"/>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E457AE01-3218-49EB-9080-C9C1730CEE3F}"/>
            </a:ext>
          </a:extLst>
        </xdr:cNvPr>
        <xdr:cNvSpPr txBox="1"/>
      </xdr:nvSpPr>
      <xdr:spPr>
        <a:xfrm>
          <a:off x="11119749" y="672176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99AE0449-0CA5-427E-AB04-8DD227F68AFD}"/>
            </a:ext>
          </a:extLst>
        </xdr:cNvPr>
        <xdr:cNvCxnSpPr/>
      </xdr:nvCxnSpPr>
      <xdr:spPr>
        <a:xfrm>
          <a:off x="11493500" y="6540053"/>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4FBE6A63-2D05-4057-93BA-0DBC49781567}"/>
            </a:ext>
          </a:extLst>
        </xdr:cNvPr>
        <xdr:cNvSpPr txBox="1"/>
      </xdr:nvSpPr>
      <xdr:spPr>
        <a:xfrm>
          <a:off x="11119749" y="64004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02BC4DAA-DB1B-4170-9B57-DBC0CF36A21B}"/>
            </a:ext>
          </a:extLst>
        </xdr:cNvPr>
        <xdr:cNvCxnSpPr/>
      </xdr:nvCxnSpPr>
      <xdr:spPr>
        <a:xfrm>
          <a:off x="11493500" y="6218757"/>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8ED09C16-F1C8-4D49-86A8-87A20451C55C}"/>
            </a:ext>
          </a:extLst>
        </xdr:cNvPr>
        <xdr:cNvSpPr txBox="1"/>
      </xdr:nvSpPr>
      <xdr:spPr>
        <a:xfrm>
          <a:off x="11119749" y="60791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C1535803-1DBF-4C65-A682-D74D55F049F7}"/>
            </a:ext>
          </a:extLst>
        </xdr:cNvPr>
        <xdr:cNvCxnSpPr/>
      </xdr:nvCxnSpPr>
      <xdr:spPr>
        <a:xfrm>
          <a:off x="11493500" y="5897461"/>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22E20FE7-952E-4E3A-B665-8E51FD4D0A47}"/>
            </a:ext>
          </a:extLst>
        </xdr:cNvPr>
        <xdr:cNvSpPr txBox="1"/>
      </xdr:nvSpPr>
      <xdr:spPr>
        <a:xfrm>
          <a:off x="11119749" y="57552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F84E4380-48A4-476E-BC1E-848584A40D02}"/>
            </a:ext>
          </a:extLst>
        </xdr:cNvPr>
        <xdr:cNvCxnSpPr/>
      </xdr:nvCxnSpPr>
      <xdr:spPr>
        <a:xfrm>
          <a:off x="11493500" y="5573528"/>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8B4CA2A5-7BDF-40A4-8D39-E703CF215DCA}"/>
            </a:ext>
          </a:extLst>
        </xdr:cNvPr>
        <xdr:cNvSpPr txBox="1"/>
      </xdr:nvSpPr>
      <xdr:spPr>
        <a:xfrm>
          <a:off x="11183869" y="54339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05AC7D95-FA28-44F9-B12D-DF6C5379151A}"/>
            </a:ext>
          </a:extLst>
        </xdr:cNvPr>
        <xdr:cNvCxnSpPr/>
      </xdr:nvCxnSpPr>
      <xdr:spPr>
        <a:xfrm>
          <a:off x="11493500" y="5252232"/>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C4E97A7C-494E-4501-BD8E-71DF6DC06B5A}"/>
            </a:ext>
          </a:extLst>
        </xdr:cNvPr>
        <xdr:cNvSpPr/>
      </xdr:nvSpPr>
      <xdr:spPr>
        <a:xfrm>
          <a:off x="11493500" y="5252232"/>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218C2193-069F-4D7E-9A38-2DF75517F29F}"/>
            </a:ext>
          </a:extLst>
        </xdr:cNvPr>
        <xdr:cNvCxnSpPr/>
      </xdr:nvCxnSpPr>
      <xdr:spPr>
        <a:xfrm flipV="1">
          <a:off x="15073287" y="5740707"/>
          <a:ext cx="0" cy="1388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D1433D84-9560-453C-9BC6-C35D7A4FBE51}"/>
            </a:ext>
          </a:extLst>
        </xdr:cNvPr>
        <xdr:cNvSpPr txBox="1"/>
      </xdr:nvSpPr>
      <xdr:spPr>
        <a:xfrm>
          <a:off x="15112023" y="7132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225862BF-4C9D-4C89-B43E-569C556C1452}"/>
            </a:ext>
          </a:extLst>
        </xdr:cNvPr>
        <xdr:cNvCxnSpPr/>
      </xdr:nvCxnSpPr>
      <xdr:spPr>
        <a:xfrm>
          <a:off x="14985023" y="7128761"/>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65835D3D-C9DB-4CAD-B588-BE4816150698}"/>
            </a:ext>
          </a:extLst>
        </xdr:cNvPr>
        <xdr:cNvSpPr txBox="1"/>
      </xdr:nvSpPr>
      <xdr:spPr>
        <a:xfrm>
          <a:off x="15112023" y="5521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29CF8EB6-27E9-4C69-B61B-FD98BE47647F}"/>
            </a:ext>
          </a:extLst>
        </xdr:cNvPr>
        <xdr:cNvCxnSpPr/>
      </xdr:nvCxnSpPr>
      <xdr:spPr>
        <a:xfrm>
          <a:off x="14985023" y="5740707"/>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76ACF125-E677-48DA-AFC2-70FD157E8E51}"/>
            </a:ext>
          </a:extLst>
        </xdr:cNvPr>
        <xdr:cNvSpPr txBox="1"/>
      </xdr:nvSpPr>
      <xdr:spPr>
        <a:xfrm>
          <a:off x="15112023" y="64337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EC143BD4-6E3D-49F4-ADA5-75194F289BDD}"/>
            </a:ext>
          </a:extLst>
        </xdr:cNvPr>
        <xdr:cNvSpPr/>
      </xdr:nvSpPr>
      <xdr:spPr>
        <a:xfrm>
          <a:off x="15023123" y="6582327"/>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2C341673-60D5-482B-B0FA-7220E2F9DF43}"/>
            </a:ext>
          </a:extLst>
        </xdr:cNvPr>
        <xdr:cNvSpPr/>
      </xdr:nvSpPr>
      <xdr:spPr>
        <a:xfrm>
          <a:off x="14243538" y="6562733"/>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EBF66B37-C129-4A29-9799-43E77F38F591}"/>
            </a:ext>
          </a:extLst>
        </xdr:cNvPr>
        <xdr:cNvSpPr/>
      </xdr:nvSpPr>
      <xdr:spPr>
        <a:xfrm>
          <a:off x="13427808"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76ABAB95-45A7-4112-90A1-8E7F581B934A}"/>
            </a:ext>
          </a:extLst>
        </xdr:cNvPr>
        <xdr:cNvSpPr/>
      </xdr:nvSpPr>
      <xdr:spPr>
        <a:xfrm>
          <a:off x="12612077" y="6556201"/>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ABEE939D-35A8-4D3D-83DE-08A1DA627674}"/>
            </a:ext>
          </a:extLst>
        </xdr:cNvPr>
        <xdr:cNvSpPr/>
      </xdr:nvSpPr>
      <xdr:spPr>
        <a:xfrm>
          <a:off x="11781692" y="6505583"/>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248F8E2-F09A-48C3-AAE3-5219012EB66F}"/>
            </a:ext>
          </a:extLst>
        </xdr:cNvPr>
        <xdr:cNvSpPr txBox="1"/>
      </xdr:nvSpPr>
      <xdr:spPr>
        <a:xfrm>
          <a:off x="14898077"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CF04D62-AAD0-44B9-A5A1-02A6E1671CB2}"/>
            </a:ext>
          </a:extLst>
        </xdr:cNvPr>
        <xdr:cNvSpPr txBox="1"/>
      </xdr:nvSpPr>
      <xdr:spPr>
        <a:xfrm>
          <a:off x="1411849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8D9C4399-BD6B-4504-8D46-C54E0843E076}"/>
            </a:ext>
          </a:extLst>
        </xdr:cNvPr>
        <xdr:cNvSpPr txBox="1"/>
      </xdr:nvSpPr>
      <xdr:spPr>
        <a:xfrm>
          <a:off x="1330276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F1AC0790-CD75-4EBF-87AC-1B1802A32C2A}"/>
            </a:ext>
          </a:extLst>
        </xdr:cNvPr>
        <xdr:cNvSpPr txBox="1"/>
      </xdr:nvSpPr>
      <xdr:spPr>
        <a:xfrm>
          <a:off x="12487031"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477EC71B-349F-4B38-B6C9-F432E6115B3F}"/>
            </a:ext>
          </a:extLst>
        </xdr:cNvPr>
        <xdr:cNvSpPr txBox="1"/>
      </xdr:nvSpPr>
      <xdr:spPr>
        <a:xfrm>
          <a:off x="11656646"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126637</xdr:rowOff>
    </xdr:from>
    <xdr:to>
      <xdr:col>85</xdr:col>
      <xdr:colOff>177800</xdr:colOff>
      <xdr:row>41</xdr:row>
      <xdr:rowOff>56787</xdr:rowOff>
    </xdr:to>
    <xdr:sp macro="" textlink="">
      <xdr:nvSpPr>
        <xdr:cNvPr id="534" name="楕円 533">
          <a:extLst>
            <a:ext uri="{FF2B5EF4-FFF2-40B4-BE49-F238E27FC236}">
              <a16:creationId xmlns:a16="http://schemas.microsoft.com/office/drawing/2014/main" id="{04235A98-96DF-493A-914D-D3B943894BEA}"/>
            </a:ext>
          </a:extLst>
        </xdr:cNvPr>
        <xdr:cNvSpPr/>
      </xdr:nvSpPr>
      <xdr:spPr>
        <a:xfrm>
          <a:off x="15023123" y="6879129"/>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105064</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EDED39BD-4F5D-4150-8855-4518500A69E2}"/>
            </a:ext>
          </a:extLst>
        </xdr:cNvPr>
        <xdr:cNvSpPr txBox="1"/>
      </xdr:nvSpPr>
      <xdr:spPr>
        <a:xfrm>
          <a:off x="15112023" y="6857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84183</xdr:rowOff>
    </xdr:from>
    <xdr:to>
      <xdr:col>81</xdr:col>
      <xdr:colOff>101600</xdr:colOff>
      <xdr:row>41</xdr:row>
      <xdr:rowOff>14333</xdr:rowOff>
    </xdr:to>
    <xdr:sp macro="" textlink="">
      <xdr:nvSpPr>
        <xdr:cNvPr id="536" name="楕円 535">
          <a:extLst>
            <a:ext uri="{FF2B5EF4-FFF2-40B4-BE49-F238E27FC236}">
              <a16:creationId xmlns:a16="http://schemas.microsoft.com/office/drawing/2014/main" id="{71313609-A4FF-41C7-BEC2-C3DEFFC26DCA}"/>
            </a:ext>
          </a:extLst>
        </xdr:cNvPr>
        <xdr:cNvSpPr/>
      </xdr:nvSpPr>
      <xdr:spPr>
        <a:xfrm>
          <a:off x="14243538" y="6836675"/>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134983</xdr:rowOff>
    </xdr:from>
    <xdr:to>
      <xdr:col>85</xdr:col>
      <xdr:colOff>127000</xdr:colOff>
      <xdr:row>41</xdr:row>
      <xdr:rowOff>5987</xdr:rowOff>
    </xdr:to>
    <xdr:cxnSp macro="">
      <xdr:nvCxnSpPr>
        <xdr:cNvPr id="537" name="直線コネクタ 536">
          <a:extLst>
            <a:ext uri="{FF2B5EF4-FFF2-40B4-BE49-F238E27FC236}">
              <a16:creationId xmlns:a16="http://schemas.microsoft.com/office/drawing/2014/main" id="{9F650E8A-3D81-4961-8058-6A6BAD3DDFD5}"/>
            </a:ext>
          </a:extLst>
        </xdr:cNvPr>
        <xdr:cNvCxnSpPr/>
      </xdr:nvCxnSpPr>
      <xdr:spPr>
        <a:xfrm>
          <a:off x="14294338" y="6887475"/>
          <a:ext cx="779585" cy="3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907</xdr:rowOff>
    </xdr:from>
    <xdr:to>
      <xdr:col>76</xdr:col>
      <xdr:colOff>165100</xdr:colOff>
      <xdr:row>40</xdr:row>
      <xdr:rowOff>102507</xdr:rowOff>
    </xdr:to>
    <xdr:sp macro="" textlink="">
      <xdr:nvSpPr>
        <xdr:cNvPr id="538" name="楕円 537">
          <a:extLst>
            <a:ext uri="{FF2B5EF4-FFF2-40B4-BE49-F238E27FC236}">
              <a16:creationId xmlns:a16="http://schemas.microsoft.com/office/drawing/2014/main" id="{CD739861-B805-4D22-8936-8024F766DD65}"/>
            </a:ext>
          </a:extLst>
        </xdr:cNvPr>
        <xdr:cNvSpPr/>
      </xdr:nvSpPr>
      <xdr:spPr>
        <a:xfrm>
          <a:off x="13427808" y="675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51707</xdr:rowOff>
    </xdr:from>
    <xdr:to>
      <xdr:col>81</xdr:col>
      <xdr:colOff>50800</xdr:colOff>
      <xdr:row>40</xdr:row>
      <xdr:rowOff>134983</xdr:rowOff>
    </xdr:to>
    <xdr:cxnSp macro="">
      <xdr:nvCxnSpPr>
        <xdr:cNvPr id="539" name="直線コネクタ 538">
          <a:extLst>
            <a:ext uri="{FF2B5EF4-FFF2-40B4-BE49-F238E27FC236}">
              <a16:creationId xmlns:a16="http://schemas.microsoft.com/office/drawing/2014/main" id="{A39947CF-0E93-4959-A2C0-557E321D5C26}"/>
            </a:ext>
          </a:extLst>
        </xdr:cNvPr>
        <xdr:cNvCxnSpPr/>
      </xdr:nvCxnSpPr>
      <xdr:spPr>
        <a:xfrm>
          <a:off x="13478608" y="6804199"/>
          <a:ext cx="81573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107043</xdr:rowOff>
    </xdr:from>
    <xdr:to>
      <xdr:col>72</xdr:col>
      <xdr:colOff>38100</xdr:colOff>
      <xdr:row>39</xdr:row>
      <xdr:rowOff>37193</xdr:rowOff>
    </xdr:to>
    <xdr:sp macro="" textlink="">
      <xdr:nvSpPr>
        <xdr:cNvPr id="540" name="楕円 539">
          <a:extLst>
            <a:ext uri="{FF2B5EF4-FFF2-40B4-BE49-F238E27FC236}">
              <a16:creationId xmlns:a16="http://schemas.microsoft.com/office/drawing/2014/main" id="{499117FB-2F43-4B0A-9041-49F15F39D9D8}"/>
            </a:ext>
          </a:extLst>
        </xdr:cNvPr>
        <xdr:cNvSpPr/>
      </xdr:nvSpPr>
      <xdr:spPr>
        <a:xfrm>
          <a:off x="12612077" y="6521911"/>
          <a:ext cx="86946"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157843</xdr:rowOff>
    </xdr:from>
    <xdr:to>
      <xdr:col>76</xdr:col>
      <xdr:colOff>114300</xdr:colOff>
      <xdr:row>40</xdr:row>
      <xdr:rowOff>51707</xdr:rowOff>
    </xdr:to>
    <xdr:cxnSp macro="">
      <xdr:nvCxnSpPr>
        <xdr:cNvPr id="541" name="直線コネクタ 540">
          <a:extLst>
            <a:ext uri="{FF2B5EF4-FFF2-40B4-BE49-F238E27FC236}">
              <a16:creationId xmlns:a16="http://schemas.microsoft.com/office/drawing/2014/main" id="{80F217F8-C487-4236-A57F-5B01B287307E}"/>
            </a:ext>
          </a:extLst>
        </xdr:cNvPr>
        <xdr:cNvCxnSpPr/>
      </xdr:nvCxnSpPr>
      <xdr:spPr>
        <a:xfrm>
          <a:off x="12662877" y="6572711"/>
          <a:ext cx="815731" cy="23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85816</xdr:rowOff>
    </xdr:from>
    <xdr:to>
      <xdr:col>67</xdr:col>
      <xdr:colOff>101600</xdr:colOff>
      <xdr:row>40</xdr:row>
      <xdr:rowOff>15966</xdr:rowOff>
    </xdr:to>
    <xdr:sp macro="" textlink="">
      <xdr:nvSpPr>
        <xdr:cNvPr id="542" name="楕円 541">
          <a:extLst>
            <a:ext uri="{FF2B5EF4-FFF2-40B4-BE49-F238E27FC236}">
              <a16:creationId xmlns:a16="http://schemas.microsoft.com/office/drawing/2014/main" id="{7FB1FAB2-715F-48F9-B359-E748F18C200D}"/>
            </a:ext>
          </a:extLst>
        </xdr:cNvPr>
        <xdr:cNvSpPr/>
      </xdr:nvSpPr>
      <xdr:spPr>
        <a:xfrm>
          <a:off x="11781692" y="6669496"/>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157843</xdr:rowOff>
    </xdr:from>
    <xdr:to>
      <xdr:col>71</xdr:col>
      <xdr:colOff>177800</xdr:colOff>
      <xdr:row>39</xdr:row>
      <xdr:rowOff>136616</xdr:rowOff>
    </xdr:to>
    <xdr:cxnSp macro="">
      <xdr:nvCxnSpPr>
        <xdr:cNvPr id="543" name="直線コネクタ 542">
          <a:extLst>
            <a:ext uri="{FF2B5EF4-FFF2-40B4-BE49-F238E27FC236}">
              <a16:creationId xmlns:a16="http://schemas.microsoft.com/office/drawing/2014/main" id="{CECA29A2-A914-4A9B-BE07-AE78667E3892}"/>
            </a:ext>
          </a:extLst>
        </xdr:cNvPr>
        <xdr:cNvCxnSpPr/>
      </xdr:nvCxnSpPr>
      <xdr:spPr>
        <a:xfrm flipV="1">
          <a:off x="11832492" y="6572711"/>
          <a:ext cx="830385" cy="147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E8CD83F9-7163-4D0C-A4AB-B284BA99D08E}"/>
            </a:ext>
          </a:extLst>
        </xdr:cNvPr>
        <xdr:cNvSpPr txBox="1"/>
      </xdr:nvSpPr>
      <xdr:spPr>
        <a:xfrm>
          <a:off x="14093736" y="634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4DE13A9E-65DF-4D53-A1E2-DE6AD724350A}"/>
            </a:ext>
          </a:extLst>
        </xdr:cNvPr>
        <xdr:cNvSpPr txBox="1"/>
      </xdr:nvSpPr>
      <xdr:spPr>
        <a:xfrm>
          <a:off x="13290706" y="637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F7CBFA0A-E3E7-4EA6-A9B6-FD786DFB7F51}"/>
            </a:ext>
          </a:extLst>
        </xdr:cNvPr>
        <xdr:cNvSpPr txBox="1"/>
      </xdr:nvSpPr>
      <xdr:spPr>
        <a:xfrm>
          <a:off x="12474975" y="664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74986083-B95E-421D-8B52-6010823B555E}"/>
            </a:ext>
          </a:extLst>
        </xdr:cNvPr>
        <xdr:cNvSpPr txBox="1"/>
      </xdr:nvSpPr>
      <xdr:spPr>
        <a:xfrm>
          <a:off x="11644590" y="628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5460</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C5D00E7A-2CA1-4975-B878-54E030D70250}"/>
            </a:ext>
          </a:extLst>
        </xdr:cNvPr>
        <xdr:cNvSpPr txBox="1"/>
      </xdr:nvSpPr>
      <xdr:spPr>
        <a:xfrm>
          <a:off x="14093736" y="692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93634</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68A7CE99-5CB4-4118-B1A0-C11F9FF1ADDE}"/>
            </a:ext>
          </a:extLst>
        </xdr:cNvPr>
        <xdr:cNvSpPr txBox="1"/>
      </xdr:nvSpPr>
      <xdr:spPr>
        <a:xfrm>
          <a:off x="13290706" y="6846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53720</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40136549-C9D1-46CB-9042-913758498F2B}"/>
            </a:ext>
          </a:extLst>
        </xdr:cNvPr>
        <xdr:cNvSpPr txBox="1"/>
      </xdr:nvSpPr>
      <xdr:spPr>
        <a:xfrm>
          <a:off x="12474975" y="6299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7093</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7EF3D715-28CA-4CF8-A9C7-1611FECF35C6}"/>
            </a:ext>
          </a:extLst>
        </xdr:cNvPr>
        <xdr:cNvSpPr txBox="1"/>
      </xdr:nvSpPr>
      <xdr:spPr>
        <a:xfrm>
          <a:off x="11644590" y="675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88AB2F26-81F4-4E9F-99C4-5DA702AA6AA5}"/>
            </a:ext>
          </a:extLst>
        </xdr:cNvPr>
        <xdr:cNvSpPr/>
      </xdr:nvSpPr>
      <xdr:spPr>
        <a:xfrm>
          <a:off x="16881231" y="4127695"/>
          <a:ext cx="4372707" cy="624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DE831441-C430-48DE-B06D-A4B3F915EB4C}"/>
            </a:ext>
          </a:extLst>
        </xdr:cNvPr>
        <xdr:cNvSpPr/>
      </xdr:nvSpPr>
      <xdr:spPr>
        <a:xfrm>
          <a:off x="17008231"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16139F0D-95AE-40FF-AF79-3C362BF19C04}"/>
            </a:ext>
          </a:extLst>
        </xdr:cNvPr>
        <xdr:cNvSpPr/>
      </xdr:nvSpPr>
      <xdr:spPr>
        <a:xfrm>
          <a:off x="17008231"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9FCC71EF-F34E-4B18-AEB1-E00BD81D14C3}"/>
            </a:ext>
          </a:extLst>
        </xdr:cNvPr>
        <xdr:cNvSpPr/>
      </xdr:nvSpPr>
      <xdr:spPr>
        <a:xfrm>
          <a:off x="17936308"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BD3CDF4-71AE-4DA9-B47C-A56EAF82DF0F}"/>
            </a:ext>
          </a:extLst>
        </xdr:cNvPr>
        <xdr:cNvSpPr/>
      </xdr:nvSpPr>
      <xdr:spPr>
        <a:xfrm>
          <a:off x="17936308"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885368D0-1BBB-4427-BB17-0F11FE7B0534}"/>
            </a:ext>
          </a:extLst>
        </xdr:cNvPr>
        <xdr:cNvSpPr/>
      </xdr:nvSpPr>
      <xdr:spPr>
        <a:xfrm>
          <a:off x="18991385" y="4777545"/>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D29B8F3C-A8EC-4DCE-9033-B6CA1258F615}"/>
            </a:ext>
          </a:extLst>
        </xdr:cNvPr>
        <xdr:cNvSpPr/>
      </xdr:nvSpPr>
      <xdr:spPr>
        <a:xfrm>
          <a:off x="18991385" y="4978107"/>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50EA06E6-8BAD-4292-8E94-8B0329F5CA7D}"/>
            </a:ext>
          </a:extLst>
        </xdr:cNvPr>
        <xdr:cNvSpPr/>
      </xdr:nvSpPr>
      <xdr:spPr>
        <a:xfrm>
          <a:off x="16881231" y="5252232"/>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26E3C345-4F97-4B29-BE45-9C7974969B89}"/>
            </a:ext>
          </a:extLst>
        </xdr:cNvPr>
        <xdr:cNvSpPr txBox="1"/>
      </xdr:nvSpPr>
      <xdr:spPr>
        <a:xfrm>
          <a:off x="16857785" y="5064369"/>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C5171176-79FE-4CA7-ACA0-305A90085BB2}"/>
            </a:ext>
          </a:extLst>
        </xdr:cNvPr>
        <xdr:cNvCxnSpPr/>
      </xdr:nvCxnSpPr>
      <xdr:spPr>
        <a:xfrm>
          <a:off x="16881231" y="750394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5ABD8D3A-89B1-4C58-A42E-2C49009C4729}"/>
            </a:ext>
          </a:extLst>
        </xdr:cNvPr>
        <xdr:cNvCxnSpPr/>
      </xdr:nvCxnSpPr>
      <xdr:spPr>
        <a:xfrm>
          <a:off x="16881231" y="705465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8D64915F-4480-4D56-AFAC-27E9FF2115C0}"/>
            </a:ext>
          </a:extLst>
        </xdr:cNvPr>
        <xdr:cNvSpPr txBox="1"/>
      </xdr:nvSpPr>
      <xdr:spPr>
        <a:xfrm>
          <a:off x="16661752" y="6915069"/>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1FE3315E-5A17-430B-804D-2CC578BCB5CE}"/>
            </a:ext>
          </a:extLst>
        </xdr:cNvPr>
        <xdr:cNvCxnSpPr/>
      </xdr:nvCxnSpPr>
      <xdr:spPr>
        <a:xfrm>
          <a:off x="16881231" y="6602730"/>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5993C68B-4EA6-442F-BE01-A7087FD40234}"/>
            </a:ext>
          </a:extLst>
        </xdr:cNvPr>
        <xdr:cNvSpPr txBox="1"/>
      </xdr:nvSpPr>
      <xdr:spPr>
        <a:xfrm>
          <a:off x="16344427" y="646314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94FAAB6D-1161-4C3D-B253-EA367A1C0EE0}"/>
            </a:ext>
          </a:extLst>
        </xdr:cNvPr>
        <xdr:cNvCxnSpPr/>
      </xdr:nvCxnSpPr>
      <xdr:spPr>
        <a:xfrm>
          <a:off x="16881231" y="615344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188E901C-4B92-468E-819F-C863F9B38930}"/>
            </a:ext>
          </a:extLst>
        </xdr:cNvPr>
        <xdr:cNvSpPr txBox="1"/>
      </xdr:nvSpPr>
      <xdr:spPr>
        <a:xfrm>
          <a:off x="16344427" y="60138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80E98FAE-56E5-4983-83C2-A0F36319A704}"/>
            </a:ext>
          </a:extLst>
        </xdr:cNvPr>
        <xdr:cNvCxnSpPr/>
      </xdr:nvCxnSpPr>
      <xdr:spPr>
        <a:xfrm>
          <a:off x="16881231" y="5704156"/>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223F152E-45C3-4953-A5EA-1F86FFF3B4CC}"/>
            </a:ext>
          </a:extLst>
        </xdr:cNvPr>
        <xdr:cNvSpPr txBox="1"/>
      </xdr:nvSpPr>
      <xdr:spPr>
        <a:xfrm>
          <a:off x="16344427" y="556457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8AA9FC6D-E651-4976-8361-E6AC37FCCA55}"/>
            </a:ext>
          </a:extLst>
        </xdr:cNvPr>
        <xdr:cNvCxnSpPr/>
      </xdr:nvCxnSpPr>
      <xdr:spPr>
        <a:xfrm>
          <a:off x="16881231" y="525223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12B9B183-F396-4C30-B3B6-C3456CB0A14A}"/>
            </a:ext>
          </a:extLst>
        </xdr:cNvPr>
        <xdr:cNvSpPr txBox="1"/>
      </xdr:nvSpPr>
      <xdr:spPr>
        <a:xfrm>
          <a:off x="16344427" y="511264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B16AE354-279E-42AE-93E1-82489730A10C}"/>
            </a:ext>
          </a:extLst>
        </xdr:cNvPr>
        <xdr:cNvSpPr/>
      </xdr:nvSpPr>
      <xdr:spPr>
        <a:xfrm>
          <a:off x="16881231" y="5252232"/>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AA1D7603-B55B-4ED9-B4CC-B0501B19C139}"/>
            </a:ext>
          </a:extLst>
        </xdr:cNvPr>
        <xdr:cNvCxnSpPr/>
      </xdr:nvCxnSpPr>
      <xdr:spPr>
        <a:xfrm flipV="1">
          <a:off x="20461018" y="5916122"/>
          <a:ext cx="0" cy="1129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17AC8324-3910-43D7-9F4C-E007D5F5A9FF}"/>
            </a:ext>
          </a:extLst>
        </xdr:cNvPr>
        <xdr:cNvSpPr txBox="1"/>
      </xdr:nvSpPr>
      <xdr:spPr>
        <a:xfrm>
          <a:off x="20499754" y="704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C769FE2E-4659-4365-827F-DA87AE63D739}"/>
            </a:ext>
          </a:extLst>
        </xdr:cNvPr>
        <xdr:cNvCxnSpPr/>
      </xdr:nvCxnSpPr>
      <xdr:spPr>
        <a:xfrm>
          <a:off x="20387408" y="704541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C87582E8-6B45-446B-9F87-2379E03D8F5E}"/>
            </a:ext>
          </a:extLst>
        </xdr:cNvPr>
        <xdr:cNvSpPr txBox="1"/>
      </xdr:nvSpPr>
      <xdr:spPr>
        <a:xfrm>
          <a:off x="20499754" y="5696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9B784009-DC7F-43B0-9DFF-3C232BFAF948}"/>
            </a:ext>
          </a:extLst>
        </xdr:cNvPr>
        <xdr:cNvCxnSpPr/>
      </xdr:nvCxnSpPr>
      <xdr:spPr>
        <a:xfrm>
          <a:off x="20387408" y="5916122"/>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69C05E7F-0D0D-49CF-B44F-75F4A0F440DB}"/>
            </a:ext>
          </a:extLst>
        </xdr:cNvPr>
        <xdr:cNvSpPr txBox="1"/>
      </xdr:nvSpPr>
      <xdr:spPr>
        <a:xfrm>
          <a:off x="20499754" y="65865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28D95552-09F4-4575-A81B-9139D302DB20}"/>
            </a:ext>
          </a:extLst>
        </xdr:cNvPr>
        <xdr:cNvSpPr/>
      </xdr:nvSpPr>
      <xdr:spPr>
        <a:xfrm>
          <a:off x="20410854" y="6735128"/>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67C26C9E-F95A-4AC3-A54E-B93DB6C52AE1}"/>
            </a:ext>
          </a:extLst>
        </xdr:cNvPr>
        <xdr:cNvSpPr/>
      </xdr:nvSpPr>
      <xdr:spPr>
        <a:xfrm>
          <a:off x="19645923" y="6737244"/>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BBC48BE7-66FE-4B49-B597-B358CE19EDB6}"/>
            </a:ext>
          </a:extLst>
        </xdr:cNvPr>
        <xdr:cNvSpPr/>
      </xdr:nvSpPr>
      <xdr:spPr>
        <a:xfrm>
          <a:off x="18815538" y="67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945A1917-1F31-46AA-A558-71F68237B930}"/>
            </a:ext>
          </a:extLst>
        </xdr:cNvPr>
        <xdr:cNvSpPr/>
      </xdr:nvSpPr>
      <xdr:spPr>
        <a:xfrm>
          <a:off x="17999808" y="6761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6BC545AB-BA23-4819-9317-DE7FBD26B88C}"/>
            </a:ext>
          </a:extLst>
        </xdr:cNvPr>
        <xdr:cNvSpPr/>
      </xdr:nvSpPr>
      <xdr:spPr>
        <a:xfrm>
          <a:off x="17184077" y="6777241"/>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0DF418C-F474-4613-8B54-62433B9F8533}"/>
            </a:ext>
          </a:extLst>
        </xdr:cNvPr>
        <xdr:cNvSpPr txBox="1"/>
      </xdr:nvSpPr>
      <xdr:spPr>
        <a:xfrm>
          <a:off x="20285808"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C9BA65F-A9BC-4262-A114-6DA001DE3675}"/>
            </a:ext>
          </a:extLst>
        </xdr:cNvPr>
        <xdr:cNvSpPr txBox="1"/>
      </xdr:nvSpPr>
      <xdr:spPr>
        <a:xfrm>
          <a:off x="19520877"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304A3CE4-D242-4030-9E1D-8679553DA0AD}"/>
            </a:ext>
          </a:extLst>
        </xdr:cNvPr>
        <xdr:cNvSpPr txBox="1"/>
      </xdr:nvSpPr>
      <xdr:spPr>
        <a:xfrm>
          <a:off x="1869049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50484459-95A5-4B6F-8FBD-D66CB0266AAE}"/>
            </a:ext>
          </a:extLst>
        </xdr:cNvPr>
        <xdr:cNvSpPr txBox="1"/>
      </xdr:nvSpPr>
      <xdr:spPr>
        <a:xfrm>
          <a:off x="17874762"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4DF4B3A0-973A-45FD-A412-F182538F9992}"/>
            </a:ext>
          </a:extLst>
        </xdr:cNvPr>
        <xdr:cNvSpPr txBox="1"/>
      </xdr:nvSpPr>
      <xdr:spPr>
        <a:xfrm>
          <a:off x="17059031" y="750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86219</xdr:rowOff>
    </xdr:from>
    <xdr:to>
      <xdr:col>116</xdr:col>
      <xdr:colOff>114300</xdr:colOff>
      <xdr:row>41</xdr:row>
      <xdr:rowOff>16369</xdr:rowOff>
    </xdr:to>
    <xdr:sp macro="" textlink="">
      <xdr:nvSpPr>
        <xdr:cNvPr id="589" name="楕円 588">
          <a:extLst>
            <a:ext uri="{FF2B5EF4-FFF2-40B4-BE49-F238E27FC236}">
              <a16:creationId xmlns:a16="http://schemas.microsoft.com/office/drawing/2014/main" id="{A1620589-25D3-4C3A-A868-4628B1D2FF01}"/>
            </a:ext>
          </a:extLst>
        </xdr:cNvPr>
        <xdr:cNvSpPr/>
      </xdr:nvSpPr>
      <xdr:spPr>
        <a:xfrm>
          <a:off x="20410854" y="6838711"/>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64646</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DD501E3D-ADEA-469A-AB17-753B66083F3D}"/>
            </a:ext>
          </a:extLst>
        </xdr:cNvPr>
        <xdr:cNvSpPr txBox="1"/>
      </xdr:nvSpPr>
      <xdr:spPr>
        <a:xfrm>
          <a:off x="20499754" y="681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88727</xdr:rowOff>
    </xdr:from>
    <xdr:to>
      <xdr:col>112</xdr:col>
      <xdr:colOff>38100</xdr:colOff>
      <xdr:row>41</xdr:row>
      <xdr:rowOff>18877</xdr:rowOff>
    </xdr:to>
    <xdr:sp macro="" textlink="">
      <xdr:nvSpPr>
        <xdr:cNvPr id="591" name="楕円 590">
          <a:extLst>
            <a:ext uri="{FF2B5EF4-FFF2-40B4-BE49-F238E27FC236}">
              <a16:creationId xmlns:a16="http://schemas.microsoft.com/office/drawing/2014/main" id="{042DAAF1-37E8-48BA-B4A2-EA1B1432EE70}"/>
            </a:ext>
          </a:extLst>
        </xdr:cNvPr>
        <xdr:cNvSpPr/>
      </xdr:nvSpPr>
      <xdr:spPr>
        <a:xfrm>
          <a:off x="19645923" y="6841219"/>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137019</xdr:rowOff>
    </xdr:from>
    <xdr:to>
      <xdr:col>116</xdr:col>
      <xdr:colOff>63500</xdr:colOff>
      <xdr:row>40</xdr:row>
      <xdr:rowOff>139527</xdr:rowOff>
    </xdr:to>
    <xdr:cxnSp macro="">
      <xdr:nvCxnSpPr>
        <xdr:cNvPr id="592" name="直線コネクタ 591">
          <a:extLst>
            <a:ext uri="{FF2B5EF4-FFF2-40B4-BE49-F238E27FC236}">
              <a16:creationId xmlns:a16="http://schemas.microsoft.com/office/drawing/2014/main" id="{D878EEF3-D511-41DD-8587-03311D3041B3}"/>
            </a:ext>
          </a:extLst>
        </xdr:cNvPr>
        <xdr:cNvCxnSpPr/>
      </xdr:nvCxnSpPr>
      <xdr:spPr>
        <a:xfrm flipV="1">
          <a:off x="19696723" y="6889511"/>
          <a:ext cx="764931" cy="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90743</xdr:rowOff>
    </xdr:from>
    <xdr:to>
      <xdr:col>107</xdr:col>
      <xdr:colOff>101600</xdr:colOff>
      <xdr:row>41</xdr:row>
      <xdr:rowOff>20893</xdr:rowOff>
    </xdr:to>
    <xdr:sp macro="" textlink="">
      <xdr:nvSpPr>
        <xdr:cNvPr id="593" name="楕円 592">
          <a:extLst>
            <a:ext uri="{FF2B5EF4-FFF2-40B4-BE49-F238E27FC236}">
              <a16:creationId xmlns:a16="http://schemas.microsoft.com/office/drawing/2014/main" id="{67BBF4E2-8B65-4D8C-A951-3A8354EC7381}"/>
            </a:ext>
          </a:extLst>
        </xdr:cNvPr>
        <xdr:cNvSpPr/>
      </xdr:nvSpPr>
      <xdr:spPr>
        <a:xfrm>
          <a:off x="18815538" y="6843235"/>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139527</xdr:rowOff>
    </xdr:from>
    <xdr:to>
      <xdr:col>111</xdr:col>
      <xdr:colOff>177800</xdr:colOff>
      <xdr:row>40</xdr:row>
      <xdr:rowOff>141543</xdr:rowOff>
    </xdr:to>
    <xdr:cxnSp macro="">
      <xdr:nvCxnSpPr>
        <xdr:cNvPr id="594" name="直線コネクタ 593">
          <a:extLst>
            <a:ext uri="{FF2B5EF4-FFF2-40B4-BE49-F238E27FC236}">
              <a16:creationId xmlns:a16="http://schemas.microsoft.com/office/drawing/2014/main" id="{B7AB7F11-98D6-4DF4-B467-6C474BFB98AE}"/>
            </a:ext>
          </a:extLst>
        </xdr:cNvPr>
        <xdr:cNvCxnSpPr/>
      </xdr:nvCxnSpPr>
      <xdr:spPr>
        <a:xfrm flipV="1">
          <a:off x="18866338" y="6892019"/>
          <a:ext cx="830385" cy="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51598</xdr:rowOff>
    </xdr:from>
    <xdr:to>
      <xdr:col>102</xdr:col>
      <xdr:colOff>165100</xdr:colOff>
      <xdr:row>40</xdr:row>
      <xdr:rowOff>153198</xdr:rowOff>
    </xdr:to>
    <xdr:sp macro="" textlink="">
      <xdr:nvSpPr>
        <xdr:cNvPr id="595" name="楕円 594">
          <a:extLst>
            <a:ext uri="{FF2B5EF4-FFF2-40B4-BE49-F238E27FC236}">
              <a16:creationId xmlns:a16="http://schemas.microsoft.com/office/drawing/2014/main" id="{6231AA36-B255-4FA2-9B20-0ED3E458CE59}"/>
            </a:ext>
          </a:extLst>
        </xdr:cNvPr>
        <xdr:cNvSpPr/>
      </xdr:nvSpPr>
      <xdr:spPr>
        <a:xfrm>
          <a:off x="17999808" y="680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102398</xdr:rowOff>
    </xdr:from>
    <xdr:to>
      <xdr:col>107</xdr:col>
      <xdr:colOff>50800</xdr:colOff>
      <xdr:row>40</xdr:row>
      <xdr:rowOff>141543</xdr:rowOff>
    </xdr:to>
    <xdr:cxnSp macro="">
      <xdr:nvCxnSpPr>
        <xdr:cNvPr id="596" name="直線コネクタ 595">
          <a:extLst>
            <a:ext uri="{FF2B5EF4-FFF2-40B4-BE49-F238E27FC236}">
              <a16:creationId xmlns:a16="http://schemas.microsoft.com/office/drawing/2014/main" id="{CE398AA3-EDC9-427D-9B7D-21ACB135414C}"/>
            </a:ext>
          </a:extLst>
        </xdr:cNvPr>
        <xdr:cNvCxnSpPr/>
      </xdr:nvCxnSpPr>
      <xdr:spPr>
        <a:xfrm>
          <a:off x="18050608" y="6854890"/>
          <a:ext cx="815730" cy="3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96151</xdr:rowOff>
    </xdr:from>
    <xdr:to>
      <xdr:col>98</xdr:col>
      <xdr:colOff>38100</xdr:colOff>
      <xdr:row>41</xdr:row>
      <xdr:rowOff>26301</xdr:rowOff>
    </xdr:to>
    <xdr:sp macro="" textlink="">
      <xdr:nvSpPr>
        <xdr:cNvPr id="597" name="楕円 596">
          <a:extLst>
            <a:ext uri="{FF2B5EF4-FFF2-40B4-BE49-F238E27FC236}">
              <a16:creationId xmlns:a16="http://schemas.microsoft.com/office/drawing/2014/main" id="{27C1CFD6-1172-4B9C-91A2-47E2EAAFC502}"/>
            </a:ext>
          </a:extLst>
        </xdr:cNvPr>
        <xdr:cNvSpPr/>
      </xdr:nvSpPr>
      <xdr:spPr>
        <a:xfrm>
          <a:off x="17184077" y="6848643"/>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102398</xdr:rowOff>
    </xdr:from>
    <xdr:to>
      <xdr:col>102</xdr:col>
      <xdr:colOff>114300</xdr:colOff>
      <xdr:row>40</xdr:row>
      <xdr:rowOff>146951</xdr:rowOff>
    </xdr:to>
    <xdr:cxnSp macro="">
      <xdr:nvCxnSpPr>
        <xdr:cNvPr id="598" name="直線コネクタ 597">
          <a:extLst>
            <a:ext uri="{FF2B5EF4-FFF2-40B4-BE49-F238E27FC236}">
              <a16:creationId xmlns:a16="http://schemas.microsoft.com/office/drawing/2014/main" id="{0A98F663-BE9C-4F06-BBD5-5B785A23FAFF}"/>
            </a:ext>
          </a:extLst>
        </xdr:cNvPr>
        <xdr:cNvCxnSpPr/>
      </xdr:nvCxnSpPr>
      <xdr:spPr>
        <a:xfrm flipV="1">
          <a:off x="17234877" y="6854890"/>
          <a:ext cx="815731" cy="44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DE878D20-5B0D-4836-A5D8-C16263DC5A66}"/>
            </a:ext>
          </a:extLst>
        </xdr:cNvPr>
        <xdr:cNvSpPr txBox="1"/>
      </xdr:nvSpPr>
      <xdr:spPr>
        <a:xfrm>
          <a:off x="19399172" y="651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B444C5AB-C4ED-495D-9C66-4AD0E79603C3}"/>
            </a:ext>
          </a:extLst>
        </xdr:cNvPr>
        <xdr:cNvSpPr txBox="1"/>
      </xdr:nvSpPr>
      <xdr:spPr>
        <a:xfrm>
          <a:off x="18596141" y="6539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28C648E4-797B-4843-817C-AD360B4087E5}"/>
            </a:ext>
          </a:extLst>
        </xdr:cNvPr>
        <xdr:cNvSpPr txBox="1"/>
      </xdr:nvSpPr>
      <xdr:spPr>
        <a:xfrm>
          <a:off x="17765757" y="6541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CDCFD906-DB95-4A29-B3D9-89D0960FE276}"/>
            </a:ext>
          </a:extLst>
        </xdr:cNvPr>
        <xdr:cNvSpPr txBox="1"/>
      </xdr:nvSpPr>
      <xdr:spPr>
        <a:xfrm>
          <a:off x="16950026" y="6557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10004</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ED61A558-0F91-4AB9-8419-62FDC4651464}"/>
            </a:ext>
          </a:extLst>
        </xdr:cNvPr>
        <xdr:cNvSpPr txBox="1"/>
      </xdr:nvSpPr>
      <xdr:spPr>
        <a:xfrm>
          <a:off x="19431488" y="6931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12020</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F8A5C728-8075-4E76-94CB-2D08B5F320BA}"/>
            </a:ext>
          </a:extLst>
        </xdr:cNvPr>
        <xdr:cNvSpPr txBox="1"/>
      </xdr:nvSpPr>
      <xdr:spPr>
        <a:xfrm>
          <a:off x="18628457" y="693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144325</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89B0C823-B6F5-4C04-A914-A11FFC5B7E9E}"/>
            </a:ext>
          </a:extLst>
        </xdr:cNvPr>
        <xdr:cNvSpPr txBox="1"/>
      </xdr:nvSpPr>
      <xdr:spPr>
        <a:xfrm>
          <a:off x="17798073" y="6896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17428</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4E59D8A8-877A-4F5E-8E19-8E6B4F431405}"/>
            </a:ext>
          </a:extLst>
        </xdr:cNvPr>
        <xdr:cNvSpPr txBox="1"/>
      </xdr:nvSpPr>
      <xdr:spPr>
        <a:xfrm>
          <a:off x="16982342" y="693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44065C3C-EDD4-4771-BC3C-31A2F7638AE3}"/>
            </a:ext>
          </a:extLst>
        </xdr:cNvPr>
        <xdr:cNvSpPr/>
      </xdr:nvSpPr>
      <xdr:spPr>
        <a:xfrm>
          <a:off x="11493500" y="7879666"/>
          <a:ext cx="4358054"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51DCB63C-23F0-42B5-B295-2A04072B22F8}"/>
            </a:ext>
          </a:extLst>
        </xdr:cNvPr>
        <xdr:cNvSpPr/>
      </xdr:nvSpPr>
      <xdr:spPr>
        <a:xfrm>
          <a:off x="11605846"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F5D31D10-F45B-493E-B6B7-EA3087E22E64}"/>
            </a:ext>
          </a:extLst>
        </xdr:cNvPr>
        <xdr:cNvSpPr/>
      </xdr:nvSpPr>
      <xdr:spPr>
        <a:xfrm>
          <a:off x="11605846"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11E205C1-A2ED-4C19-879C-937A01B44AFB}"/>
            </a:ext>
          </a:extLst>
        </xdr:cNvPr>
        <xdr:cNvSpPr/>
      </xdr:nvSpPr>
      <xdr:spPr>
        <a:xfrm>
          <a:off x="12548577"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2FFDE348-7C62-47A9-BA38-F4A84ED6C5AA}"/>
            </a:ext>
          </a:extLst>
        </xdr:cNvPr>
        <xdr:cNvSpPr/>
      </xdr:nvSpPr>
      <xdr:spPr>
        <a:xfrm>
          <a:off x="12548577"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3648368C-31F9-4442-BDFF-9CCA36521606}"/>
            </a:ext>
          </a:extLst>
        </xdr:cNvPr>
        <xdr:cNvSpPr/>
      </xdr:nvSpPr>
      <xdr:spPr>
        <a:xfrm>
          <a:off x="13603654"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A3285515-B840-458D-85BE-01D6C64932B6}"/>
            </a:ext>
          </a:extLst>
        </xdr:cNvPr>
        <xdr:cNvSpPr/>
      </xdr:nvSpPr>
      <xdr:spPr>
        <a:xfrm>
          <a:off x="13603654"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6A3D6ABA-91E7-4A23-9575-C48D5BBFE293}"/>
            </a:ext>
          </a:extLst>
        </xdr:cNvPr>
        <xdr:cNvSpPr/>
      </xdr:nvSpPr>
      <xdr:spPr>
        <a:xfrm>
          <a:off x="11493500" y="9004202"/>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8EA726B4-194D-4415-A34C-0B43AC06F8A1}"/>
            </a:ext>
          </a:extLst>
        </xdr:cNvPr>
        <xdr:cNvSpPr txBox="1"/>
      </xdr:nvSpPr>
      <xdr:spPr>
        <a:xfrm>
          <a:off x="11455400" y="88163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C370003D-B39F-42FD-A3BC-22C50636A992}"/>
            </a:ext>
          </a:extLst>
        </xdr:cNvPr>
        <xdr:cNvCxnSpPr/>
      </xdr:nvCxnSpPr>
      <xdr:spPr>
        <a:xfrm>
          <a:off x="11493500" y="11255912"/>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E0CF6CD9-D385-4AB6-A021-00CEB5524F4F}"/>
            </a:ext>
          </a:extLst>
        </xdr:cNvPr>
        <xdr:cNvSpPr txBox="1"/>
      </xdr:nvSpPr>
      <xdr:spPr>
        <a:xfrm>
          <a:off x="11070283" y="11116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9FF9D500-DFA8-49FC-92CE-F8C5DC7E9878}"/>
            </a:ext>
          </a:extLst>
        </xdr:cNvPr>
        <xdr:cNvCxnSpPr/>
      </xdr:nvCxnSpPr>
      <xdr:spPr>
        <a:xfrm>
          <a:off x="11493500" y="10934616"/>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9" name="テキスト ボックス 618">
          <a:extLst>
            <a:ext uri="{FF2B5EF4-FFF2-40B4-BE49-F238E27FC236}">
              <a16:creationId xmlns:a16="http://schemas.microsoft.com/office/drawing/2014/main" id="{72B6F9DB-E2A0-492B-A840-68834BD4815E}"/>
            </a:ext>
          </a:extLst>
        </xdr:cNvPr>
        <xdr:cNvSpPr txBox="1"/>
      </xdr:nvSpPr>
      <xdr:spPr>
        <a:xfrm>
          <a:off x="11070283" y="107950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74F97D63-CCFF-4FC6-A8E4-5C8ACCCAFA55}"/>
            </a:ext>
          </a:extLst>
        </xdr:cNvPr>
        <xdr:cNvCxnSpPr/>
      </xdr:nvCxnSpPr>
      <xdr:spPr>
        <a:xfrm>
          <a:off x="11493500" y="10613320"/>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FB120ADD-5DAC-45BF-8460-80DE7E5C0B04}"/>
            </a:ext>
          </a:extLst>
        </xdr:cNvPr>
        <xdr:cNvSpPr txBox="1"/>
      </xdr:nvSpPr>
      <xdr:spPr>
        <a:xfrm>
          <a:off x="11119749" y="104710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8D0A302D-C9AF-4810-B78E-20611337EA87}"/>
            </a:ext>
          </a:extLst>
        </xdr:cNvPr>
        <xdr:cNvCxnSpPr/>
      </xdr:nvCxnSpPr>
      <xdr:spPr>
        <a:xfrm>
          <a:off x="11493500" y="10292023"/>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CAE6DFE8-E49B-48E3-8C51-C4F74D935AAD}"/>
            </a:ext>
          </a:extLst>
        </xdr:cNvPr>
        <xdr:cNvSpPr txBox="1"/>
      </xdr:nvSpPr>
      <xdr:spPr>
        <a:xfrm>
          <a:off x="11119749" y="101498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BB6133A1-667D-4214-9083-35CD5F4A0DC2}"/>
            </a:ext>
          </a:extLst>
        </xdr:cNvPr>
        <xdr:cNvCxnSpPr/>
      </xdr:nvCxnSpPr>
      <xdr:spPr>
        <a:xfrm>
          <a:off x="11493500" y="9968091"/>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50C27422-6658-40B0-AE71-BBDAA578BAD8}"/>
            </a:ext>
          </a:extLst>
        </xdr:cNvPr>
        <xdr:cNvSpPr txBox="1"/>
      </xdr:nvSpPr>
      <xdr:spPr>
        <a:xfrm>
          <a:off x="11119749" y="98285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B3C03D27-86DC-4838-B599-F3661773604A}"/>
            </a:ext>
          </a:extLst>
        </xdr:cNvPr>
        <xdr:cNvCxnSpPr/>
      </xdr:nvCxnSpPr>
      <xdr:spPr>
        <a:xfrm>
          <a:off x="11493500" y="9646795"/>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F757580F-D39D-4C92-9BA2-7F7383367566}"/>
            </a:ext>
          </a:extLst>
        </xdr:cNvPr>
        <xdr:cNvSpPr txBox="1"/>
      </xdr:nvSpPr>
      <xdr:spPr>
        <a:xfrm>
          <a:off x="11119749" y="95072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A2EB9492-B7C9-4E7D-91E3-99B6E0A6566B}"/>
            </a:ext>
          </a:extLst>
        </xdr:cNvPr>
        <xdr:cNvCxnSpPr/>
      </xdr:nvCxnSpPr>
      <xdr:spPr>
        <a:xfrm>
          <a:off x="11493500" y="9325499"/>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9" name="テキスト ボックス 628">
          <a:extLst>
            <a:ext uri="{FF2B5EF4-FFF2-40B4-BE49-F238E27FC236}">
              <a16:creationId xmlns:a16="http://schemas.microsoft.com/office/drawing/2014/main" id="{3DE0B237-EF45-4E6D-8865-24C1F987D915}"/>
            </a:ext>
          </a:extLst>
        </xdr:cNvPr>
        <xdr:cNvSpPr txBox="1"/>
      </xdr:nvSpPr>
      <xdr:spPr>
        <a:xfrm>
          <a:off x="11183869" y="918591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FECC35EE-5B3E-4CF2-ADFE-87F39AA988EE}"/>
            </a:ext>
          </a:extLst>
        </xdr:cNvPr>
        <xdr:cNvCxnSpPr/>
      </xdr:nvCxnSpPr>
      <xdr:spPr>
        <a:xfrm>
          <a:off x="11493500" y="9004202"/>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C7F0A991-7C98-4B97-9C68-A9FF84FA4F41}"/>
            </a:ext>
          </a:extLst>
        </xdr:cNvPr>
        <xdr:cNvSpPr/>
      </xdr:nvSpPr>
      <xdr:spPr>
        <a:xfrm>
          <a:off x="11493500" y="9004202"/>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99604</xdr:rowOff>
    </xdr:from>
    <xdr:to>
      <xdr:col>85</xdr:col>
      <xdr:colOff>126364</xdr:colOff>
      <xdr:row>64</xdr:row>
      <xdr:rowOff>57150</xdr:rowOff>
    </xdr:to>
    <xdr:cxnSp macro="">
      <xdr:nvCxnSpPr>
        <xdr:cNvPr id="632" name="直線コネクタ 631">
          <a:extLst>
            <a:ext uri="{FF2B5EF4-FFF2-40B4-BE49-F238E27FC236}">
              <a16:creationId xmlns:a16="http://schemas.microsoft.com/office/drawing/2014/main" id="{B379C1B2-C8D4-42A8-B4FD-4571C045BDCC}"/>
            </a:ext>
          </a:extLst>
        </xdr:cNvPr>
        <xdr:cNvCxnSpPr/>
      </xdr:nvCxnSpPr>
      <xdr:spPr>
        <a:xfrm flipV="1">
          <a:off x="15073287" y="9553093"/>
          <a:ext cx="0" cy="1308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60977</xdr:rowOff>
    </xdr:from>
    <xdr:ext cx="405111" cy="259045"/>
    <xdr:sp macro="" textlink="">
      <xdr:nvSpPr>
        <xdr:cNvPr id="633" name="【保健センター・保健所】&#10;有形固定資産減価償却率最小値テキスト">
          <a:extLst>
            <a:ext uri="{FF2B5EF4-FFF2-40B4-BE49-F238E27FC236}">
              <a16:creationId xmlns:a16="http://schemas.microsoft.com/office/drawing/2014/main" id="{129B564F-0177-435F-98D9-DD5C736A2776}"/>
            </a:ext>
          </a:extLst>
        </xdr:cNvPr>
        <xdr:cNvSpPr txBox="1"/>
      </xdr:nvSpPr>
      <xdr:spPr>
        <a:xfrm>
          <a:off x="15112023" y="10864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57150</xdr:rowOff>
    </xdr:from>
    <xdr:to>
      <xdr:col>86</xdr:col>
      <xdr:colOff>25400</xdr:colOff>
      <xdr:row>64</xdr:row>
      <xdr:rowOff>57150</xdr:rowOff>
    </xdr:to>
    <xdr:cxnSp macro="">
      <xdr:nvCxnSpPr>
        <xdr:cNvPr id="634" name="直線コネクタ 633">
          <a:extLst>
            <a:ext uri="{FF2B5EF4-FFF2-40B4-BE49-F238E27FC236}">
              <a16:creationId xmlns:a16="http://schemas.microsoft.com/office/drawing/2014/main" id="{E669AF69-6E35-4485-9A38-E031AF39E273}"/>
            </a:ext>
          </a:extLst>
        </xdr:cNvPr>
        <xdr:cNvCxnSpPr/>
      </xdr:nvCxnSpPr>
      <xdr:spPr>
        <a:xfrm>
          <a:off x="14985023" y="10861138"/>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46281</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A1DDC8C1-9271-42D5-BB94-2D443B2F0FA4}"/>
            </a:ext>
          </a:extLst>
        </xdr:cNvPr>
        <xdr:cNvSpPr txBox="1"/>
      </xdr:nvSpPr>
      <xdr:spPr>
        <a:xfrm>
          <a:off x="15112023" y="9330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99604</xdr:rowOff>
    </xdr:from>
    <xdr:to>
      <xdr:col>86</xdr:col>
      <xdr:colOff>25400</xdr:colOff>
      <xdr:row>56</xdr:row>
      <xdr:rowOff>99604</xdr:rowOff>
    </xdr:to>
    <xdr:cxnSp macro="">
      <xdr:nvCxnSpPr>
        <xdr:cNvPr id="636" name="直線コネクタ 635">
          <a:extLst>
            <a:ext uri="{FF2B5EF4-FFF2-40B4-BE49-F238E27FC236}">
              <a16:creationId xmlns:a16="http://schemas.microsoft.com/office/drawing/2014/main" id="{2D30CC3A-93E7-4777-8D17-099D5BA7B838}"/>
            </a:ext>
          </a:extLst>
        </xdr:cNvPr>
        <xdr:cNvCxnSpPr/>
      </xdr:nvCxnSpPr>
      <xdr:spPr>
        <a:xfrm>
          <a:off x="14985023" y="9553093"/>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14168</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50B46AC0-7909-468B-9FF3-87EBDF7C604C}"/>
            </a:ext>
          </a:extLst>
        </xdr:cNvPr>
        <xdr:cNvSpPr txBox="1"/>
      </xdr:nvSpPr>
      <xdr:spPr>
        <a:xfrm>
          <a:off x="15112023" y="101429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35741</xdr:rowOff>
    </xdr:from>
    <xdr:to>
      <xdr:col>85</xdr:col>
      <xdr:colOff>177800</xdr:colOff>
      <xdr:row>60</xdr:row>
      <xdr:rowOff>137341</xdr:rowOff>
    </xdr:to>
    <xdr:sp macro="" textlink="">
      <xdr:nvSpPr>
        <xdr:cNvPr id="638" name="フローチャート: 判断 637">
          <a:extLst>
            <a:ext uri="{FF2B5EF4-FFF2-40B4-BE49-F238E27FC236}">
              <a16:creationId xmlns:a16="http://schemas.microsoft.com/office/drawing/2014/main" id="{07EF9298-C5B9-4579-B206-09902DF68DE4}"/>
            </a:ext>
          </a:extLst>
        </xdr:cNvPr>
        <xdr:cNvSpPr/>
      </xdr:nvSpPr>
      <xdr:spPr>
        <a:xfrm>
          <a:off x="15023123" y="10164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12881</xdr:rowOff>
    </xdr:from>
    <xdr:to>
      <xdr:col>81</xdr:col>
      <xdr:colOff>101600</xdr:colOff>
      <xdr:row>60</xdr:row>
      <xdr:rowOff>114481</xdr:rowOff>
    </xdr:to>
    <xdr:sp macro="" textlink="">
      <xdr:nvSpPr>
        <xdr:cNvPr id="639" name="フローチャート: 判断 638">
          <a:extLst>
            <a:ext uri="{FF2B5EF4-FFF2-40B4-BE49-F238E27FC236}">
              <a16:creationId xmlns:a16="http://schemas.microsoft.com/office/drawing/2014/main" id="{AA6C4570-05FC-4F79-A42F-E946A76F7CBC}"/>
            </a:ext>
          </a:extLst>
        </xdr:cNvPr>
        <xdr:cNvSpPr/>
      </xdr:nvSpPr>
      <xdr:spPr>
        <a:xfrm>
          <a:off x="14243538" y="10141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17780</xdr:rowOff>
    </xdr:from>
    <xdr:to>
      <xdr:col>76</xdr:col>
      <xdr:colOff>165100</xdr:colOff>
      <xdr:row>60</xdr:row>
      <xdr:rowOff>119380</xdr:rowOff>
    </xdr:to>
    <xdr:sp macro="" textlink="">
      <xdr:nvSpPr>
        <xdr:cNvPr id="640" name="フローチャート: 判断 639">
          <a:extLst>
            <a:ext uri="{FF2B5EF4-FFF2-40B4-BE49-F238E27FC236}">
              <a16:creationId xmlns:a16="http://schemas.microsoft.com/office/drawing/2014/main" id="{728DA1BF-9E5B-45FB-983B-7562598ADC7D}"/>
            </a:ext>
          </a:extLst>
        </xdr:cNvPr>
        <xdr:cNvSpPr/>
      </xdr:nvSpPr>
      <xdr:spPr>
        <a:xfrm>
          <a:off x="13427808" y="10146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145143</xdr:rowOff>
    </xdr:from>
    <xdr:to>
      <xdr:col>72</xdr:col>
      <xdr:colOff>38100</xdr:colOff>
      <xdr:row>60</xdr:row>
      <xdr:rowOff>75293</xdr:rowOff>
    </xdr:to>
    <xdr:sp macro="" textlink="">
      <xdr:nvSpPr>
        <xdr:cNvPr id="641" name="フローチャート: 判断 640">
          <a:extLst>
            <a:ext uri="{FF2B5EF4-FFF2-40B4-BE49-F238E27FC236}">
              <a16:creationId xmlns:a16="http://schemas.microsoft.com/office/drawing/2014/main" id="{957D5A5A-4DAF-4659-B3B8-F2E7ED02906B}"/>
            </a:ext>
          </a:extLst>
        </xdr:cNvPr>
        <xdr:cNvSpPr/>
      </xdr:nvSpPr>
      <xdr:spPr>
        <a:xfrm>
          <a:off x="12612077" y="10105069"/>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105954</xdr:rowOff>
    </xdr:from>
    <xdr:to>
      <xdr:col>67</xdr:col>
      <xdr:colOff>101600</xdr:colOff>
      <xdr:row>60</xdr:row>
      <xdr:rowOff>36104</xdr:rowOff>
    </xdr:to>
    <xdr:sp macro="" textlink="">
      <xdr:nvSpPr>
        <xdr:cNvPr id="642" name="フローチャート: 判断 641">
          <a:extLst>
            <a:ext uri="{FF2B5EF4-FFF2-40B4-BE49-F238E27FC236}">
              <a16:creationId xmlns:a16="http://schemas.microsoft.com/office/drawing/2014/main" id="{35ABF541-C978-44EA-A044-30FABA27E661}"/>
            </a:ext>
          </a:extLst>
        </xdr:cNvPr>
        <xdr:cNvSpPr/>
      </xdr:nvSpPr>
      <xdr:spPr>
        <a:xfrm>
          <a:off x="11781692" y="10065880"/>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BE26D822-A300-4BEA-9681-1C4080B51BB2}"/>
            </a:ext>
          </a:extLst>
        </xdr:cNvPr>
        <xdr:cNvSpPr txBox="1"/>
      </xdr:nvSpPr>
      <xdr:spPr>
        <a:xfrm>
          <a:off x="14898077"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45AE806-A706-469D-A49F-32B29C4DF2D3}"/>
            </a:ext>
          </a:extLst>
        </xdr:cNvPr>
        <xdr:cNvSpPr txBox="1"/>
      </xdr:nvSpPr>
      <xdr:spPr>
        <a:xfrm>
          <a:off x="1411849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D11B17A-D37B-48C8-93D7-7993280843CE}"/>
            </a:ext>
          </a:extLst>
        </xdr:cNvPr>
        <xdr:cNvSpPr txBox="1"/>
      </xdr:nvSpPr>
      <xdr:spPr>
        <a:xfrm>
          <a:off x="1330276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EDE32FE-70C4-4421-9F49-318B03309834}"/>
            </a:ext>
          </a:extLst>
        </xdr:cNvPr>
        <xdr:cNvSpPr txBox="1"/>
      </xdr:nvSpPr>
      <xdr:spPr>
        <a:xfrm>
          <a:off x="12487031"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57765946-D6F2-4CA4-A05B-84D97674AB9F}"/>
            </a:ext>
          </a:extLst>
        </xdr:cNvPr>
        <xdr:cNvSpPr txBox="1"/>
      </xdr:nvSpPr>
      <xdr:spPr>
        <a:xfrm>
          <a:off x="11656646"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161472</xdr:rowOff>
    </xdr:from>
    <xdr:to>
      <xdr:col>81</xdr:col>
      <xdr:colOff>101600</xdr:colOff>
      <xdr:row>55</xdr:row>
      <xdr:rowOff>91622</xdr:rowOff>
    </xdr:to>
    <xdr:sp macro="" textlink="">
      <xdr:nvSpPr>
        <xdr:cNvPr id="648" name="楕円 647">
          <a:extLst>
            <a:ext uri="{FF2B5EF4-FFF2-40B4-BE49-F238E27FC236}">
              <a16:creationId xmlns:a16="http://schemas.microsoft.com/office/drawing/2014/main" id="{63DA0AA5-ABCA-42F7-B3CE-C16C084C6213}"/>
            </a:ext>
          </a:extLst>
        </xdr:cNvPr>
        <xdr:cNvSpPr/>
      </xdr:nvSpPr>
      <xdr:spPr>
        <a:xfrm>
          <a:off x="14243538" y="9277337"/>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96157</xdr:rowOff>
    </xdr:from>
    <xdr:to>
      <xdr:col>67</xdr:col>
      <xdr:colOff>101600</xdr:colOff>
      <xdr:row>63</xdr:row>
      <xdr:rowOff>26307</xdr:rowOff>
    </xdr:to>
    <xdr:sp macro="" textlink="">
      <xdr:nvSpPr>
        <xdr:cNvPr id="649" name="楕円 648">
          <a:extLst>
            <a:ext uri="{FF2B5EF4-FFF2-40B4-BE49-F238E27FC236}">
              <a16:creationId xmlns:a16="http://schemas.microsoft.com/office/drawing/2014/main" id="{8213B6F8-982F-4AB3-BD0F-BBDCFEA12815}"/>
            </a:ext>
          </a:extLst>
        </xdr:cNvPr>
        <xdr:cNvSpPr/>
      </xdr:nvSpPr>
      <xdr:spPr>
        <a:xfrm>
          <a:off x="11781692" y="10562520"/>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60</xdr:row>
      <xdr:rowOff>105608</xdr:rowOff>
    </xdr:from>
    <xdr:ext cx="405111" cy="259045"/>
    <xdr:sp macro="" textlink="">
      <xdr:nvSpPr>
        <xdr:cNvPr id="650" name="n_1aveValue【保健センター・保健所】&#10;有形固定資産減価償却率">
          <a:extLst>
            <a:ext uri="{FF2B5EF4-FFF2-40B4-BE49-F238E27FC236}">
              <a16:creationId xmlns:a16="http://schemas.microsoft.com/office/drawing/2014/main" id="{67308976-06D8-4635-AB7D-9CA7C3E19419}"/>
            </a:ext>
          </a:extLst>
        </xdr:cNvPr>
        <xdr:cNvSpPr txBox="1"/>
      </xdr:nvSpPr>
      <xdr:spPr>
        <a:xfrm>
          <a:off x="14093736" y="10234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135907</xdr:rowOff>
    </xdr:from>
    <xdr:ext cx="405111" cy="259045"/>
    <xdr:sp macro="" textlink="">
      <xdr:nvSpPr>
        <xdr:cNvPr id="651" name="n_2aveValue【保健センター・保健所】&#10;有形固定資産減価償却率">
          <a:extLst>
            <a:ext uri="{FF2B5EF4-FFF2-40B4-BE49-F238E27FC236}">
              <a16:creationId xmlns:a16="http://schemas.microsoft.com/office/drawing/2014/main" id="{9B791604-682B-4135-89AB-1FE423AFB908}"/>
            </a:ext>
          </a:extLst>
        </xdr:cNvPr>
        <xdr:cNvSpPr txBox="1"/>
      </xdr:nvSpPr>
      <xdr:spPr>
        <a:xfrm>
          <a:off x="13290706" y="9927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91820</xdr:rowOff>
    </xdr:from>
    <xdr:ext cx="405111" cy="259045"/>
    <xdr:sp macro="" textlink="">
      <xdr:nvSpPr>
        <xdr:cNvPr id="652" name="n_3aveValue【保健センター・保健所】&#10;有形固定資産減価償却率">
          <a:extLst>
            <a:ext uri="{FF2B5EF4-FFF2-40B4-BE49-F238E27FC236}">
              <a16:creationId xmlns:a16="http://schemas.microsoft.com/office/drawing/2014/main" id="{90CD9734-6745-44E8-AB12-CD4F24DB9B7B}"/>
            </a:ext>
          </a:extLst>
        </xdr:cNvPr>
        <xdr:cNvSpPr txBox="1"/>
      </xdr:nvSpPr>
      <xdr:spPr>
        <a:xfrm>
          <a:off x="12474975" y="9882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52631</xdr:rowOff>
    </xdr:from>
    <xdr:ext cx="405111" cy="259045"/>
    <xdr:sp macro="" textlink="">
      <xdr:nvSpPr>
        <xdr:cNvPr id="653" name="n_4aveValue【保健センター・保健所】&#10;有形固定資産減価償却率">
          <a:extLst>
            <a:ext uri="{FF2B5EF4-FFF2-40B4-BE49-F238E27FC236}">
              <a16:creationId xmlns:a16="http://schemas.microsoft.com/office/drawing/2014/main" id="{1DE254D9-A6BC-4D99-A043-13A8B5D36B3E}"/>
            </a:ext>
          </a:extLst>
        </xdr:cNvPr>
        <xdr:cNvSpPr txBox="1"/>
      </xdr:nvSpPr>
      <xdr:spPr>
        <a:xfrm>
          <a:off x="11644590" y="9843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53</xdr:row>
      <xdr:rowOff>108149</xdr:rowOff>
    </xdr:from>
    <xdr:ext cx="340478" cy="259045"/>
    <xdr:sp macro="" textlink="">
      <xdr:nvSpPr>
        <xdr:cNvPr id="654" name="n_1mainValue【保健センター・保健所】&#10;有形固定資産減価償却率">
          <a:extLst>
            <a:ext uri="{FF2B5EF4-FFF2-40B4-BE49-F238E27FC236}">
              <a16:creationId xmlns:a16="http://schemas.microsoft.com/office/drawing/2014/main" id="{E5ADBAA9-512E-489B-B2C3-B63730A236A6}"/>
            </a:ext>
          </a:extLst>
        </xdr:cNvPr>
        <xdr:cNvSpPr txBox="1"/>
      </xdr:nvSpPr>
      <xdr:spPr>
        <a:xfrm>
          <a:off x="14126053" y="90552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17434</xdr:rowOff>
    </xdr:from>
    <xdr:ext cx="405111" cy="259045"/>
    <xdr:sp macro="" textlink="">
      <xdr:nvSpPr>
        <xdr:cNvPr id="655" name="n_4mainValue【保健センター・保健所】&#10;有形固定資産減価償却率">
          <a:extLst>
            <a:ext uri="{FF2B5EF4-FFF2-40B4-BE49-F238E27FC236}">
              <a16:creationId xmlns:a16="http://schemas.microsoft.com/office/drawing/2014/main" id="{DC8C2364-0096-4A18-BCE1-66BE93A905F3}"/>
            </a:ext>
          </a:extLst>
        </xdr:cNvPr>
        <xdr:cNvSpPr txBox="1"/>
      </xdr:nvSpPr>
      <xdr:spPr>
        <a:xfrm>
          <a:off x="11644590" y="1065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1A869B86-F6D6-4BC7-9A7F-EA353F271723}"/>
            </a:ext>
          </a:extLst>
        </xdr:cNvPr>
        <xdr:cNvSpPr/>
      </xdr:nvSpPr>
      <xdr:spPr>
        <a:xfrm>
          <a:off x="16881231" y="7879666"/>
          <a:ext cx="4372707"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B0E9E314-5AC0-47C8-9B6D-1D07EFE35384}"/>
            </a:ext>
          </a:extLst>
        </xdr:cNvPr>
        <xdr:cNvSpPr/>
      </xdr:nvSpPr>
      <xdr:spPr>
        <a:xfrm>
          <a:off x="17008231"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62A3D08C-6404-41DB-9DD9-27726B6C5656}"/>
            </a:ext>
          </a:extLst>
        </xdr:cNvPr>
        <xdr:cNvSpPr/>
      </xdr:nvSpPr>
      <xdr:spPr>
        <a:xfrm>
          <a:off x="17008231"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5A8453DF-0016-4D99-97A0-2ABB5647AD54}"/>
            </a:ext>
          </a:extLst>
        </xdr:cNvPr>
        <xdr:cNvSpPr/>
      </xdr:nvSpPr>
      <xdr:spPr>
        <a:xfrm>
          <a:off x="17936308"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E304E58C-919F-4AA5-BAF7-5E5837A2FBBA}"/>
            </a:ext>
          </a:extLst>
        </xdr:cNvPr>
        <xdr:cNvSpPr/>
      </xdr:nvSpPr>
      <xdr:spPr>
        <a:xfrm>
          <a:off x="17936308"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B360A393-FBF4-4241-AB6C-4DA1EB1CE21A}"/>
            </a:ext>
          </a:extLst>
        </xdr:cNvPr>
        <xdr:cNvSpPr/>
      </xdr:nvSpPr>
      <xdr:spPr>
        <a:xfrm>
          <a:off x="18991385" y="8529515"/>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3BA48F4B-E809-4E00-90F7-B1D1912E9158}"/>
            </a:ext>
          </a:extLst>
        </xdr:cNvPr>
        <xdr:cNvSpPr/>
      </xdr:nvSpPr>
      <xdr:spPr>
        <a:xfrm>
          <a:off x="18991385" y="8730078"/>
          <a:ext cx="1406769"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76EBABCA-0068-4B36-8805-3EA91259A27D}"/>
            </a:ext>
          </a:extLst>
        </xdr:cNvPr>
        <xdr:cNvSpPr/>
      </xdr:nvSpPr>
      <xdr:spPr>
        <a:xfrm>
          <a:off x="16881231" y="9004202"/>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2B6A3534-516B-4EDA-89D7-2F74F7AEABD6}"/>
            </a:ext>
          </a:extLst>
        </xdr:cNvPr>
        <xdr:cNvSpPr txBox="1"/>
      </xdr:nvSpPr>
      <xdr:spPr>
        <a:xfrm>
          <a:off x="16857785" y="88163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EDDBFB5F-3741-4C4F-A851-A4321CCD7B64}"/>
            </a:ext>
          </a:extLst>
        </xdr:cNvPr>
        <xdr:cNvCxnSpPr/>
      </xdr:nvCxnSpPr>
      <xdr:spPr>
        <a:xfrm>
          <a:off x="16881231" y="1125591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6" name="直線コネクタ 665">
          <a:extLst>
            <a:ext uri="{FF2B5EF4-FFF2-40B4-BE49-F238E27FC236}">
              <a16:creationId xmlns:a16="http://schemas.microsoft.com/office/drawing/2014/main" id="{2BEFD08F-4ED4-417E-9B53-E54ED4FE0708}"/>
            </a:ext>
          </a:extLst>
        </xdr:cNvPr>
        <xdr:cNvCxnSpPr/>
      </xdr:nvCxnSpPr>
      <xdr:spPr>
        <a:xfrm>
          <a:off x="16881231" y="10934616"/>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7" name="テキスト ボックス 666">
          <a:extLst>
            <a:ext uri="{FF2B5EF4-FFF2-40B4-BE49-F238E27FC236}">
              <a16:creationId xmlns:a16="http://schemas.microsoft.com/office/drawing/2014/main" id="{AA988F17-47DB-4D8D-B5C7-266F7A4786DA}"/>
            </a:ext>
          </a:extLst>
        </xdr:cNvPr>
        <xdr:cNvSpPr txBox="1"/>
      </xdr:nvSpPr>
      <xdr:spPr>
        <a:xfrm>
          <a:off x="16458013" y="107950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8" name="直線コネクタ 667">
          <a:extLst>
            <a:ext uri="{FF2B5EF4-FFF2-40B4-BE49-F238E27FC236}">
              <a16:creationId xmlns:a16="http://schemas.microsoft.com/office/drawing/2014/main" id="{7C4FCC0C-78AD-4E97-A7C9-89957D750D30}"/>
            </a:ext>
          </a:extLst>
        </xdr:cNvPr>
        <xdr:cNvCxnSpPr/>
      </xdr:nvCxnSpPr>
      <xdr:spPr>
        <a:xfrm>
          <a:off x="16881231" y="10613320"/>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69" name="テキスト ボックス 668">
          <a:extLst>
            <a:ext uri="{FF2B5EF4-FFF2-40B4-BE49-F238E27FC236}">
              <a16:creationId xmlns:a16="http://schemas.microsoft.com/office/drawing/2014/main" id="{9214DFAD-B51B-4DBE-9955-C0DBACCF26C1}"/>
            </a:ext>
          </a:extLst>
        </xdr:cNvPr>
        <xdr:cNvSpPr txBox="1"/>
      </xdr:nvSpPr>
      <xdr:spPr>
        <a:xfrm>
          <a:off x="16458013" y="10471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0" name="直線コネクタ 669">
          <a:extLst>
            <a:ext uri="{FF2B5EF4-FFF2-40B4-BE49-F238E27FC236}">
              <a16:creationId xmlns:a16="http://schemas.microsoft.com/office/drawing/2014/main" id="{123B4A7F-2F03-4B1E-8E11-07355EEC275B}"/>
            </a:ext>
          </a:extLst>
        </xdr:cNvPr>
        <xdr:cNvCxnSpPr/>
      </xdr:nvCxnSpPr>
      <xdr:spPr>
        <a:xfrm>
          <a:off x="16881231" y="1029202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1" name="テキスト ボックス 670">
          <a:extLst>
            <a:ext uri="{FF2B5EF4-FFF2-40B4-BE49-F238E27FC236}">
              <a16:creationId xmlns:a16="http://schemas.microsoft.com/office/drawing/2014/main" id="{403AE467-255D-443F-BFDE-1AB7AB830448}"/>
            </a:ext>
          </a:extLst>
        </xdr:cNvPr>
        <xdr:cNvSpPr txBox="1"/>
      </xdr:nvSpPr>
      <xdr:spPr>
        <a:xfrm>
          <a:off x="16458013" y="1014980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2" name="直線コネクタ 671">
          <a:extLst>
            <a:ext uri="{FF2B5EF4-FFF2-40B4-BE49-F238E27FC236}">
              <a16:creationId xmlns:a16="http://schemas.microsoft.com/office/drawing/2014/main" id="{FD1D5C77-AD33-46BF-A7EF-841A1DF63018}"/>
            </a:ext>
          </a:extLst>
        </xdr:cNvPr>
        <xdr:cNvCxnSpPr/>
      </xdr:nvCxnSpPr>
      <xdr:spPr>
        <a:xfrm>
          <a:off x="16881231" y="9968091"/>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3" name="テキスト ボックス 672">
          <a:extLst>
            <a:ext uri="{FF2B5EF4-FFF2-40B4-BE49-F238E27FC236}">
              <a16:creationId xmlns:a16="http://schemas.microsoft.com/office/drawing/2014/main" id="{2CC6DAD4-C7B5-46D5-A77E-E469CCCAD7F2}"/>
            </a:ext>
          </a:extLst>
        </xdr:cNvPr>
        <xdr:cNvSpPr txBox="1"/>
      </xdr:nvSpPr>
      <xdr:spPr>
        <a:xfrm>
          <a:off x="16458013" y="98285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4" name="直線コネクタ 673">
          <a:extLst>
            <a:ext uri="{FF2B5EF4-FFF2-40B4-BE49-F238E27FC236}">
              <a16:creationId xmlns:a16="http://schemas.microsoft.com/office/drawing/2014/main" id="{78DCF07E-D074-494F-887D-1E2B8D34D4BC}"/>
            </a:ext>
          </a:extLst>
        </xdr:cNvPr>
        <xdr:cNvCxnSpPr/>
      </xdr:nvCxnSpPr>
      <xdr:spPr>
        <a:xfrm>
          <a:off x="16881231" y="964679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5" name="テキスト ボックス 674">
          <a:extLst>
            <a:ext uri="{FF2B5EF4-FFF2-40B4-BE49-F238E27FC236}">
              <a16:creationId xmlns:a16="http://schemas.microsoft.com/office/drawing/2014/main" id="{7E854EB4-5CCA-4A9C-A3F6-AEF75D234AF5}"/>
            </a:ext>
          </a:extLst>
        </xdr:cNvPr>
        <xdr:cNvSpPr txBox="1"/>
      </xdr:nvSpPr>
      <xdr:spPr>
        <a:xfrm>
          <a:off x="16458013" y="95072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6" name="直線コネクタ 675">
          <a:extLst>
            <a:ext uri="{FF2B5EF4-FFF2-40B4-BE49-F238E27FC236}">
              <a16:creationId xmlns:a16="http://schemas.microsoft.com/office/drawing/2014/main" id="{F2142BE6-1ECB-4EE1-A5BA-E70E96AACBB0}"/>
            </a:ext>
          </a:extLst>
        </xdr:cNvPr>
        <xdr:cNvCxnSpPr/>
      </xdr:nvCxnSpPr>
      <xdr:spPr>
        <a:xfrm>
          <a:off x="16881231" y="9325499"/>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7" name="テキスト ボックス 676">
          <a:extLst>
            <a:ext uri="{FF2B5EF4-FFF2-40B4-BE49-F238E27FC236}">
              <a16:creationId xmlns:a16="http://schemas.microsoft.com/office/drawing/2014/main" id="{1F6D8B5D-979B-4B71-9AB5-8146D1CB782C}"/>
            </a:ext>
          </a:extLst>
        </xdr:cNvPr>
        <xdr:cNvSpPr txBox="1"/>
      </xdr:nvSpPr>
      <xdr:spPr>
        <a:xfrm>
          <a:off x="16458013" y="91859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a:extLst>
            <a:ext uri="{FF2B5EF4-FFF2-40B4-BE49-F238E27FC236}">
              <a16:creationId xmlns:a16="http://schemas.microsoft.com/office/drawing/2014/main" id="{3DDCC22C-DF3E-42D8-A22D-14DE75C4BDBA}"/>
            </a:ext>
          </a:extLst>
        </xdr:cNvPr>
        <xdr:cNvCxnSpPr/>
      </xdr:nvCxnSpPr>
      <xdr:spPr>
        <a:xfrm>
          <a:off x="16881231" y="9004202"/>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9" name="テキスト ボックス 678">
          <a:extLst>
            <a:ext uri="{FF2B5EF4-FFF2-40B4-BE49-F238E27FC236}">
              <a16:creationId xmlns:a16="http://schemas.microsoft.com/office/drawing/2014/main" id="{A57680E7-6868-4224-A2EC-6242F60482D3}"/>
            </a:ext>
          </a:extLst>
        </xdr:cNvPr>
        <xdr:cNvSpPr txBox="1"/>
      </xdr:nvSpPr>
      <xdr:spPr>
        <a:xfrm>
          <a:off x="16458013" y="8864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保健センター・保健所】&#10;一人当たり面積グラフ枠">
          <a:extLst>
            <a:ext uri="{FF2B5EF4-FFF2-40B4-BE49-F238E27FC236}">
              <a16:creationId xmlns:a16="http://schemas.microsoft.com/office/drawing/2014/main" id="{2D12C659-265C-4010-9E83-43C93705C734}"/>
            </a:ext>
          </a:extLst>
        </xdr:cNvPr>
        <xdr:cNvSpPr/>
      </xdr:nvSpPr>
      <xdr:spPr>
        <a:xfrm>
          <a:off x="16881231" y="9004202"/>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81" name="直線コネクタ 680">
          <a:extLst>
            <a:ext uri="{FF2B5EF4-FFF2-40B4-BE49-F238E27FC236}">
              <a16:creationId xmlns:a16="http://schemas.microsoft.com/office/drawing/2014/main" id="{944DFE06-06DF-4578-A889-CC2D16A92D68}"/>
            </a:ext>
          </a:extLst>
        </xdr:cNvPr>
        <xdr:cNvCxnSpPr/>
      </xdr:nvCxnSpPr>
      <xdr:spPr>
        <a:xfrm flipV="1">
          <a:off x="20461018" y="9518804"/>
          <a:ext cx="0" cy="1396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82" name="【保健センター・保健所】&#10;一人当たり面積最小値テキスト">
          <a:extLst>
            <a:ext uri="{FF2B5EF4-FFF2-40B4-BE49-F238E27FC236}">
              <a16:creationId xmlns:a16="http://schemas.microsoft.com/office/drawing/2014/main" id="{1529C0D2-9C32-45F2-9774-C93B625D3E93}"/>
            </a:ext>
          </a:extLst>
        </xdr:cNvPr>
        <xdr:cNvSpPr txBox="1"/>
      </xdr:nvSpPr>
      <xdr:spPr>
        <a:xfrm>
          <a:off x="20499754" y="10918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83" name="直線コネクタ 682">
          <a:extLst>
            <a:ext uri="{FF2B5EF4-FFF2-40B4-BE49-F238E27FC236}">
              <a16:creationId xmlns:a16="http://schemas.microsoft.com/office/drawing/2014/main" id="{865DF02D-9703-4B22-9676-C870F2652053}"/>
            </a:ext>
          </a:extLst>
        </xdr:cNvPr>
        <xdr:cNvCxnSpPr/>
      </xdr:nvCxnSpPr>
      <xdr:spPr>
        <a:xfrm>
          <a:off x="20387408" y="10915022"/>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84" name="【保健センター・保健所】&#10;一人当たり面積最大値テキスト">
          <a:extLst>
            <a:ext uri="{FF2B5EF4-FFF2-40B4-BE49-F238E27FC236}">
              <a16:creationId xmlns:a16="http://schemas.microsoft.com/office/drawing/2014/main" id="{D1F6C7CB-B2B4-45F6-8E57-325906B2292B}"/>
            </a:ext>
          </a:extLst>
        </xdr:cNvPr>
        <xdr:cNvSpPr txBox="1"/>
      </xdr:nvSpPr>
      <xdr:spPr>
        <a:xfrm>
          <a:off x="20499754" y="9296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85" name="直線コネクタ 684">
          <a:extLst>
            <a:ext uri="{FF2B5EF4-FFF2-40B4-BE49-F238E27FC236}">
              <a16:creationId xmlns:a16="http://schemas.microsoft.com/office/drawing/2014/main" id="{9A16DEF1-7371-4416-8549-FFA3A9F78704}"/>
            </a:ext>
          </a:extLst>
        </xdr:cNvPr>
        <xdr:cNvCxnSpPr/>
      </xdr:nvCxnSpPr>
      <xdr:spPr>
        <a:xfrm>
          <a:off x="20387408" y="9518804"/>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686" name="【保健センター・保健所】&#10;一人当たり面積平均値テキスト">
          <a:extLst>
            <a:ext uri="{FF2B5EF4-FFF2-40B4-BE49-F238E27FC236}">
              <a16:creationId xmlns:a16="http://schemas.microsoft.com/office/drawing/2014/main" id="{7DBAC883-BC7A-4776-9A3E-2099BBB8C2A9}"/>
            </a:ext>
          </a:extLst>
        </xdr:cNvPr>
        <xdr:cNvSpPr txBox="1"/>
      </xdr:nvSpPr>
      <xdr:spPr>
        <a:xfrm>
          <a:off x="20499754" y="106656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87" name="フローチャート: 判断 686">
          <a:extLst>
            <a:ext uri="{FF2B5EF4-FFF2-40B4-BE49-F238E27FC236}">
              <a16:creationId xmlns:a16="http://schemas.microsoft.com/office/drawing/2014/main" id="{720FA0DE-CE7F-4417-86E7-3AC6F2816044}"/>
            </a:ext>
          </a:extLst>
        </xdr:cNvPr>
        <xdr:cNvSpPr/>
      </xdr:nvSpPr>
      <xdr:spPr>
        <a:xfrm>
          <a:off x="20410854" y="10687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88" name="フローチャート: 判断 687">
          <a:extLst>
            <a:ext uri="{FF2B5EF4-FFF2-40B4-BE49-F238E27FC236}">
              <a16:creationId xmlns:a16="http://schemas.microsoft.com/office/drawing/2014/main" id="{84255BFA-C8F4-49BA-9632-2FB47F59C090}"/>
            </a:ext>
          </a:extLst>
        </xdr:cNvPr>
        <xdr:cNvSpPr/>
      </xdr:nvSpPr>
      <xdr:spPr>
        <a:xfrm>
          <a:off x="19645923" y="10690510"/>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89" name="フローチャート: 判断 688">
          <a:extLst>
            <a:ext uri="{FF2B5EF4-FFF2-40B4-BE49-F238E27FC236}">
              <a16:creationId xmlns:a16="http://schemas.microsoft.com/office/drawing/2014/main" id="{96EE3DB6-3E01-449F-8853-1901A7C2E45F}"/>
            </a:ext>
          </a:extLst>
        </xdr:cNvPr>
        <xdr:cNvSpPr/>
      </xdr:nvSpPr>
      <xdr:spPr>
        <a:xfrm>
          <a:off x="18815538" y="10687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0" name="フローチャート: 判断 689">
          <a:extLst>
            <a:ext uri="{FF2B5EF4-FFF2-40B4-BE49-F238E27FC236}">
              <a16:creationId xmlns:a16="http://schemas.microsoft.com/office/drawing/2014/main" id="{3D3BBED5-B103-4E4C-9677-621CCA613139}"/>
            </a:ext>
          </a:extLst>
        </xdr:cNvPr>
        <xdr:cNvSpPr/>
      </xdr:nvSpPr>
      <xdr:spPr>
        <a:xfrm>
          <a:off x="17999808" y="106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691" name="フローチャート: 判断 690">
          <a:extLst>
            <a:ext uri="{FF2B5EF4-FFF2-40B4-BE49-F238E27FC236}">
              <a16:creationId xmlns:a16="http://schemas.microsoft.com/office/drawing/2014/main" id="{B75C1971-95F9-40C3-AC28-87268120A9C0}"/>
            </a:ext>
          </a:extLst>
        </xdr:cNvPr>
        <xdr:cNvSpPr/>
      </xdr:nvSpPr>
      <xdr:spPr>
        <a:xfrm>
          <a:off x="17184077" y="10700308"/>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88957A55-AE10-432B-8D27-AA88A3DA4DDE}"/>
            </a:ext>
          </a:extLst>
        </xdr:cNvPr>
        <xdr:cNvSpPr txBox="1"/>
      </xdr:nvSpPr>
      <xdr:spPr>
        <a:xfrm>
          <a:off x="20285808"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7CF7AA8E-C5F4-4D6B-9163-8D0F5C382C22}"/>
            </a:ext>
          </a:extLst>
        </xdr:cNvPr>
        <xdr:cNvSpPr txBox="1"/>
      </xdr:nvSpPr>
      <xdr:spPr>
        <a:xfrm>
          <a:off x="19520877"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AEFB3ED3-3735-4EBD-9672-1EB3DC1AB2FB}"/>
            </a:ext>
          </a:extLst>
        </xdr:cNvPr>
        <xdr:cNvSpPr txBox="1"/>
      </xdr:nvSpPr>
      <xdr:spPr>
        <a:xfrm>
          <a:off x="1869049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916C5C1F-C240-4D50-B58B-DB8C2A15491A}"/>
            </a:ext>
          </a:extLst>
        </xdr:cNvPr>
        <xdr:cNvSpPr txBox="1"/>
      </xdr:nvSpPr>
      <xdr:spPr>
        <a:xfrm>
          <a:off x="17874762"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35767509-4349-46D6-8B8C-D5566433E8F4}"/>
            </a:ext>
          </a:extLst>
        </xdr:cNvPr>
        <xdr:cNvSpPr txBox="1"/>
      </xdr:nvSpPr>
      <xdr:spPr>
        <a:xfrm>
          <a:off x="17059031" y="1125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136978</xdr:rowOff>
    </xdr:from>
    <xdr:to>
      <xdr:col>112</xdr:col>
      <xdr:colOff>38100</xdr:colOff>
      <xdr:row>64</xdr:row>
      <xdr:rowOff>67128</xdr:rowOff>
    </xdr:to>
    <xdr:sp macro="" textlink="">
      <xdr:nvSpPr>
        <xdr:cNvPr id="697" name="楕円 696">
          <a:extLst>
            <a:ext uri="{FF2B5EF4-FFF2-40B4-BE49-F238E27FC236}">
              <a16:creationId xmlns:a16="http://schemas.microsoft.com/office/drawing/2014/main" id="{F26B935B-95BF-4FE0-AE9F-9492463060EA}"/>
            </a:ext>
          </a:extLst>
        </xdr:cNvPr>
        <xdr:cNvSpPr/>
      </xdr:nvSpPr>
      <xdr:spPr>
        <a:xfrm>
          <a:off x="19645923" y="10772153"/>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136978</xdr:rowOff>
    </xdr:from>
    <xdr:to>
      <xdr:col>107</xdr:col>
      <xdr:colOff>101600</xdr:colOff>
      <xdr:row>64</xdr:row>
      <xdr:rowOff>67128</xdr:rowOff>
    </xdr:to>
    <xdr:sp macro="" textlink="">
      <xdr:nvSpPr>
        <xdr:cNvPr id="698" name="楕円 697">
          <a:extLst>
            <a:ext uri="{FF2B5EF4-FFF2-40B4-BE49-F238E27FC236}">
              <a16:creationId xmlns:a16="http://schemas.microsoft.com/office/drawing/2014/main" id="{8C25687F-F499-434D-B2FE-01002E4DEEEA}"/>
            </a:ext>
          </a:extLst>
        </xdr:cNvPr>
        <xdr:cNvSpPr/>
      </xdr:nvSpPr>
      <xdr:spPr>
        <a:xfrm>
          <a:off x="18815538" y="10772153"/>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16328</xdr:rowOff>
    </xdr:from>
    <xdr:to>
      <xdr:col>111</xdr:col>
      <xdr:colOff>177800</xdr:colOff>
      <xdr:row>64</xdr:row>
      <xdr:rowOff>16328</xdr:rowOff>
    </xdr:to>
    <xdr:cxnSp macro="">
      <xdr:nvCxnSpPr>
        <xdr:cNvPr id="699" name="直線コネクタ 698">
          <a:extLst>
            <a:ext uri="{FF2B5EF4-FFF2-40B4-BE49-F238E27FC236}">
              <a16:creationId xmlns:a16="http://schemas.microsoft.com/office/drawing/2014/main" id="{6406DD45-4F2E-4870-844C-5D8CBF2C29D8}"/>
            </a:ext>
          </a:extLst>
        </xdr:cNvPr>
        <xdr:cNvCxnSpPr/>
      </xdr:nvCxnSpPr>
      <xdr:spPr>
        <a:xfrm>
          <a:off x="18866338" y="10820316"/>
          <a:ext cx="83038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140244</xdr:rowOff>
    </xdr:from>
    <xdr:to>
      <xdr:col>102</xdr:col>
      <xdr:colOff>165100</xdr:colOff>
      <xdr:row>64</xdr:row>
      <xdr:rowOff>70394</xdr:rowOff>
    </xdr:to>
    <xdr:sp macro="" textlink="">
      <xdr:nvSpPr>
        <xdr:cNvPr id="700" name="楕円 699">
          <a:extLst>
            <a:ext uri="{FF2B5EF4-FFF2-40B4-BE49-F238E27FC236}">
              <a16:creationId xmlns:a16="http://schemas.microsoft.com/office/drawing/2014/main" id="{857DF3F1-08F8-4C8C-8F27-AD82B7A1947D}"/>
            </a:ext>
          </a:extLst>
        </xdr:cNvPr>
        <xdr:cNvSpPr/>
      </xdr:nvSpPr>
      <xdr:spPr>
        <a:xfrm>
          <a:off x="17999808" y="10775419"/>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16328</xdr:rowOff>
    </xdr:from>
    <xdr:to>
      <xdr:col>107</xdr:col>
      <xdr:colOff>50800</xdr:colOff>
      <xdr:row>64</xdr:row>
      <xdr:rowOff>19594</xdr:rowOff>
    </xdr:to>
    <xdr:cxnSp macro="">
      <xdr:nvCxnSpPr>
        <xdr:cNvPr id="701" name="直線コネクタ 700">
          <a:extLst>
            <a:ext uri="{FF2B5EF4-FFF2-40B4-BE49-F238E27FC236}">
              <a16:creationId xmlns:a16="http://schemas.microsoft.com/office/drawing/2014/main" id="{6C30872A-AE52-4727-9FDD-F7B3C0FAA811}"/>
            </a:ext>
          </a:extLst>
        </xdr:cNvPr>
        <xdr:cNvCxnSpPr/>
      </xdr:nvCxnSpPr>
      <xdr:spPr>
        <a:xfrm flipV="1">
          <a:off x="18050608" y="10820316"/>
          <a:ext cx="81573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150041</xdr:rowOff>
    </xdr:from>
    <xdr:to>
      <xdr:col>98</xdr:col>
      <xdr:colOff>38100</xdr:colOff>
      <xdr:row>64</xdr:row>
      <xdr:rowOff>80191</xdr:rowOff>
    </xdr:to>
    <xdr:sp macro="" textlink="">
      <xdr:nvSpPr>
        <xdr:cNvPr id="702" name="楕円 701">
          <a:extLst>
            <a:ext uri="{FF2B5EF4-FFF2-40B4-BE49-F238E27FC236}">
              <a16:creationId xmlns:a16="http://schemas.microsoft.com/office/drawing/2014/main" id="{9620171E-A451-4923-AFFC-8AD112F44F68}"/>
            </a:ext>
          </a:extLst>
        </xdr:cNvPr>
        <xdr:cNvSpPr/>
      </xdr:nvSpPr>
      <xdr:spPr>
        <a:xfrm>
          <a:off x="17184077" y="10785216"/>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19594</xdr:rowOff>
    </xdr:from>
    <xdr:to>
      <xdr:col>102</xdr:col>
      <xdr:colOff>114300</xdr:colOff>
      <xdr:row>64</xdr:row>
      <xdr:rowOff>29391</xdr:rowOff>
    </xdr:to>
    <xdr:cxnSp macro="">
      <xdr:nvCxnSpPr>
        <xdr:cNvPr id="703" name="直線コネクタ 702">
          <a:extLst>
            <a:ext uri="{FF2B5EF4-FFF2-40B4-BE49-F238E27FC236}">
              <a16:creationId xmlns:a16="http://schemas.microsoft.com/office/drawing/2014/main" id="{C82F830B-B2EB-40F9-BEFF-B05B07B69D40}"/>
            </a:ext>
          </a:extLst>
        </xdr:cNvPr>
        <xdr:cNvCxnSpPr/>
      </xdr:nvCxnSpPr>
      <xdr:spPr>
        <a:xfrm flipV="1">
          <a:off x="17234877" y="10823582"/>
          <a:ext cx="815731"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704" name="n_1aveValue【保健センター・保健所】&#10;一人当たり面積">
          <a:extLst>
            <a:ext uri="{FF2B5EF4-FFF2-40B4-BE49-F238E27FC236}">
              <a16:creationId xmlns:a16="http://schemas.microsoft.com/office/drawing/2014/main" id="{D9174A73-F288-4C27-84D4-19789C63C486}"/>
            </a:ext>
          </a:extLst>
        </xdr:cNvPr>
        <xdr:cNvSpPr txBox="1"/>
      </xdr:nvSpPr>
      <xdr:spPr>
        <a:xfrm>
          <a:off x="19463804" y="10468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05" name="n_2aveValue【保健センター・保健所】&#10;一人当たり面積">
          <a:extLst>
            <a:ext uri="{FF2B5EF4-FFF2-40B4-BE49-F238E27FC236}">
              <a16:creationId xmlns:a16="http://schemas.microsoft.com/office/drawing/2014/main" id="{4FB07C48-1B5C-48C9-B56C-A7D68D02DE10}"/>
            </a:ext>
          </a:extLst>
        </xdr:cNvPr>
        <xdr:cNvSpPr txBox="1"/>
      </xdr:nvSpPr>
      <xdr:spPr>
        <a:xfrm>
          <a:off x="18646119" y="1046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06" name="n_3aveValue【保健センター・保健所】&#10;一人当たり面積">
          <a:extLst>
            <a:ext uri="{FF2B5EF4-FFF2-40B4-BE49-F238E27FC236}">
              <a16:creationId xmlns:a16="http://schemas.microsoft.com/office/drawing/2014/main" id="{348A41A6-1FA8-48F5-94A4-EC23BEC83434}"/>
            </a:ext>
          </a:extLst>
        </xdr:cNvPr>
        <xdr:cNvSpPr txBox="1"/>
      </xdr:nvSpPr>
      <xdr:spPr>
        <a:xfrm>
          <a:off x="17830389" y="10468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07" name="n_4aveValue【保健センター・保健所】&#10;一人当たり面積">
          <a:extLst>
            <a:ext uri="{FF2B5EF4-FFF2-40B4-BE49-F238E27FC236}">
              <a16:creationId xmlns:a16="http://schemas.microsoft.com/office/drawing/2014/main" id="{5CB5677E-0D09-4813-A636-F14565A38D00}"/>
            </a:ext>
          </a:extLst>
        </xdr:cNvPr>
        <xdr:cNvSpPr txBox="1"/>
      </xdr:nvSpPr>
      <xdr:spPr>
        <a:xfrm>
          <a:off x="17014658" y="10478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58255</xdr:rowOff>
    </xdr:from>
    <xdr:ext cx="469744" cy="259045"/>
    <xdr:sp macro="" textlink="">
      <xdr:nvSpPr>
        <xdr:cNvPr id="708" name="n_1mainValue【保健センター・保健所】&#10;一人当たり面積">
          <a:extLst>
            <a:ext uri="{FF2B5EF4-FFF2-40B4-BE49-F238E27FC236}">
              <a16:creationId xmlns:a16="http://schemas.microsoft.com/office/drawing/2014/main" id="{9C32776F-8AE8-4453-9D02-498048F8C33F}"/>
            </a:ext>
          </a:extLst>
        </xdr:cNvPr>
        <xdr:cNvSpPr txBox="1"/>
      </xdr:nvSpPr>
      <xdr:spPr>
        <a:xfrm>
          <a:off x="19463804" y="1086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58255</xdr:rowOff>
    </xdr:from>
    <xdr:ext cx="469744" cy="259045"/>
    <xdr:sp macro="" textlink="">
      <xdr:nvSpPr>
        <xdr:cNvPr id="709" name="n_2mainValue【保健センター・保健所】&#10;一人当たり面積">
          <a:extLst>
            <a:ext uri="{FF2B5EF4-FFF2-40B4-BE49-F238E27FC236}">
              <a16:creationId xmlns:a16="http://schemas.microsoft.com/office/drawing/2014/main" id="{0F0FC6A5-DF65-4D98-B09E-62FFDF57DE17}"/>
            </a:ext>
          </a:extLst>
        </xdr:cNvPr>
        <xdr:cNvSpPr txBox="1"/>
      </xdr:nvSpPr>
      <xdr:spPr>
        <a:xfrm>
          <a:off x="18646119" y="1086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61521</xdr:rowOff>
    </xdr:from>
    <xdr:ext cx="469744" cy="259045"/>
    <xdr:sp macro="" textlink="">
      <xdr:nvSpPr>
        <xdr:cNvPr id="710" name="n_3mainValue【保健センター・保健所】&#10;一人当たり面積">
          <a:extLst>
            <a:ext uri="{FF2B5EF4-FFF2-40B4-BE49-F238E27FC236}">
              <a16:creationId xmlns:a16="http://schemas.microsoft.com/office/drawing/2014/main" id="{1B5B3170-7147-4482-828F-42EBB04FF0C1}"/>
            </a:ext>
          </a:extLst>
        </xdr:cNvPr>
        <xdr:cNvSpPr txBox="1"/>
      </xdr:nvSpPr>
      <xdr:spPr>
        <a:xfrm>
          <a:off x="17830389" y="1086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71318</xdr:rowOff>
    </xdr:from>
    <xdr:ext cx="469744" cy="259045"/>
    <xdr:sp macro="" textlink="">
      <xdr:nvSpPr>
        <xdr:cNvPr id="711" name="n_4mainValue【保健センター・保健所】&#10;一人当たり面積">
          <a:extLst>
            <a:ext uri="{FF2B5EF4-FFF2-40B4-BE49-F238E27FC236}">
              <a16:creationId xmlns:a16="http://schemas.microsoft.com/office/drawing/2014/main" id="{94C47967-2475-493D-A7D9-15257C1EF114}"/>
            </a:ext>
          </a:extLst>
        </xdr:cNvPr>
        <xdr:cNvSpPr txBox="1"/>
      </xdr:nvSpPr>
      <xdr:spPr>
        <a:xfrm>
          <a:off x="17014658" y="1087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2" name="正方形/長方形 711">
          <a:extLst>
            <a:ext uri="{FF2B5EF4-FFF2-40B4-BE49-F238E27FC236}">
              <a16:creationId xmlns:a16="http://schemas.microsoft.com/office/drawing/2014/main" id="{B1B33CBB-BDCE-42C3-A80B-C1BEE1AF640B}"/>
            </a:ext>
          </a:extLst>
        </xdr:cNvPr>
        <xdr:cNvSpPr/>
      </xdr:nvSpPr>
      <xdr:spPr>
        <a:xfrm>
          <a:off x="11493500" y="11631637"/>
          <a:ext cx="4358054"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3" name="正方形/長方形 712">
          <a:extLst>
            <a:ext uri="{FF2B5EF4-FFF2-40B4-BE49-F238E27FC236}">
              <a16:creationId xmlns:a16="http://schemas.microsoft.com/office/drawing/2014/main" id="{95D6C3DE-18F1-4A81-B7B1-4288B62ED849}"/>
            </a:ext>
          </a:extLst>
        </xdr:cNvPr>
        <xdr:cNvSpPr/>
      </xdr:nvSpPr>
      <xdr:spPr>
        <a:xfrm>
          <a:off x="11605846"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4" name="正方形/長方形 713">
          <a:extLst>
            <a:ext uri="{FF2B5EF4-FFF2-40B4-BE49-F238E27FC236}">
              <a16:creationId xmlns:a16="http://schemas.microsoft.com/office/drawing/2014/main" id="{15A581D2-DC00-4C3E-A2FA-ED0952EFF0C3}"/>
            </a:ext>
          </a:extLst>
        </xdr:cNvPr>
        <xdr:cNvSpPr/>
      </xdr:nvSpPr>
      <xdr:spPr>
        <a:xfrm>
          <a:off x="11605846"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5" name="正方形/長方形 714">
          <a:extLst>
            <a:ext uri="{FF2B5EF4-FFF2-40B4-BE49-F238E27FC236}">
              <a16:creationId xmlns:a16="http://schemas.microsoft.com/office/drawing/2014/main" id="{25C0B5C3-7F76-49B5-837C-A297E2E124D9}"/>
            </a:ext>
          </a:extLst>
        </xdr:cNvPr>
        <xdr:cNvSpPr/>
      </xdr:nvSpPr>
      <xdr:spPr>
        <a:xfrm>
          <a:off x="12548577"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6" name="正方形/長方形 715">
          <a:extLst>
            <a:ext uri="{FF2B5EF4-FFF2-40B4-BE49-F238E27FC236}">
              <a16:creationId xmlns:a16="http://schemas.microsoft.com/office/drawing/2014/main" id="{8DD54FDC-78F3-48B7-837B-7EB4BE292F9E}"/>
            </a:ext>
          </a:extLst>
        </xdr:cNvPr>
        <xdr:cNvSpPr/>
      </xdr:nvSpPr>
      <xdr:spPr>
        <a:xfrm>
          <a:off x="12548577"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7" name="正方形/長方形 716">
          <a:extLst>
            <a:ext uri="{FF2B5EF4-FFF2-40B4-BE49-F238E27FC236}">
              <a16:creationId xmlns:a16="http://schemas.microsoft.com/office/drawing/2014/main" id="{18A19DC6-A9A3-46AD-A591-24883FEFDC41}"/>
            </a:ext>
          </a:extLst>
        </xdr:cNvPr>
        <xdr:cNvSpPr/>
      </xdr:nvSpPr>
      <xdr:spPr>
        <a:xfrm>
          <a:off x="13603654"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8" name="正方形/長方形 717">
          <a:extLst>
            <a:ext uri="{FF2B5EF4-FFF2-40B4-BE49-F238E27FC236}">
              <a16:creationId xmlns:a16="http://schemas.microsoft.com/office/drawing/2014/main" id="{BBA66460-3797-45DA-8F31-19C91E21D28D}"/>
            </a:ext>
          </a:extLst>
        </xdr:cNvPr>
        <xdr:cNvSpPr/>
      </xdr:nvSpPr>
      <xdr:spPr>
        <a:xfrm>
          <a:off x="13603654"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9" name="正方形/長方形 718">
          <a:extLst>
            <a:ext uri="{FF2B5EF4-FFF2-40B4-BE49-F238E27FC236}">
              <a16:creationId xmlns:a16="http://schemas.microsoft.com/office/drawing/2014/main" id="{407BC542-C02B-4620-9EFA-9A0405B0A02C}"/>
            </a:ext>
          </a:extLst>
        </xdr:cNvPr>
        <xdr:cNvSpPr/>
      </xdr:nvSpPr>
      <xdr:spPr>
        <a:xfrm>
          <a:off x="11493500" y="12756173"/>
          <a:ext cx="4358054"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0" name="テキスト ボックス 719">
          <a:extLst>
            <a:ext uri="{FF2B5EF4-FFF2-40B4-BE49-F238E27FC236}">
              <a16:creationId xmlns:a16="http://schemas.microsoft.com/office/drawing/2014/main" id="{77CA847A-08E6-499C-B067-B89FB4AF2EC1}"/>
            </a:ext>
          </a:extLst>
        </xdr:cNvPr>
        <xdr:cNvSpPr txBox="1"/>
      </xdr:nvSpPr>
      <xdr:spPr>
        <a:xfrm>
          <a:off x="11455400" y="1256831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1" name="直線コネクタ 720">
          <a:extLst>
            <a:ext uri="{FF2B5EF4-FFF2-40B4-BE49-F238E27FC236}">
              <a16:creationId xmlns:a16="http://schemas.microsoft.com/office/drawing/2014/main" id="{E5C864AA-F8C4-418D-8E25-BBEB11D6531D}"/>
            </a:ext>
          </a:extLst>
        </xdr:cNvPr>
        <xdr:cNvCxnSpPr/>
      </xdr:nvCxnSpPr>
      <xdr:spPr>
        <a:xfrm>
          <a:off x="11493500" y="15007883"/>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2" name="テキスト ボックス 721">
          <a:extLst>
            <a:ext uri="{FF2B5EF4-FFF2-40B4-BE49-F238E27FC236}">
              <a16:creationId xmlns:a16="http://schemas.microsoft.com/office/drawing/2014/main" id="{A4813531-A654-493D-A0BF-625E23D7D060}"/>
            </a:ext>
          </a:extLst>
        </xdr:cNvPr>
        <xdr:cNvSpPr txBox="1"/>
      </xdr:nvSpPr>
      <xdr:spPr>
        <a:xfrm>
          <a:off x="11070283" y="148656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3" name="直線コネクタ 722">
          <a:extLst>
            <a:ext uri="{FF2B5EF4-FFF2-40B4-BE49-F238E27FC236}">
              <a16:creationId xmlns:a16="http://schemas.microsoft.com/office/drawing/2014/main" id="{5A38A123-14FC-4689-BAA2-7CE63D7A2539}"/>
            </a:ext>
          </a:extLst>
        </xdr:cNvPr>
        <xdr:cNvCxnSpPr/>
      </xdr:nvCxnSpPr>
      <xdr:spPr>
        <a:xfrm>
          <a:off x="11493500" y="14632158"/>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4" name="テキスト ボックス 723">
          <a:extLst>
            <a:ext uri="{FF2B5EF4-FFF2-40B4-BE49-F238E27FC236}">
              <a16:creationId xmlns:a16="http://schemas.microsoft.com/office/drawing/2014/main" id="{C3872A0A-29D1-4FBA-9D75-96B1C97C61D4}"/>
            </a:ext>
          </a:extLst>
        </xdr:cNvPr>
        <xdr:cNvSpPr txBox="1"/>
      </xdr:nvSpPr>
      <xdr:spPr>
        <a:xfrm>
          <a:off x="11070283" y="144925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5" name="直線コネクタ 724">
          <a:extLst>
            <a:ext uri="{FF2B5EF4-FFF2-40B4-BE49-F238E27FC236}">
              <a16:creationId xmlns:a16="http://schemas.microsoft.com/office/drawing/2014/main" id="{4705DF79-D3E2-4E3A-A3C8-4A1DA35CD3A0}"/>
            </a:ext>
          </a:extLst>
        </xdr:cNvPr>
        <xdr:cNvCxnSpPr/>
      </xdr:nvCxnSpPr>
      <xdr:spPr>
        <a:xfrm>
          <a:off x="11493500" y="14256434"/>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6" name="テキスト ボックス 725">
          <a:extLst>
            <a:ext uri="{FF2B5EF4-FFF2-40B4-BE49-F238E27FC236}">
              <a16:creationId xmlns:a16="http://schemas.microsoft.com/office/drawing/2014/main" id="{1AA2752E-AEC9-46F1-AA41-C589B101AE4E}"/>
            </a:ext>
          </a:extLst>
        </xdr:cNvPr>
        <xdr:cNvSpPr txBox="1"/>
      </xdr:nvSpPr>
      <xdr:spPr>
        <a:xfrm>
          <a:off x="11119749" y="141168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7" name="直線コネクタ 726">
          <a:extLst>
            <a:ext uri="{FF2B5EF4-FFF2-40B4-BE49-F238E27FC236}">
              <a16:creationId xmlns:a16="http://schemas.microsoft.com/office/drawing/2014/main" id="{3D4BC95D-17A8-448B-9D02-165F2C458632}"/>
            </a:ext>
          </a:extLst>
        </xdr:cNvPr>
        <xdr:cNvCxnSpPr/>
      </xdr:nvCxnSpPr>
      <xdr:spPr>
        <a:xfrm>
          <a:off x="11493500" y="13880709"/>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8" name="テキスト ボックス 727">
          <a:extLst>
            <a:ext uri="{FF2B5EF4-FFF2-40B4-BE49-F238E27FC236}">
              <a16:creationId xmlns:a16="http://schemas.microsoft.com/office/drawing/2014/main" id="{A6D011FA-7248-4A74-AC5C-64EFFFCDEE08}"/>
            </a:ext>
          </a:extLst>
        </xdr:cNvPr>
        <xdr:cNvSpPr txBox="1"/>
      </xdr:nvSpPr>
      <xdr:spPr>
        <a:xfrm>
          <a:off x="11119749" y="137411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9" name="直線コネクタ 728">
          <a:extLst>
            <a:ext uri="{FF2B5EF4-FFF2-40B4-BE49-F238E27FC236}">
              <a16:creationId xmlns:a16="http://schemas.microsoft.com/office/drawing/2014/main" id="{F4784F2A-C011-4405-A768-116EF860EBA2}"/>
            </a:ext>
          </a:extLst>
        </xdr:cNvPr>
        <xdr:cNvCxnSpPr/>
      </xdr:nvCxnSpPr>
      <xdr:spPr>
        <a:xfrm>
          <a:off x="11493500" y="13504985"/>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0" name="テキスト ボックス 729">
          <a:extLst>
            <a:ext uri="{FF2B5EF4-FFF2-40B4-BE49-F238E27FC236}">
              <a16:creationId xmlns:a16="http://schemas.microsoft.com/office/drawing/2014/main" id="{3534DB8F-2029-428C-970F-D61FCA8FF74A}"/>
            </a:ext>
          </a:extLst>
        </xdr:cNvPr>
        <xdr:cNvSpPr txBox="1"/>
      </xdr:nvSpPr>
      <xdr:spPr>
        <a:xfrm>
          <a:off x="11119749" y="133653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1" name="直線コネクタ 730">
          <a:extLst>
            <a:ext uri="{FF2B5EF4-FFF2-40B4-BE49-F238E27FC236}">
              <a16:creationId xmlns:a16="http://schemas.microsoft.com/office/drawing/2014/main" id="{D4515578-1379-4D39-9D26-D1A665320986}"/>
            </a:ext>
          </a:extLst>
        </xdr:cNvPr>
        <xdr:cNvCxnSpPr/>
      </xdr:nvCxnSpPr>
      <xdr:spPr>
        <a:xfrm>
          <a:off x="11493500" y="13131898"/>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2" name="テキスト ボックス 731">
          <a:extLst>
            <a:ext uri="{FF2B5EF4-FFF2-40B4-BE49-F238E27FC236}">
              <a16:creationId xmlns:a16="http://schemas.microsoft.com/office/drawing/2014/main" id="{B7C5CF57-1484-42D1-A3FD-F6128B24206C}"/>
            </a:ext>
          </a:extLst>
        </xdr:cNvPr>
        <xdr:cNvSpPr txBox="1"/>
      </xdr:nvSpPr>
      <xdr:spPr>
        <a:xfrm>
          <a:off x="11119749" y="129923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3" name="直線コネクタ 732">
          <a:extLst>
            <a:ext uri="{FF2B5EF4-FFF2-40B4-BE49-F238E27FC236}">
              <a16:creationId xmlns:a16="http://schemas.microsoft.com/office/drawing/2014/main" id="{5696BC26-D7CD-4636-9D27-BFC4BCF3B118}"/>
            </a:ext>
          </a:extLst>
        </xdr:cNvPr>
        <xdr:cNvCxnSpPr/>
      </xdr:nvCxnSpPr>
      <xdr:spPr>
        <a:xfrm>
          <a:off x="11493500" y="12756173"/>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4" name="テキスト ボックス 733">
          <a:extLst>
            <a:ext uri="{FF2B5EF4-FFF2-40B4-BE49-F238E27FC236}">
              <a16:creationId xmlns:a16="http://schemas.microsoft.com/office/drawing/2014/main" id="{8C617284-ECC0-4504-9159-8E9038D7A8C5}"/>
            </a:ext>
          </a:extLst>
        </xdr:cNvPr>
        <xdr:cNvSpPr txBox="1"/>
      </xdr:nvSpPr>
      <xdr:spPr>
        <a:xfrm>
          <a:off x="11183869" y="126165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5" name="【消防施設】&#10;有形固定資産減価償却率グラフ枠">
          <a:extLst>
            <a:ext uri="{FF2B5EF4-FFF2-40B4-BE49-F238E27FC236}">
              <a16:creationId xmlns:a16="http://schemas.microsoft.com/office/drawing/2014/main" id="{9CC36F30-2B98-49E7-8657-44F38FB6E7D3}"/>
            </a:ext>
          </a:extLst>
        </xdr:cNvPr>
        <xdr:cNvSpPr/>
      </xdr:nvSpPr>
      <xdr:spPr>
        <a:xfrm>
          <a:off x="11493500" y="12756173"/>
          <a:ext cx="4358054"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36" name="直線コネクタ 735">
          <a:extLst>
            <a:ext uri="{FF2B5EF4-FFF2-40B4-BE49-F238E27FC236}">
              <a16:creationId xmlns:a16="http://schemas.microsoft.com/office/drawing/2014/main" id="{06AAC009-B75D-4C10-A305-6079C8CB3AD0}"/>
            </a:ext>
          </a:extLst>
        </xdr:cNvPr>
        <xdr:cNvCxnSpPr/>
      </xdr:nvCxnSpPr>
      <xdr:spPr>
        <a:xfrm flipV="1">
          <a:off x="15073287" y="13226415"/>
          <a:ext cx="0" cy="1365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37" name="【消防施設】&#10;有形固定資産減価償却率最小値テキスト">
          <a:extLst>
            <a:ext uri="{FF2B5EF4-FFF2-40B4-BE49-F238E27FC236}">
              <a16:creationId xmlns:a16="http://schemas.microsoft.com/office/drawing/2014/main" id="{4EF4BB54-586A-465B-9D1F-DBC4C93E00A2}"/>
            </a:ext>
          </a:extLst>
        </xdr:cNvPr>
        <xdr:cNvSpPr txBox="1"/>
      </xdr:nvSpPr>
      <xdr:spPr>
        <a:xfrm>
          <a:off x="15112023" y="14595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38" name="直線コネクタ 737">
          <a:extLst>
            <a:ext uri="{FF2B5EF4-FFF2-40B4-BE49-F238E27FC236}">
              <a16:creationId xmlns:a16="http://schemas.microsoft.com/office/drawing/2014/main" id="{3DFD1790-86A7-4981-A2D1-06EAD5D41245}"/>
            </a:ext>
          </a:extLst>
        </xdr:cNvPr>
        <xdr:cNvCxnSpPr/>
      </xdr:nvCxnSpPr>
      <xdr:spPr>
        <a:xfrm>
          <a:off x="14985023" y="14592153"/>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39" name="【消防施設】&#10;有形固定資産減価償却率最大値テキスト">
          <a:extLst>
            <a:ext uri="{FF2B5EF4-FFF2-40B4-BE49-F238E27FC236}">
              <a16:creationId xmlns:a16="http://schemas.microsoft.com/office/drawing/2014/main" id="{42E4A043-5690-494A-AD7B-56A43F96C0F1}"/>
            </a:ext>
          </a:extLst>
        </xdr:cNvPr>
        <xdr:cNvSpPr txBox="1"/>
      </xdr:nvSpPr>
      <xdr:spPr>
        <a:xfrm>
          <a:off x="15112023" y="13004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40" name="直線コネクタ 739">
          <a:extLst>
            <a:ext uri="{FF2B5EF4-FFF2-40B4-BE49-F238E27FC236}">
              <a16:creationId xmlns:a16="http://schemas.microsoft.com/office/drawing/2014/main" id="{DB20C70B-0DB7-43A1-B1D2-47C99ADCE6A8}"/>
            </a:ext>
          </a:extLst>
        </xdr:cNvPr>
        <xdr:cNvCxnSpPr/>
      </xdr:nvCxnSpPr>
      <xdr:spPr>
        <a:xfrm>
          <a:off x="14985023" y="13226415"/>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41" name="【消防施設】&#10;有形固定資産減価償却率平均値テキスト">
          <a:extLst>
            <a:ext uri="{FF2B5EF4-FFF2-40B4-BE49-F238E27FC236}">
              <a16:creationId xmlns:a16="http://schemas.microsoft.com/office/drawing/2014/main" id="{3003609F-6F76-4340-8EE5-3DF6CEB33981}"/>
            </a:ext>
          </a:extLst>
        </xdr:cNvPr>
        <xdr:cNvSpPr txBox="1"/>
      </xdr:nvSpPr>
      <xdr:spPr>
        <a:xfrm>
          <a:off x="15112023" y="137696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42" name="フローチャート: 判断 741">
          <a:extLst>
            <a:ext uri="{FF2B5EF4-FFF2-40B4-BE49-F238E27FC236}">
              <a16:creationId xmlns:a16="http://schemas.microsoft.com/office/drawing/2014/main" id="{CEC1ED97-EA0B-4AF9-A9B2-D44038E0DDDA}"/>
            </a:ext>
          </a:extLst>
        </xdr:cNvPr>
        <xdr:cNvSpPr/>
      </xdr:nvSpPr>
      <xdr:spPr>
        <a:xfrm>
          <a:off x="15023123" y="13915634"/>
          <a:ext cx="101600" cy="9896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43" name="フローチャート: 判断 742">
          <a:extLst>
            <a:ext uri="{FF2B5EF4-FFF2-40B4-BE49-F238E27FC236}">
              <a16:creationId xmlns:a16="http://schemas.microsoft.com/office/drawing/2014/main" id="{0797E6B2-2BCE-44B5-89FD-02E4CA940D06}"/>
            </a:ext>
          </a:extLst>
        </xdr:cNvPr>
        <xdr:cNvSpPr/>
      </xdr:nvSpPr>
      <xdr:spPr>
        <a:xfrm>
          <a:off x="14243538" y="139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44" name="フローチャート: 判断 743">
          <a:extLst>
            <a:ext uri="{FF2B5EF4-FFF2-40B4-BE49-F238E27FC236}">
              <a16:creationId xmlns:a16="http://schemas.microsoft.com/office/drawing/2014/main" id="{2B773737-A978-4BB3-B17B-3680CF572909}"/>
            </a:ext>
          </a:extLst>
        </xdr:cNvPr>
        <xdr:cNvSpPr/>
      </xdr:nvSpPr>
      <xdr:spPr>
        <a:xfrm>
          <a:off x="13427808" y="13875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45" name="フローチャート: 判断 744">
          <a:extLst>
            <a:ext uri="{FF2B5EF4-FFF2-40B4-BE49-F238E27FC236}">
              <a16:creationId xmlns:a16="http://schemas.microsoft.com/office/drawing/2014/main" id="{6C694E95-219E-483A-80DD-90785865CB14}"/>
            </a:ext>
          </a:extLst>
        </xdr:cNvPr>
        <xdr:cNvSpPr/>
      </xdr:nvSpPr>
      <xdr:spPr>
        <a:xfrm>
          <a:off x="12612077" y="13832547"/>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46" name="フローチャート: 判断 745">
          <a:extLst>
            <a:ext uri="{FF2B5EF4-FFF2-40B4-BE49-F238E27FC236}">
              <a16:creationId xmlns:a16="http://schemas.microsoft.com/office/drawing/2014/main" id="{8539E709-52F0-4F45-BC2A-DCE7B0C9A793}"/>
            </a:ext>
          </a:extLst>
        </xdr:cNvPr>
        <xdr:cNvSpPr/>
      </xdr:nvSpPr>
      <xdr:spPr>
        <a:xfrm>
          <a:off x="11781692" y="13826833"/>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0A73BD74-E452-4327-B0A5-B7F4020E9B29}"/>
            </a:ext>
          </a:extLst>
        </xdr:cNvPr>
        <xdr:cNvSpPr txBox="1"/>
      </xdr:nvSpPr>
      <xdr:spPr>
        <a:xfrm>
          <a:off x="14898077"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587BF7C2-C018-4A90-831B-87DFC948A89C}"/>
            </a:ext>
          </a:extLst>
        </xdr:cNvPr>
        <xdr:cNvSpPr txBox="1"/>
      </xdr:nvSpPr>
      <xdr:spPr>
        <a:xfrm>
          <a:off x="1411849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37189751-95E2-4309-AC1E-24EB92D1439D}"/>
            </a:ext>
          </a:extLst>
        </xdr:cNvPr>
        <xdr:cNvSpPr txBox="1"/>
      </xdr:nvSpPr>
      <xdr:spPr>
        <a:xfrm>
          <a:off x="1330276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866E81F7-542A-42A6-81DF-A781C3CC4F6D}"/>
            </a:ext>
          </a:extLst>
        </xdr:cNvPr>
        <xdr:cNvSpPr txBox="1"/>
      </xdr:nvSpPr>
      <xdr:spPr>
        <a:xfrm>
          <a:off x="12487031"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616747DD-3589-4CDC-AA60-9259BB41D55C}"/>
            </a:ext>
          </a:extLst>
        </xdr:cNvPr>
        <xdr:cNvSpPr txBox="1"/>
      </xdr:nvSpPr>
      <xdr:spPr>
        <a:xfrm>
          <a:off x="11656646"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59689</xdr:rowOff>
    </xdr:from>
    <xdr:to>
      <xdr:col>85</xdr:col>
      <xdr:colOff>177800</xdr:colOff>
      <xdr:row>83</xdr:row>
      <xdr:rowOff>161289</xdr:rowOff>
    </xdr:to>
    <xdr:sp macro="" textlink="">
      <xdr:nvSpPr>
        <xdr:cNvPr id="752" name="楕円 751">
          <a:extLst>
            <a:ext uri="{FF2B5EF4-FFF2-40B4-BE49-F238E27FC236}">
              <a16:creationId xmlns:a16="http://schemas.microsoft.com/office/drawing/2014/main" id="{8E71EBB4-D418-4AF5-9423-50D1792D1DB3}"/>
            </a:ext>
          </a:extLst>
        </xdr:cNvPr>
        <xdr:cNvSpPr/>
      </xdr:nvSpPr>
      <xdr:spPr>
        <a:xfrm>
          <a:off x="15023123" y="1407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38116</xdr:rowOff>
    </xdr:from>
    <xdr:ext cx="405111" cy="259045"/>
    <xdr:sp macro="" textlink="">
      <xdr:nvSpPr>
        <xdr:cNvPr id="753" name="【消防施設】&#10;有形固定資産減価償却率該当値テキスト">
          <a:extLst>
            <a:ext uri="{FF2B5EF4-FFF2-40B4-BE49-F238E27FC236}">
              <a16:creationId xmlns:a16="http://schemas.microsoft.com/office/drawing/2014/main" id="{0831B145-DB88-4E52-BCBD-5AF3AD4431D2}"/>
            </a:ext>
          </a:extLst>
        </xdr:cNvPr>
        <xdr:cNvSpPr txBox="1"/>
      </xdr:nvSpPr>
      <xdr:spPr>
        <a:xfrm>
          <a:off x="15112023" y="1404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33020</xdr:rowOff>
    </xdr:from>
    <xdr:to>
      <xdr:col>81</xdr:col>
      <xdr:colOff>101600</xdr:colOff>
      <xdr:row>83</xdr:row>
      <xdr:rowOff>134620</xdr:rowOff>
    </xdr:to>
    <xdr:sp macro="" textlink="">
      <xdr:nvSpPr>
        <xdr:cNvPr id="754" name="楕円 753">
          <a:extLst>
            <a:ext uri="{FF2B5EF4-FFF2-40B4-BE49-F238E27FC236}">
              <a16:creationId xmlns:a16="http://schemas.microsoft.com/office/drawing/2014/main" id="{24633ADE-EDA5-411B-ABA1-89D1F54ED40C}"/>
            </a:ext>
          </a:extLst>
        </xdr:cNvPr>
        <xdr:cNvSpPr/>
      </xdr:nvSpPr>
      <xdr:spPr>
        <a:xfrm>
          <a:off x="14243538" y="1404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83820</xdr:rowOff>
    </xdr:from>
    <xdr:to>
      <xdr:col>85</xdr:col>
      <xdr:colOff>127000</xdr:colOff>
      <xdr:row>83</xdr:row>
      <xdr:rowOff>110489</xdr:rowOff>
    </xdr:to>
    <xdr:cxnSp macro="">
      <xdr:nvCxnSpPr>
        <xdr:cNvPr id="755" name="直線コネクタ 754">
          <a:extLst>
            <a:ext uri="{FF2B5EF4-FFF2-40B4-BE49-F238E27FC236}">
              <a16:creationId xmlns:a16="http://schemas.microsoft.com/office/drawing/2014/main" id="{8D158F42-E9BA-4E92-988A-87CD17A550B5}"/>
            </a:ext>
          </a:extLst>
        </xdr:cNvPr>
        <xdr:cNvCxnSpPr/>
      </xdr:nvCxnSpPr>
      <xdr:spPr>
        <a:xfrm>
          <a:off x="14294338" y="14095242"/>
          <a:ext cx="779585"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151130</xdr:rowOff>
    </xdr:from>
    <xdr:to>
      <xdr:col>76</xdr:col>
      <xdr:colOff>165100</xdr:colOff>
      <xdr:row>83</xdr:row>
      <xdr:rowOff>81280</xdr:rowOff>
    </xdr:to>
    <xdr:sp macro="" textlink="">
      <xdr:nvSpPr>
        <xdr:cNvPr id="756" name="楕円 755">
          <a:extLst>
            <a:ext uri="{FF2B5EF4-FFF2-40B4-BE49-F238E27FC236}">
              <a16:creationId xmlns:a16="http://schemas.microsoft.com/office/drawing/2014/main" id="{F65181DE-538D-4857-B110-5EED8D2ED6E2}"/>
            </a:ext>
          </a:extLst>
        </xdr:cNvPr>
        <xdr:cNvSpPr/>
      </xdr:nvSpPr>
      <xdr:spPr>
        <a:xfrm>
          <a:off x="13427808" y="13993739"/>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30480</xdr:rowOff>
    </xdr:from>
    <xdr:to>
      <xdr:col>81</xdr:col>
      <xdr:colOff>50800</xdr:colOff>
      <xdr:row>83</xdr:row>
      <xdr:rowOff>83820</xdr:rowOff>
    </xdr:to>
    <xdr:cxnSp macro="">
      <xdr:nvCxnSpPr>
        <xdr:cNvPr id="757" name="直線コネクタ 756">
          <a:extLst>
            <a:ext uri="{FF2B5EF4-FFF2-40B4-BE49-F238E27FC236}">
              <a16:creationId xmlns:a16="http://schemas.microsoft.com/office/drawing/2014/main" id="{EDA7E5D8-2B24-47BE-9E83-B5B30A00E5D3}"/>
            </a:ext>
          </a:extLst>
        </xdr:cNvPr>
        <xdr:cNvCxnSpPr/>
      </xdr:nvCxnSpPr>
      <xdr:spPr>
        <a:xfrm>
          <a:off x="13478608" y="14041902"/>
          <a:ext cx="81573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124461</xdr:rowOff>
    </xdr:from>
    <xdr:to>
      <xdr:col>72</xdr:col>
      <xdr:colOff>38100</xdr:colOff>
      <xdr:row>83</xdr:row>
      <xdr:rowOff>54611</xdr:rowOff>
    </xdr:to>
    <xdr:sp macro="" textlink="">
      <xdr:nvSpPr>
        <xdr:cNvPr id="758" name="楕円 757">
          <a:extLst>
            <a:ext uri="{FF2B5EF4-FFF2-40B4-BE49-F238E27FC236}">
              <a16:creationId xmlns:a16="http://schemas.microsoft.com/office/drawing/2014/main" id="{6722B1EA-B0AD-444D-B563-9FAADCC10D84}"/>
            </a:ext>
          </a:extLst>
        </xdr:cNvPr>
        <xdr:cNvSpPr/>
      </xdr:nvSpPr>
      <xdr:spPr>
        <a:xfrm>
          <a:off x="12612077" y="13967070"/>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3811</xdr:rowOff>
    </xdr:from>
    <xdr:to>
      <xdr:col>76</xdr:col>
      <xdr:colOff>114300</xdr:colOff>
      <xdr:row>83</xdr:row>
      <xdr:rowOff>30480</xdr:rowOff>
    </xdr:to>
    <xdr:cxnSp macro="">
      <xdr:nvCxnSpPr>
        <xdr:cNvPr id="759" name="直線コネクタ 758">
          <a:extLst>
            <a:ext uri="{FF2B5EF4-FFF2-40B4-BE49-F238E27FC236}">
              <a16:creationId xmlns:a16="http://schemas.microsoft.com/office/drawing/2014/main" id="{BF568B8B-48F5-428F-8E97-F6B2BF40A207}"/>
            </a:ext>
          </a:extLst>
        </xdr:cNvPr>
        <xdr:cNvCxnSpPr/>
      </xdr:nvCxnSpPr>
      <xdr:spPr>
        <a:xfrm>
          <a:off x="12662877" y="14015233"/>
          <a:ext cx="815731"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160655</xdr:rowOff>
    </xdr:from>
    <xdr:to>
      <xdr:col>67</xdr:col>
      <xdr:colOff>101600</xdr:colOff>
      <xdr:row>83</xdr:row>
      <xdr:rowOff>90805</xdr:rowOff>
    </xdr:to>
    <xdr:sp macro="" textlink="">
      <xdr:nvSpPr>
        <xdr:cNvPr id="760" name="楕円 759">
          <a:extLst>
            <a:ext uri="{FF2B5EF4-FFF2-40B4-BE49-F238E27FC236}">
              <a16:creationId xmlns:a16="http://schemas.microsoft.com/office/drawing/2014/main" id="{3295FAFF-0A71-4541-BD09-D2438612ABBF}"/>
            </a:ext>
          </a:extLst>
        </xdr:cNvPr>
        <xdr:cNvSpPr/>
      </xdr:nvSpPr>
      <xdr:spPr>
        <a:xfrm>
          <a:off x="11781692" y="14003264"/>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3811</xdr:rowOff>
    </xdr:from>
    <xdr:to>
      <xdr:col>71</xdr:col>
      <xdr:colOff>177800</xdr:colOff>
      <xdr:row>83</xdr:row>
      <xdr:rowOff>40005</xdr:rowOff>
    </xdr:to>
    <xdr:cxnSp macro="">
      <xdr:nvCxnSpPr>
        <xdr:cNvPr id="761" name="直線コネクタ 760">
          <a:extLst>
            <a:ext uri="{FF2B5EF4-FFF2-40B4-BE49-F238E27FC236}">
              <a16:creationId xmlns:a16="http://schemas.microsoft.com/office/drawing/2014/main" id="{5334C2BC-6EF1-4733-A399-C41A3BE8A2C6}"/>
            </a:ext>
          </a:extLst>
        </xdr:cNvPr>
        <xdr:cNvCxnSpPr/>
      </xdr:nvCxnSpPr>
      <xdr:spPr>
        <a:xfrm flipV="1">
          <a:off x="11832492" y="14015233"/>
          <a:ext cx="830385"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62" name="n_1aveValue【消防施設】&#10;有形固定資産減価償却率">
          <a:extLst>
            <a:ext uri="{FF2B5EF4-FFF2-40B4-BE49-F238E27FC236}">
              <a16:creationId xmlns:a16="http://schemas.microsoft.com/office/drawing/2014/main" id="{1F466278-8B6A-481B-8D16-AA50975CFFC3}"/>
            </a:ext>
          </a:extLst>
        </xdr:cNvPr>
        <xdr:cNvSpPr txBox="1"/>
      </xdr:nvSpPr>
      <xdr:spPr>
        <a:xfrm>
          <a:off x="14093736" y="13678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63" name="n_2aveValue【消防施設】&#10;有形固定資産減価償却率">
          <a:extLst>
            <a:ext uri="{FF2B5EF4-FFF2-40B4-BE49-F238E27FC236}">
              <a16:creationId xmlns:a16="http://schemas.microsoft.com/office/drawing/2014/main" id="{07C46B1D-DF32-49D4-9855-12AED3A9C101}"/>
            </a:ext>
          </a:extLst>
        </xdr:cNvPr>
        <xdr:cNvSpPr txBox="1"/>
      </xdr:nvSpPr>
      <xdr:spPr>
        <a:xfrm>
          <a:off x="13290706" y="1365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64" name="n_3aveValue【消防施設】&#10;有形固定資産減価償却率">
          <a:extLst>
            <a:ext uri="{FF2B5EF4-FFF2-40B4-BE49-F238E27FC236}">
              <a16:creationId xmlns:a16="http://schemas.microsoft.com/office/drawing/2014/main" id="{85EADAFC-3BB4-4D8F-AA30-D08AE8A7FE64}"/>
            </a:ext>
          </a:extLst>
        </xdr:cNvPr>
        <xdr:cNvSpPr txBox="1"/>
      </xdr:nvSpPr>
      <xdr:spPr>
        <a:xfrm>
          <a:off x="12474975" y="1361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65" name="n_4aveValue【消防施設】&#10;有形固定資産減価償却率">
          <a:extLst>
            <a:ext uri="{FF2B5EF4-FFF2-40B4-BE49-F238E27FC236}">
              <a16:creationId xmlns:a16="http://schemas.microsoft.com/office/drawing/2014/main" id="{33A3440E-7523-4667-B672-9CED37E6706B}"/>
            </a:ext>
          </a:extLst>
        </xdr:cNvPr>
        <xdr:cNvSpPr txBox="1"/>
      </xdr:nvSpPr>
      <xdr:spPr>
        <a:xfrm>
          <a:off x="11644590" y="13604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125747</xdr:rowOff>
    </xdr:from>
    <xdr:ext cx="405111" cy="259045"/>
    <xdr:sp macro="" textlink="">
      <xdr:nvSpPr>
        <xdr:cNvPr id="766" name="n_1mainValue【消防施設】&#10;有形固定資産減価償却率">
          <a:extLst>
            <a:ext uri="{FF2B5EF4-FFF2-40B4-BE49-F238E27FC236}">
              <a16:creationId xmlns:a16="http://schemas.microsoft.com/office/drawing/2014/main" id="{5E7CC242-FD28-498C-8B56-2D626131F7D4}"/>
            </a:ext>
          </a:extLst>
        </xdr:cNvPr>
        <xdr:cNvSpPr txBox="1"/>
      </xdr:nvSpPr>
      <xdr:spPr>
        <a:xfrm>
          <a:off x="14093736" y="14137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72407</xdr:rowOff>
    </xdr:from>
    <xdr:ext cx="405111" cy="259045"/>
    <xdr:sp macro="" textlink="">
      <xdr:nvSpPr>
        <xdr:cNvPr id="767" name="n_2mainValue【消防施設】&#10;有形固定資産減価償却率">
          <a:extLst>
            <a:ext uri="{FF2B5EF4-FFF2-40B4-BE49-F238E27FC236}">
              <a16:creationId xmlns:a16="http://schemas.microsoft.com/office/drawing/2014/main" id="{C11DD4FA-8C19-4E7C-8D4F-DDA52F036F03}"/>
            </a:ext>
          </a:extLst>
        </xdr:cNvPr>
        <xdr:cNvSpPr txBox="1"/>
      </xdr:nvSpPr>
      <xdr:spPr>
        <a:xfrm>
          <a:off x="13290706" y="14083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45738</xdr:rowOff>
    </xdr:from>
    <xdr:ext cx="405111" cy="259045"/>
    <xdr:sp macro="" textlink="">
      <xdr:nvSpPr>
        <xdr:cNvPr id="768" name="n_3mainValue【消防施設】&#10;有形固定資産減価償却率">
          <a:extLst>
            <a:ext uri="{FF2B5EF4-FFF2-40B4-BE49-F238E27FC236}">
              <a16:creationId xmlns:a16="http://schemas.microsoft.com/office/drawing/2014/main" id="{CA485FAE-4120-4858-98FF-4BB9E1C23135}"/>
            </a:ext>
          </a:extLst>
        </xdr:cNvPr>
        <xdr:cNvSpPr txBox="1"/>
      </xdr:nvSpPr>
      <xdr:spPr>
        <a:xfrm>
          <a:off x="12474975" y="14057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81932</xdr:rowOff>
    </xdr:from>
    <xdr:ext cx="405111" cy="259045"/>
    <xdr:sp macro="" textlink="">
      <xdr:nvSpPr>
        <xdr:cNvPr id="769" name="n_4mainValue【消防施設】&#10;有形固定資産減価償却率">
          <a:extLst>
            <a:ext uri="{FF2B5EF4-FFF2-40B4-BE49-F238E27FC236}">
              <a16:creationId xmlns:a16="http://schemas.microsoft.com/office/drawing/2014/main" id="{8EC9E219-F50D-4F9E-8B6F-CC31B2AC2620}"/>
            </a:ext>
          </a:extLst>
        </xdr:cNvPr>
        <xdr:cNvSpPr txBox="1"/>
      </xdr:nvSpPr>
      <xdr:spPr>
        <a:xfrm>
          <a:off x="11644590" y="14093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0" name="正方形/長方形 769">
          <a:extLst>
            <a:ext uri="{FF2B5EF4-FFF2-40B4-BE49-F238E27FC236}">
              <a16:creationId xmlns:a16="http://schemas.microsoft.com/office/drawing/2014/main" id="{04CEF3F6-4240-4C64-BB18-C9DE610D1F28}"/>
            </a:ext>
          </a:extLst>
        </xdr:cNvPr>
        <xdr:cNvSpPr/>
      </xdr:nvSpPr>
      <xdr:spPr>
        <a:xfrm>
          <a:off x="16881231" y="11631637"/>
          <a:ext cx="4372707" cy="62444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1" name="正方形/長方形 770">
          <a:extLst>
            <a:ext uri="{FF2B5EF4-FFF2-40B4-BE49-F238E27FC236}">
              <a16:creationId xmlns:a16="http://schemas.microsoft.com/office/drawing/2014/main" id="{96D0BD31-35A8-4B79-A7B7-44CB3600B0F4}"/>
            </a:ext>
          </a:extLst>
        </xdr:cNvPr>
        <xdr:cNvSpPr/>
      </xdr:nvSpPr>
      <xdr:spPr>
        <a:xfrm>
          <a:off x="17008231"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2" name="正方形/長方形 771">
          <a:extLst>
            <a:ext uri="{FF2B5EF4-FFF2-40B4-BE49-F238E27FC236}">
              <a16:creationId xmlns:a16="http://schemas.microsoft.com/office/drawing/2014/main" id="{A2725A52-192F-4065-904E-DF825DF913BA}"/>
            </a:ext>
          </a:extLst>
        </xdr:cNvPr>
        <xdr:cNvSpPr/>
      </xdr:nvSpPr>
      <xdr:spPr>
        <a:xfrm>
          <a:off x="17008231"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3" name="正方形/長方形 772">
          <a:extLst>
            <a:ext uri="{FF2B5EF4-FFF2-40B4-BE49-F238E27FC236}">
              <a16:creationId xmlns:a16="http://schemas.microsoft.com/office/drawing/2014/main" id="{4B129CFD-CF89-4BFF-BD8B-D5685A40F941}"/>
            </a:ext>
          </a:extLst>
        </xdr:cNvPr>
        <xdr:cNvSpPr/>
      </xdr:nvSpPr>
      <xdr:spPr>
        <a:xfrm>
          <a:off x="17936308"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4" name="正方形/長方形 773">
          <a:extLst>
            <a:ext uri="{FF2B5EF4-FFF2-40B4-BE49-F238E27FC236}">
              <a16:creationId xmlns:a16="http://schemas.microsoft.com/office/drawing/2014/main" id="{92716BFC-66DB-4268-AA88-8D4C87498B78}"/>
            </a:ext>
          </a:extLst>
        </xdr:cNvPr>
        <xdr:cNvSpPr/>
      </xdr:nvSpPr>
      <xdr:spPr>
        <a:xfrm>
          <a:off x="17936308"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5" name="正方形/長方形 774">
          <a:extLst>
            <a:ext uri="{FF2B5EF4-FFF2-40B4-BE49-F238E27FC236}">
              <a16:creationId xmlns:a16="http://schemas.microsoft.com/office/drawing/2014/main" id="{9F1ECD5E-A66E-4F13-8008-E4B0620139D9}"/>
            </a:ext>
          </a:extLst>
        </xdr:cNvPr>
        <xdr:cNvSpPr/>
      </xdr:nvSpPr>
      <xdr:spPr>
        <a:xfrm>
          <a:off x="18991385" y="12281486"/>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6" name="正方形/長方形 775">
          <a:extLst>
            <a:ext uri="{FF2B5EF4-FFF2-40B4-BE49-F238E27FC236}">
              <a16:creationId xmlns:a16="http://schemas.microsoft.com/office/drawing/2014/main" id="{86767DFE-F76E-4331-B2E9-45173102E81A}"/>
            </a:ext>
          </a:extLst>
        </xdr:cNvPr>
        <xdr:cNvSpPr/>
      </xdr:nvSpPr>
      <xdr:spPr>
        <a:xfrm>
          <a:off x="18991385" y="12482048"/>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7" name="正方形/長方形 776">
          <a:extLst>
            <a:ext uri="{FF2B5EF4-FFF2-40B4-BE49-F238E27FC236}">
              <a16:creationId xmlns:a16="http://schemas.microsoft.com/office/drawing/2014/main" id="{319F7FEA-B035-4D3B-B477-CCA974A7D243}"/>
            </a:ext>
          </a:extLst>
        </xdr:cNvPr>
        <xdr:cNvSpPr/>
      </xdr:nvSpPr>
      <xdr:spPr>
        <a:xfrm>
          <a:off x="16881231" y="12756173"/>
          <a:ext cx="4372707" cy="22517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8" name="テキスト ボックス 777">
          <a:extLst>
            <a:ext uri="{FF2B5EF4-FFF2-40B4-BE49-F238E27FC236}">
              <a16:creationId xmlns:a16="http://schemas.microsoft.com/office/drawing/2014/main" id="{61B135A9-96C2-445D-B90F-CB32F4B1C661}"/>
            </a:ext>
          </a:extLst>
        </xdr:cNvPr>
        <xdr:cNvSpPr txBox="1"/>
      </xdr:nvSpPr>
      <xdr:spPr>
        <a:xfrm>
          <a:off x="16857785" y="1256831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9" name="直線コネクタ 778">
          <a:extLst>
            <a:ext uri="{FF2B5EF4-FFF2-40B4-BE49-F238E27FC236}">
              <a16:creationId xmlns:a16="http://schemas.microsoft.com/office/drawing/2014/main" id="{CF7E4259-71A5-4D7D-ACFD-84384D244E14}"/>
            </a:ext>
          </a:extLst>
        </xdr:cNvPr>
        <xdr:cNvCxnSpPr/>
      </xdr:nvCxnSpPr>
      <xdr:spPr>
        <a:xfrm>
          <a:off x="16881231" y="1500788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0" name="直線コネクタ 779">
          <a:extLst>
            <a:ext uri="{FF2B5EF4-FFF2-40B4-BE49-F238E27FC236}">
              <a16:creationId xmlns:a16="http://schemas.microsoft.com/office/drawing/2014/main" id="{8F4F4BEC-E84E-4DCB-AF79-25896BC94385}"/>
            </a:ext>
          </a:extLst>
        </xdr:cNvPr>
        <xdr:cNvCxnSpPr/>
      </xdr:nvCxnSpPr>
      <xdr:spPr>
        <a:xfrm>
          <a:off x="16881231" y="14686587"/>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1" name="テキスト ボックス 780">
          <a:extLst>
            <a:ext uri="{FF2B5EF4-FFF2-40B4-BE49-F238E27FC236}">
              <a16:creationId xmlns:a16="http://schemas.microsoft.com/office/drawing/2014/main" id="{AFC97C5D-5CA4-4384-BE11-7E7E4B7C57EE}"/>
            </a:ext>
          </a:extLst>
        </xdr:cNvPr>
        <xdr:cNvSpPr txBox="1"/>
      </xdr:nvSpPr>
      <xdr:spPr>
        <a:xfrm>
          <a:off x="16458013" y="1454436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2" name="直線コネクタ 781">
          <a:extLst>
            <a:ext uri="{FF2B5EF4-FFF2-40B4-BE49-F238E27FC236}">
              <a16:creationId xmlns:a16="http://schemas.microsoft.com/office/drawing/2014/main" id="{43742B92-C103-43EE-90FD-8C820013FCF2}"/>
            </a:ext>
          </a:extLst>
        </xdr:cNvPr>
        <xdr:cNvCxnSpPr/>
      </xdr:nvCxnSpPr>
      <xdr:spPr>
        <a:xfrm>
          <a:off x="16881231" y="1436265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3" name="テキスト ボックス 782">
          <a:extLst>
            <a:ext uri="{FF2B5EF4-FFF2-40B4-BE49-F238E27FC236}">
              <a16:creationId xmlns:a16="http://schemas.microsoft.com/office/drawing/2014/main" id="{CE1DD2D0-E984-442D-91C9-3AA9241484D6}"/>
            </a:ext>
          </a:extLst>
        </xdr:cNvPr>
        <xdr:cNvSpPr txBox="1"/>
      </xdr:nvSpPr>
      <xdr:spPr>
        <a:xfrm>
          <a:off x="16458013" y="142230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4" name="直線コネクタ 783">
          <a:extLst>
            <a:ext uri="{FF2B5EF4-FFF2-40B4-BE49-F238E27FC236}">
              <a16:creationId xmlns:a16="http://schemas.microsoft.com/office/drawing/2014/main" id="{59AC724F-2C42-4426-BF77-368C6853B6EB}"/>
            </a:ext>
          </a:extLst>
        </xdr:cNvPr>
        <xdr:cNvCxnSpPr/>
      </xdr:nvCxnSpPr>
      <xdr:spPr>
        <a:xfrm>
          <a:off x="16881231" y="14041358"/>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5" name="テキスト ボックス 784">
          <a:extLst>
            <a:ext uri="{FF2B5EF4-FFF2-40B4-BE49-F238E27FC236}">
              <a16:creationId xmlns:a16="http://schemas.microsoft.com/office/drawing/2014/main" id="{E0CA6AE8-D2FF-4422-A8E2-0E3CED87E1D8}"/>
            </a:ext>
          </a:extLst>
        </xdr:cNvPr>
        <xdr:cNvSpPr txBox="1"/>
      </xdr:nvSpPr>
      <xdr:spPr>
        <a:xfrm>
          <a:off x="16458013" y="139017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6" name="直線コネクタ 785">
          <a:extLst>
            <a:ext uri="{FF2B5EF4-FFF2-40B4-BE49-F238E27FC236}">
              <a16:creationId xmlns:a16="http://schemas.microsoft.com/office/drawing/2014/main" id="{83F53783-A673-425A-98A3-FDD07447D140}"/>
            </a:ext>
          </a:extLst>
        </xdr:cNvPr>
        <xdr:cNvCxnSpPr/>
      </xdr:nvCxnSpPr>
      <xdr:spPr>
        <a:xfrm>
          <a:off x="16881231" y="13720061"/>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7" name="テキスト ボックス 786">
          <a:extLst>
            <a:ext uri="{FF2B5EF4-FFF2-40B4-BE49-F238E27FC236}">
              <a16:creationId xmlns:a16="http://schemas.microsoft.com/office/drawing/2014/main" id="{D1A4DA52-1F53-475E-B818-085886BBCCC5}"/>
            </a:ext>
          </a:extLst>
        </xdr:cNvPr>
        <xdr:cNvSpPr txBox="1"/>
      </xdr:nvSpPr>
      <xdr:spPr>
        <a:xfrm>
          <a:off x="16458013" y="1358047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88" name="直線コネクタ 787">
          <a:extLst>
            <a:ext uri="{FF2B5EF4-FFF2-40B4-BE49-F238E27FC236}">
              <a16:creationId xmlns:a16="http://schemas.microsoft.com/office/drawing/2014/main" id="{3C9625F6-1506-4B5A-86C7-6CC163E55A26}"/>
            </a:ext>
          </a:extLst>
        </xdr:cNvPr>
        <xdr:cNvCxnSpPr/>
      </xdr:nvCxnSpPr>
      <xdr:spPr>
        <a:xfrm>
          <a:off x="16881231" y="1339876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89" name="テキスト ボックス 788">
          <a:extLst>
            <a:ext uri="{FF2B5EF4-FFF2-40B4-BE49-F238E27FC236}">
              <a16:creationId xmlns:a16="http://schemas.microsoft.com/office/drawing/2014/main" id="{94F22F1D-9F61-476E-A844-25E6A6B3620A}"/>
            </a:ext>
          </a:extLst>
        </xdr:cNvPr>
        <xdr:cNvSpPr txBox="1"/>
      </xdr:nvSpPr>
      <xdr:spPr>
        <a:xfrm>
          <a:off x="16458013" y="132591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0" name="直線コネクタ 789">
          <a:extLst>
            <a:ext uri="{FF2B5EF4-FFF2-40B4-BE49-F238E27FC236}">
              <a16:creationId xmlns:a16="http://schemas.microsoft.com/office/drawing/2014/main" id="{68F1553A-0624-4C20-AA00-BE64F42DB781}"/>
            </a:ext>
          </a:extLst>
        </xdr:cNvPr>
        <xdr:cNvCxnSpPr/>
      </xdr:nvCxnSpPr>
      <xdr:spPr>
        <a:xfrm>
          <a:off x="16881231" y="13077469"/>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1" name="テキスト ボックス 790">
          <a:extLst>
            <a:ext uri="{FF2B5EF4-FFF2-40B4-BE49-F238E27FC236}">
              <a16:creationId xmlns:a16="http://schemas.microsoft.com/office/drawing/2014/main" id="{9EFBCDCF-661C-48F8-9A87-E10146C2170E}"/>
            </a:ext>
          </a:extLst>
        </xdr:cNvPr>
        <xdr:cNvSpPr txBox="1"/>
      </xdr:nvSpPr>
      <xdr:spPr>
        <a:xfrm>
          <a:off x="16458013" y="1293788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AD9F3B54-C831-460D-A198-DC7B758BA2E4}"/>
            </a:ext>
          </a:extLst>
        </xdr:cNvPr>
        <xdr:cNvCxnSpPr/>
      </xdr:nvCxnSpPr>
      <xdr:spPr>
        <a:xfrm>
          <a:off x="16881231" y="12756173"/>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E9FF0136-5524-4F6D-8443-2B13982D19BF}"/>
            </a:ext>
          </a:extLst>
        </xdr:cNvPr>
        <xdr:cNvSpPr txBox="1"/>
      </xdr:nvSpPr>
      <xdr:spPr>
        <a:xfrm>
          <a:off x="16458013" y="12616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CF3D8D80-5757-4E3F-BEF4-1B3F223629F6}"/>
            </a:ext>
          </a:extLst>
        </xdr:cNvPr>
        <xdr:cNvSpPr/>
      </xdr:nvSpPr>
      <xdr:spPr>
        <a:xfrm>
          <a:off x="16881231" y="12756173"/>
          <a:ext cx="4372707" cy="22517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95" name="直線コネクタ 794">
          <a:extLst>
            <a:ext uri="{FF2B5EF4-FFF2-40B4-BE49-F238E27FC236}">
              <a16:creationId xmlns:a16="http://schemas.microsoft.com/office/drawing/2014/main" id="{E6B4E36C-78C2-4C5B-BFE5-7838B8DBA35D}"/>
            </a:ext>
          </a:extLst>
        </xdr:cNvPr>
        <xdr:cNvCxnSpPr/>
      </xdr:nvCxnSpPr>
      <xdr:spPr>
        <a:xfrm flipV="1">
          <a:off x="20461018" y="13207637"/>
          <a:ext cx="0" cy="1458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96" name="【消防施設】&#10;一人当たり面積最小値テキスト">
          <a:extLst>
            <a:ext uri="{FF2B5EF4-FFF2-40B4-BE49-F238E27FC236}">
              <a16:creationId xmlns:a16="http://schemas.microsoft.com/office/drawing/2014/main" id="{DC82EC3E-B63D-4CAE-B768-786FD0830880}"/>
            </a:ext>
          </a:extLst>
        </xdr:cNvPr>
        <xdr:cNvSpPr txBox="1"/>
      </xdr:nvSpPr>
      <xdr:spPr>
        <a:xfrm>
          <a:off x="20499754" y="1466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97" name="直線コネクタ 796">
          <a:extLst>
            <a:ext uri="{FF2B5EF4-FFF2-40B4-BE49-F238E27FC236}">
              <a16:creationId xmlns:a16="http://schemas.microsoft.com/office/drawing/2014/main" id="{CD9E91D5-9931-44C6-9BFA-87CCAF49F5EB}"/>
            </a:ext>
          </a:extLst>
        </xdr:cNvPr>
        <xdr:cNvCxnSpPr/>
      </xdr:nvCxnSpPr>
      <xdr:spPr>
        <a:xfrm>
          <a:off x="20387408" y="14665903"/>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98" name="【消防施設】&#10;一人当たり面積最大値テキスト">
          <a:extLst>
            <a:ext uri="{FF2B5EF4-FFF2-40B4-BE49-F238E27FC236}">
              <a16:creationId xmlns:a16="http://schemas.microsoft.com/office/drawing/2014/main" id="{30AE1BC5-36C8-428D-8116-1EB936BDAF73}"/>
            </a:ext>
          </a:extLst>
        </xdr:cNvPr>
        <xdr:cNvSpPr txBox="1"/>
      </xdr:nvSpPr>
      <xdr:spPr>
        <a:xfrm>
          <a:off x="20499754" y="1298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99" name="直線コネクタ 798">
          <a:extLst>
            <a:ext uri="{FF2B5EF4-FFF2-40B4-BE49-F238E27FC236}">
              <a16:creationId xmlns:a16="http://schemas.microsoft.com/office/drawing/2014/main" id="{8E90DF4C-F0AB-466F-B2C2-6B73D387D356}"/>
            </a:ext>
          </a:extLst>
        </xdr:cNvPr>
        <xdr:cNvCxnSpPr/>
      </xdr:nvCxnSpPr>
      <xdr:spPr>
        <a:xfrm>
          <a:off x="20387408" y="13207637"/>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00" name="【消防施設】&#10;一人当たり面積平均値テキスト">
          <a:extLst>
            <a:ext uri="{FF2B5EF4-FFF2-40B4-BE49-F238E27FC236}">
              <a16:creationId xmlns:a16="http://schemas.microsoft.com/office/drawing/2014/main" id="{61B19D12-86E9-48B3-B023-32A8576E9FCE}"/>
            </a:ext>
          </a:extLst>
        </xdr:cNvPr>
        <xdr:cNvSpPr txBox="1"/>
      </xdr:nvSpPr>
      <xdr:spPr>
        <a:xfrm>
          <a:off x="20499754" y="143509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01" name="フローチャート: 判断 800">
          <a:extLst>
            <a:ext uri="{FF2B5EF4-FFF2-40B4-BE49-F238E27FC236}">
              <a16:creationId xmlns:a16="http://schemas.microsoft.com/office/drawing/2014/main" id="{77A65F5C-DA14-4AFD-A6C4-F8D8CE111FF6}"/>
            </a:ext>
          </a:extLst>
        </xdr:cNvPr>
        <xdr:cNvSpPr/>
      </xdr:nvSpPr>
      <xdr:spPr>
        <a:xfrm>
          <a:off x="20410854" y="14496910"/>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02" name="フローチャート: 判断 801">
          <a:extLst>
            <a:ext uri="{FF2B5EF4-FFF2-40B4-BE49-F238E27FC236}">
              <a16:creationId xmlns:a16="http://schemas.microsoft.com/office/drawing/2014/main" id="{AA5D34BA-B7A4-4042-B017-088074B56EDA}"/>
            </a:ext>
          </a:extLst>
        </xdr:cNvPr>
        <xdr:cNvSpPr/>
      </xdr:nvSpPr>
      <xdr:spPr>
        <a:xfrm>
          <a:off x="19645923" y="14500176"/>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03" name="フローチャート: 判断 802">
          <a:extLst>
            <a:ext uri="{FF2B5EF4-FFF2-40B4-BE49-F238E27FC236}">
              <a16:creationId xmlns:a16="http://schemas.microsoft.com/office/drawing/2014/main" id="{FF49CCFC-185C-455E-95DF-7845A8EC695C}"/>
            </a:ext>
          </a:extLst>
        </xdr:cNvPr>
        <xdr:cNvSpPr/>
      </xdr:nvSpPr>
      <xdr:spPr>
        <a:xfrm>
          <a:off x="18815538" y="14502353"/>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04" name="フローチャート: 判断 803">
          <a:extLst>
            <a:ext uri="{FF2B5EF4-FFF2-40B4-BE49-F238E27FC236}">
              <a16:creationId xmlns:a16="http://schemas.microsoft.com/office/drawing/2014/main" id="{8FD6A114-4609-47F3-AD3A-B2640247E4A7}"/>
            </a:ext>
          </a:extLst>
        </xdr:cNvPr>
        <xdr:cNvSpPr/>
      </xdr:nvSpPr>
      <xdr:spPr>
        <a:xfrm>
          <a:off x="17999808" y="14497998"/>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05" name="フローチャート: 判断 804">
          <a:extLst>
            <a:ext uri="{FF2B5EF4-FFF2-40B4-BE49-F238E27FC236}">
              <a16:creationId xmlns:a16="http://schemas.microsoft.com/office/drawing/2014/main" id="{2C3B50BC-F397-472F-A76A-F5BE06AD782F}"/>
            </a:ext>
          </a:extLst>
        </xdr:cNvPr>
        <xdr:cNvSpPr/>
      </xdr:nvSpPr>
      <xdr:spPr>
        <a:xfrm>
          <a:off x="17184077" y="14506708"/>
          <a:ext cx="86946"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DEF12AA6-FC0C-4BB1-AA8F-DD481CC1B374}"/>
            </a:ext>
          </a:extLst>
        </xdr:cNvPr>
        <xdr:cNvSpPr txBox="1"/>
      </xdr:nvSpPr>
      <xdr:spPr>
        <a:xfrm>
          <a:off x="20285808"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299BFF35-00F0-4DF0-AF4F-66FAD068BB89}"/>
            </a:ext>
          </a:extLst>
        </xdr:cNvPr>
        <xdr:cNvSpPr txBox="1"/>
      </xdr:nvSpPr>
      <xdr:spPr>
        <a:xfrm>
          <a:off x="19520877"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ED3300C0-679A-448C-9158-EB2F816F6AB6}"/>
            </a:ext>
          </a:extLst>
        </xdr:cNvPr>
        <xdr:cNvSpPr txBox="1"/>
      </xdr:nvSpPr>
      <xdr:spPr>
        <a:xfrm>
          <a:off x="1869049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C1154143-D346-455C-85B0-B0687600BA94}"/>
            </a:ext>
          </a:extLst>
        </xdr:cNvPr>
        <xdr:cNvSpPr txBox="1"/>
      </xdr:nvSpPr>
      <xdr:spPr>
        <a:xfrm>
          <a:off x="17874762"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C2790F1F-6D80-45D3-9048-7A1F36DF3EFB}"/>
            </a:ext>
          </a:extLst>
        </xdr:cNvPr>
        <xdr:cNvSpPr txBox="1"/>
      </xdr:nvSpPr>
      <xdr:spPr>
        <a:xfrm>
          <a:off x="17059031" y="1500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30843</xdr:rowOff>
    </xdr:from>
    <xdr:to>
      <xdr:col>116</xdr:col>
      <xdr:colOff>114300</xdr:colOff>
      <xdr:row>86</xdr:row>
      <xdr:rowOff>132443</xdr:rowOff>
    </xdr:to>
    <xdr:sp macro="" textlink="">
      <xdr:nvSpPr>
        <xdr:cNvPr id="811" name="楕円 810">
          <a:extLst>
            <a:ext uri="{FF2B5EF4-FFF2-40B4-BE49-F238E27FC236}">
              <a16:creationId xmlns:a16="http://schemas.microsoft.com/office/drawing/2014/main" id="{694B5E3E-F304-4187-A59C-A74C5D8053C6}"/>
            </a:ext>
          </a:extLst>
        </xdr:cNvPr>
        <xdr:cNvSpPr/>
      </xdr:nvSpPr>
      <xdr:spPr>
        <a:xfrm>
          <a:off x="20410854" y="1454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126291</xdr:rowOff>
    </xdr:from>
    <xdr:ext cx="469744" cy="259045"/>
    <xdr:sp macro="" textlink="">
      <xdr:nvSpPr>
        <xdr:cNvPr id="812" name="【消防施設】&#10;一人当たり面積該当値テキスト">
          <a:extLst>
            <a:ext uri="{FF2B5EF4-FFF2-40B4-BE49-F238E27FC236}">
              <a16:creationId xmlns:a16="http://schemas.microsoft.com/office/drawing/2014/main" id="{BDD863FE-07EF-428B-A13B-5F39D6A2D2CA}"/>
            </a:ext>
          </a:extLst>
        </xdr:cNvPr>
        <xdr:cNvSpPr txBox="1"/>
      </xdr:nvSpPr>
      <xdr:spPr>
        <a:xfrm>
          <a:off x="20499754" y="1447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25400</xdr:rowOff>
    </xdr:from>
    <xdr:to>
      <xdr:col>112</xdr:col>
      <xdr:colOff>38100</xdr:colOff>
      <xdr:row>86</xdr:row>
      <xdr:rowOff>127000</xdr:rowOff>
    </xdr:to>
    <xdr:sp macro="" textlink="">
      <xdr:nvSpPr>
        <xdr:cNvPr id="813" name="楕円 812">
          <a:extLst>
            <a:ext uri="{FF2B5EF4-FFF2-40B4-BE49-F238E27FC236}">
              <a16:creationId xmlns:a16="http://schemas.microsoft.com/office/drawing/2014/main" id="{AF2F3B55-F050-4BFE-95CB-957CC8755159}"/>
            </a:ext>
          </a:extLst>
        </xdr:cNvPr>
        <xdr:cNvSpPr/>
      </xdr:nvSpPr>
      <xdr:spPr>
        <a:xfrm>
          <a:off x="19645923" y="14543258"/>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76200</xdr:rowOff>
    </xdr:from>
    <xdr:to>
      <xdr:col>116</xdr:col>
      <xdr:colOff>63500</xdr:colOff>
      <xdr:row>86</xdr:row>
      <xdr:rowOff>81643</xdr:rowOff>
    </xdr:to>
    <xdr:cxnSp macro="">
      <xdr:nvCxnSpPr>
        <xdr:cNvPr id="814" name="直線コネクタ 813">
          <a:extLst>
            <a:ext uri="{FF2B5EF4-FFF2-40B4-BE49-F238E27FC236}">
              <a16:creationId xmlns:a16="http://schemas.microsoft.com/office/drawing/2014/main" id="{87B927CA-FAD2-4F4C-8957-FBD72795901F}"/>
            </a:ext>
          </a:extLst>
        </xdr:cNvPr>
        <xdr:cNvCxnSpPr/>
      </xdr:nvCxnSpPr>
      <xdr:spPr>
        <a:xfrm>
          <a:off x="19696723" y="14594058"/>
          <a:ext cx="764931"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26488</xdr:rowOff>
    </xdr:from>
    <xdr:to>
      <xdr:col>107</xdr:col>
      <xdr:colOff>101600</xdr:colOff>
      <xdr:row>86</xdr:row>
      <xdr:rowOff>128088</xdr:rowOff>
    </xdr:to>
    <xdr:sp macro="" textlink="">
      <xdr:nvSpPr>
        <xdr:cNvPr id="815" name="楕円 814">
          <a:extLst>
            <a:ext uri="{FF2B5EF4-FFF2-40B4-BE49-F238E27FC236}">
              <a16:creationId xmlns:a16="http://schemas.microsoft.com/office/drawing/2014/main" id="{973D1303-21EB-4D8E-9EB6-622E76A20C90}"/>
            </a:ext>
          </a:extLst>
        </xdr:cNvPr>
        <xdr:cNvSpPr/>
      </xdr:nvSpPr>
      <xdr:spPr>
        <a:xfrm>
          <a:off x="18815538" y="1454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76200</xdr:rowOff>
    </xdr:from>
    <xdr:to>
      <xdr:col>111</xdr:col>
      <xdr:colOff>177800</xdr:colOff>
      <xdr:row>86</xdr:row>
      <xdr:rowOff>77288</xdr:rowOff>
    </xdr:to>
    <xdr:cxnSp macro="">
      <xdr:nvCxnSpPr>
        <xdr:cNvPr id="816" name="直線コネクタ 815">
          <a:extLst>
            <a:ext uri="{FF2B5EF4-FFF2-40B4-BE49-F238E27FC236}">
              <a16:creationId xmlns:a16="http://schemas.microsoft.com/office/drawing/2014/main" id="{C5686C7C-AB7C-43F6-BC9C-A7250B5C176E}"/>
            </a:ext>
          </a:extLst>
        </xdr:cNvPr>
        <xdr:cNvCxnSpPr/>
      </xdr:nvCxnSpPr>
      <xdr:spPr>
        <a:xfrm flipV="1">
          <a:off x="18866338" y="14594058"/>
          <a:ext cx="830385"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27577</xdr:rowOff>
    </xdr:from>
    <xdr:to>
      <xdr:col>102</xdr:col>
      <xdr:colOff>165100</xdr:colOff>
      <xdr:row>86</xdr:row>
      <xdr:rowOff>129177</xdr:rowOff>
    </xdr:to>
    <xdr:sp macro="" textlink="">
      <xdr:nvSpPr>
        <xdr:cNvPr id="817" name="楕円 816">
          <a:extLst>
            <a:ext uri="{FF2B5EF4-FFF2-40B4-BE49-F238E27FC236}">
              <a16:creationId xmlns:a16="http://schemas.microsoft.com/office/drawing/2014/main" id="{3845C1B4-39F3-4F94-B9DC-30E3D9D2AF7C}"/>
            </a:ext>
          </a:extLst>
        </xdr:cNvPr>
        <xdr:cNvSpPr/>
      </xdr:nvSpPr>
      <xdr:spPr>
        <a:xfrm>
          <a:off x="17999808" y="1454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77288</xdr:rowOff>
    </xdr:from>
    <xdr:to>
      <xdr:col>107</xdr:col>
      <xdr:colOff>50800</xdr:colOff>
      <xdr:row>86</xdr:row>
      <xdr:rowOff>78377</xdr:rowOff>
    </xdr:to>
    <xdr:cxnSp macro="">
      <xdr:nvCxnSpPr>
        <xdr:cNvPr id="818" name="直線コネクタ 817">
          <a:extLst>
            <a:ext uri="{FF2B5EF4-FFF2-40B4-BE49-F238E27FC236}">
              <a16:creationId xmlns:a16="http://schemas.microsoft.com/office/drawing/2014/main" id="{CE2F0480-D57F-4BE0-A0B6-538E49C1DFE1}"/>
            </a:ext>
          </a:extLst>
        </xdr:cNvPr>
        <xdr:cNvCxnSpPr/>
      </xdr:nvCxnSpPr>
      <xdr:spPr>
        <a:xfrm flipV="1">
          <a:off x="18050608" y="14595146"/>
          <a:ext cx="81573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29755</xdr:rowOff>
    </xdr:from>
    <xdr:to>
      <xdr:col>98</xdr:col>
      <xdr:colOff>38100</xdr:colOff>
      <xdr:row>86</xdr:row>
      <xdr:rowOff>131355</xdr:rowOff>
    </xdr:to>
    <xdr:sp macro="" textlink="">
      <xdr:nvSpPr>
        <xdr:cNvPr id="819" name="楕円 818">
          <a:extLst>
            <a:ext uri="{FF2B5EF4-FFF2-40B4-BE49-F238E27FC236}">
              <a16:creationId xmlns:a16="http://schemas.microsoft.com/office/drawing/2014/main" id="{A888AA2D-8A76-45E2-8B08-02F3437B09DB}"/>
            </a:ext>
          </a:extLst>
        </xdr:cNvPr>
        <xdr:cNvSpPr/>
      </xdr:nvSpPr>
      <xdr:spPr>
        <a:xfrm>
          <a:off x="17184077" y="14547613"/>
          <a:ext cx="86946"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78377</xdr:rowOff>
    </xdr:from>
    <xdr:to>
      <xdr:col>102</xdr:col>
      <xdr:colOff>114300</xdr:colOff>
      <xdr:row>86</xdr:row>
      <xdr:rowOff>80555</xdr:rowOff>
    </xdr:to>
    <xdr:cxnSp macro="">
      <xdr:nvCxnSpPr>
        <xdr:cNvPr id="820" name="直線コネクタ 819">
          <a:extLst>
            <a:ext uri="{FF2B5EF4-FFF2-40B4-BE49-F238E27FC236}">
              <a16:creationId xmlns:a16="http://schemas.microsoft.com/office/drawing/2014/main" id="{6C8E0AB6-0502-4570-BFB0-CA7253FACC53}"/>
            </a:ext>
          </a:extLst>
        </xdr:cNvPr>
        <xdr:cNvCxnSpPr/>
      </xdr:nvCxnSpPr>
      <xdr:spPr>
        <a:xfrm flipV="1">
          <a:off x="17234877" y="14596235"/>
          <a:ext cx="815731"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21" name="n_1aveValue【消防施設】&#10;一人当たり面積">
          <a:extLst>
            <a:ext uri="{FF2B5EF4-FFF2-40B4-BE49-F238E27FC236}">
              <a16:creationId xmlns:a16="http://schemas.microsoft.com/office/drawing/2014/main" id="{CD39810F-76FF-4E1F-A4C3-8A37A829CB19}"/>
            </a:ext>
          </a:extLst>
        </xdr:cNvPr>
        <xdr:cNvSpPr txBox="1"/>
      </xdr:nvSpPr>
      <xdr:spPr>
        <a:xfrm>
          <a:off x="19463804" y="1427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22" name="n_2aveValue【消防施設】&#10;一人当たり面積">
          <a:extLst>
            <a:ext uri="{FF2B5EF4-FFF2-40B4-BE49-F238E27FC236}">
              <a16:creationId xmlns:a16="http://schemas.microsoft.com/office/drawing/2014/main" id="{8D87E54F-14C0-4D18-A83A-7230CE05A5BD}"/>
            </a:ext>
          </a:extLst>
        </xdr:cNvPr>
        <xdr:cNvSpPr txBox="1"/>
      </xdr:nvSpPr>
      <xdr:spPr>
        <a:xfrm>
          <a:off x="18646119" y="14280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23" name="n_3aveValue【消防施設】&#10;一人当たり面積">
          <a:extLst>
            <a:ext uri="{FF2B5EF4-FFF2-40B4-BE49-F238E27FC236}">
              <a16:creationId xmlns:a16="http://schemas.microsoft.com/office/drawing/2014/main" id="{142FF008-4AE0-4C7D-BC0C-0BA335854953}"/>
            </a:ext>
          </a:extLst>
        </xdr:cNvPr>
        <xdr:cNvSpPr txBox="1"/>
      </xdr:nvSpPr>
      <xdr:spPr>
        <a:xfrm>
          <a:off x="17830389" y="1427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824" name="n_4aveValue【消防施設】&#10;一人当たり面積">
          <a:extLst>
            <a:ext uri="{FF2B5EF4-FFF2-40B4-BE49-F238E27FC236}">
              <a16:creationId xmlns:a16="http://schemas.microsoft.com/office/drawing/2014/main" id="{51538947-F0ED-4DEB-88BF-BB7A9D7E9E72}"/>
            </a:ext>
          </a:extLst>
        </xdr:cNvPr>
        <xdr:cNvSpPr txBox="1"/>
      </xdr:nvSpPr>
      <xdr:spPr>
        <a:xfrm>
          <a:off x="17014658" y="1428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118127</xdr:rowOff>
    </xdr:from>
    <xdr:ext cx="469744" cy="259045"/>
    <xdr:sp macro="" textlink="">
      <xdr:nvSpPr>
        <xdr:cNvPr id="825" name="n_1mainValue【消防施設】&#10;一人当たり面積">
          <a:extLst>
            <a:ext uri="{FF2B5EF4-FFF2-40B4-BE49-F238E27FC236}">
              <a16:creationId xmlns:a16="http://schemas.microsoft.com/office/drawing/2014/main" id="{97E38F59-5DC7-4205-AB1C-A13A5E3E0A67}"/>
            </a:ext>
          </a:extLst>
        </xdr:cNvPr>
        <xdr:cNvSpPr txBox="1"/>
      </xdr:nvSpPr>
      <xdr:spPr>
        <a:xfrm>
          <a:off x="19463804" y="14635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119215</xdr:rowOff>
    </xdr:from>
    <xdr:ext cx="469744" cy="259045"/>
    <xdr:sp macro="" textlink="">
      <xdr:nvSpPr>
        <xdr:cNvPr id="826" name="n_2mainValue【消防施設】&#10;一人当たり面積">
          <a:extLst>
            <a:ext uri="{FF2B5EF4-FFF2-40B4-BE49-F238E27FC236}">
              <a16:creationId xmlns:a16="http://schemas.microsoft.com/office/drawing/2014/main" id="{F7201196-1F4B-4569-B968-0903E8D759DE}"/>
            </a:ext>
          </a:extLst>
        </xdr:cNvPr>
        <xdr:cNvSpPr txBox="1"/>
      </xdr:nvSpPr>
      <xdr:spPr>
        <a:xfrm>
          <a:off x="18646119" y="1463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120304</xdr:rowOff>
    </xdr:from>
    <xdr:ext cx="469744" cy="259045"/>
    <xdr:sp macro="" textlink="">
      <xdr:nvSpPr>
        <xdr:cNvPr id="827" name="n_3mainValue【消防施設】&#10;一人当たり面積">
          <a:extLst>
            <a:ext uri="{FF2B5EF4-FFF2-40B4-BE49-F238E27FC236}">
              <a16:creationId xmlns:a16="http://schemas.microsoft.com/office/drawing/2014/main" id="{086A98CF-E416-4F0A-8ACF-748985398150}"/>
            </a:ext>
          </a:extLst>
        </xdr:cNvPr>
        <xdr:cNvSpPr txBox="1"/>
      </xdr:nvSpPr>
      <xdr:spPr>
        <a:xfrm>
          <a:off x="17830389" y="14638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122482</xdr:rowOff>
    </xdr:from>
    <xdr:ext cx="469744" cy="259045"/>
    <xdr:sp macro="" textlink="">
      <xdr:nvSpPr>
        <xdr:cNvPr id="828" name="n_4mainValue【消防施設】&#10;一人当たり面積">
          <a:extLst>
            <a:ext uri="{FF2B5EF4-FFF2-40B4-BE49-F238E27FC236}">
              <a16:creationId xmlns:a16="http://schemas.microsoft.com/office/drawing/2014/main" id="{01A2FA4A-D62E-4345-B128-00AA7D087B5F}"/>
            </a:ext>
          </a:extLst>
        </xdr:cNvPr>
        <xdr:cNvSpPr txBox="1"/>
      </xdr:nvSpPr>
      <xdr:spPr>
        <a:xfrm>
          <a:off x="17014658" y="1464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AAF7E7E9-395D-4F2E-AABA-4B57852CED49}"/>
            </a:ext>
          </a:extLst>
        </xdr:cNvPr>
        <xdr:cNvSpPr/>
      </xdr:nvSpPr>
      <xdr:spPr>
        <a:xfrm>
          <a:off x="11493500" y="15380970"/>
          <a:ext cx="4358054" cy="6270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7A7A0648-E6B6-4FA3-BF22-8DB610F55A9E}"/>
            </a:ext>
          </a:extLst>
        </xdr:cNvPr>
        <xdr:cNvSpPr/>
      </xdr:nvSpPr>
      <xdr:spPr>
        <a:xfrm>
          <a:off x="11605846"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2233AF8D-F955-4463-943B-90226404C46F}"/>
            </a:ext>
          </a:extLst>
        </xdr:cNvPr>
        <xdr:cNvSpPr/>
      </xdr:nvSpPr>
      <xdr:spPr>
        <a:xfrm>
          <a:off x="11605846"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5967D8CA-49AE-461C-B9CA-BDDC906B9DA6}"/>
            </a:ext>
          </a:extLst>
        </xdr:cNvPr>
        <xdr:cNvSpPr/>
      </xdr:nvSpPr>
      <xdr:spPr>
        <a:xfrm>
          <a:off x="12548577"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1FD374AF-2637-4D3E-AF89-488FEBBA1596}"/>
            </a:ext>
          </a:extLst>
        </xdr:cNvPr>
        <xdr:cNvSpPr/>
      </xdr:nvSpPr>
      <xdr:spPr>
        <a:xfrm>
          <a:off x="12548577"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0C47A0E3-8FB8-4719-AEEC-2E66B1BF8680}"/>
            </a:ext>
          </a:extLst>
        </xdr:cNvPr>
        <xdr:cNvSpPr/>
      </xdr:nvSpPr>
      <xdr:spPr>
        <a:xfrm>
          <a:off x="13603654"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16020D9F-EC26-4A4C-97C2-04079B7DB07F}"/>
            </a:ext>
          </a:extLst>
        </xdr:cNvPr>
        <xdr:cNvSpPr/>
      </xdr:nvSpPr>
      <xdr:spPr>
        <a:xfrm>
          <a:off x="13603654"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811578D3-B4A2-4D09-92EB-738E5418AEC3}"/>
            </a:ext>
          </a:extLst>
        </xdr:cNvPr>
        <xdr:cNvSpPr/>
      </xdr:nvSpPr>
      <xdr:spPr>
        <a:xfrm>
          <a:off x="11493500" y="16508144"/>
          <a:ext cx="4358054" cy="224907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3E6FB70D-6377-4B2F-BFEE-D6AD665327D6}"/>
            </a:ext>
          </a:extLst>
        </xdr:cNvPr>
        <xdr:cNvSpPr txBox="1"/>
      </xdr:nvSpPr>
      <xdr:spPr>
        <a:xfrm>
          <a:off x="11455400" y="1632028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1724763E-16D4-4495-8E6D-1988AA8A267B}"/>
            </a:ext>
          </a:extLst>
        </xdr:cNvPr>
        <xdr:cNvCxnSpPr/>
      </xdr:nvCxnSpPr>
      <xdr:spPr>
        <a:xfrm>
          <a:off x="11493500" y="18757216"/>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0CB87876-54D9-4590-97F2-7AAEF2F559DE}"/>
            </a:ext>
          </a:extLst>
        </xdr:cNvPr>
        <xdr:cNvSpPr txBox="1"/>
      </xdr:nvSpPr>
      <xdr:spPr>
        <a:xfrm>
          <a:off x="11070283" y="186176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E4B50273-AB8D-4510-BA25-0D9E251D1B07}"/>
            </a:ext>
          </a:extLst>
        </xdr:cNvPr>
        <xdr:cNvCxnSpPr/>
      </xdr:nvCxnSpPr>
      <xdr:spPr>
        <a:xfrm>
          <a:off x="11493500" y="18435921"/>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E73A10C3-0386-4982-B1CF-AA5911CB59E5}"/>
            </a:ext>
          </a:extLst>
        </xdr:cNvPr>
        <xdr:cNvSpPr txBox="1"/>
      </xdr:nvSpPr>
      <xdr:spPr>
        <a:xfrm>
          <a:off x="11070283" y="1829633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CDE07CB4-F51B-41E8-9751-6804B266E73A}"/>
            </a:ext>
          </a:extLst>
        </xdr:cNvPr>
        <xdr:cNvCxnSpPr/>
      </xdr:nvCxnSpPr>
      <xdr:spPr>
        <a:xfrm>
          <a:off x="11493500" y="18114624"/>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DF027742-FB44-473C-9639-4C66B34F4D55}"/>
            </a:ext>
          </a:extLst>
        </xdr:cNvPr>
        <xdr:cNvSpPr txBox="1"/>
      </xdr:nvSpPr>
      <xdr:spPr>
        <a:xfrm>
          <a:off x="11119749" y="179750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4BA5E7AB-07CE-489F-A168-FB9A6BD7794D}"/>
            </a:ext>
          </a:extLst>
        </xdr:cNvPr>
        <xdr:cNvCxnSpPr/>
      </xdr:nvCxnSpPr>
      <xdr:spPr>
        <a:xfrm>
          <a:off x="11493500" y="17793328"/>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E6BF3DBB-8FE2-4A7E-892E-95E36DA57560}"/>
            </a:ext>
          </a:extLst>
        </xdr:cNvPr>
        <xdr:cNvSpPr txBox="1"/>
      </xdr:nvSpPr>
      <xdr:spPr>
        <a:xfrm>
          <a:off x="11119749" y="176537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615AD0A8-55B5-4016-82EF-7CA00827A83B}"/>
            </a:ext>
          </a:extLst>
        </xdr:cNvPr>
        <xdr:cNvCxnSpPr/>
      </xdr:nvCxnSpPr>
      <xdr:spPr>
        <a:xfrm>
          <a:off x="11493500" y="17472032"/>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AA62EB36-6632-467E-9CA6-B278D7EFD376}"/>
            </a:ext>
          </a:extLst>
        </xdr:cNvPr>
        <xdr:cNvSpPr txBox="1"/>
      </xdr:nvSpPr>
      <xdr:spPr>
        <a:xfrm>
          <a:off x="11119749" y="173324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75C63EE8-BA22-4C05-9425-8916374141B6}"/>
            </a:ext>
          </a:extLst>
        </xdr:cNvPr>
        <xdr:cNvCxnSpPr/>
      </xdr:nvCxnSpPr>
      <xdr:spPr>
        <a:xfrm>
          <a:off x="11493500" y="17150736"/>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5A649387-B764-4717-A9FB-CA22309143E5}"/>
            </a:ext>
          </a:extLst>
        </xdr:cNvPr>
        <xdr:cNvSpPr txBox="1"/>
      </xdr:nvSpPr>
      <xdr:spPr>
        <a:xfrm>
          <a:off x="11119749" y="1701115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7445D9F4-1862-43F2-B835-7AB45FBB43BF}"/>
            </a:ext>
          </a:extLst>
        </xdr:cNvPr>
        <xdr:cNvCxnSpPr/>
      </xdr:nvCxnSpPr>
      <xdr:spPr>
        <a:xfrm>
          <a:off x="11493500" y="16829439"/>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6F54A0CF-41BE-4603-AD4C-A4A0B4BD8D61}"/>
            </a:ext>
          </a:extLst>
        </xdr:cNvPr>
        <xdr:cNvSpPr txBox="1"/>
      </xdr:nvSpPr>
      <xdr:spPr>
        <a:xfrm>
          <a:off x="11183869" y="1668985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EED062E1-01A6-4F46-9A51-37C4959A9F3E}"/>
            </a:ext>
          </a:extLst>
        </xdr:cNvPr>
        <xdr:cNvCxnSpPr/>
      </xdr:nvCxnSpPr>
      <xdr:spPr>
        <a:xfrm>
          <a:off x="11493500" y="16508144"/>
          <a:ext cx="433460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C732152F-A83E-4AFA-949D-7417DBF1FF8D}"/>
            </a:ext>
          </a:extLst>
        </xdr:cNvPr>
        <xdr:cNvSpPr/>
      </xdr:nvSpPr>
      <xdr:spPr>
        <a:xfrm>
          <a:off x="11493500" y="16508144"/>
          <a:ext cx="4358054" cy="224907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54" name="直線コネクタ 853">
          <a:extLst>
            <a:ext uri="{FF2B5EF4-FFF2-40B4-BE49-F238E27FC236}">
              <a16:creationId xmlns:a16="http://schemas.microsoft.com/office/drawing/2014/main" id="{15A14A44-52A6-40CF-B62F-EE3067C521E8}"/>
            </a:ext>
          </a:extLst>
        </xdr:cNvPr>
        <xdr:cNvCxnSpPr/>
      </xdr:nvCxnSpPr>
      <xdr:spPr>
        <a:xfrm flipV="1">
          <a:off x="15073287" y="16986823"/>
          <a:ext cx="0" cy="1447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55" name="【庁舎】&#10;有形固定資産減価償却率最小値テキスト">
          <a:extLst>
            <a:ext uri="{FF2B5EF4-FFF2-40B4-BE49-F238E27FC236}">
              <a16:creationId xmlns:a16="http://schemas.microsoft.com/office/drawing/2014/main" id="{65A14EA5-50A4-4C96-A21B-6146C45275AD}"/>
            </a:ext>
          </a:extLst>
        </xdr:cNvPr>
        <xdr:cNvSpPr txBox="1"/>
      </xdr:nvSpPr>
      <xdr:spPr>
        <a:xfrm>
          <a:off x="15112023" y="18438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56" name="直線コネクタ 855">
          <a:extLst>
            <a:ext uri="{FF2B5EF4-FFF2-40B4-BE49-F238E27FC236}">
              <a16:creationId xmlns:a16="http://schemas.microsoft.com/office/drawing/2014/main" id="{3ED449AF-B4A0-4B54-93F8-6345F0583C90}"/>
            </a:ext>
          </a:extLst>
        </xdr:cNvPr>
        <xdr:cNvCxnSpPr/>
      </xdr:nvCxnSpPr>
      <xdr:spPr>
        <a:xfrm>
          <a:off x="14985023" y="18434287"/>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57" name="【庁舎】&#10;有形固定資産減価償却率最大値テキスト">
          <a:extLst>
            <a:ext uri="{FF2B5EF4-FFF2-40B4-BE49-F238E27FC236}">
              <a16:creationId xmlns:a16="http://schemas.microsoft.com/office/drawing/2014/main" id="{C306D51B-A704-43AF-B6A1-FBC1E974C03A}"/>
            </a:ext>
          </a:extLst>
        </xdr:cNvPr>
        <xdr:cNvSpPr txBox="1"/>
      </xdr:nvSpPr>
      <xdr:spPr>
        <a:xfrm>
          <a:off x="15112023" y="167646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58" name="直線コネクタ 857">
          <a:extLst>
            <a:ext uri="{FF2B5EF4-FFF2-40B4-BE49-F238E27FC236}">
              <a16:creationId xmlns:a16="http://schemas.microsoft.com/office/drawing/2014/main" id="{7FCA2D53-A86B-4520-8EFE-6F231342CA49}"/>
            </a:ext>
          </a:extLst>
        </xdr:cNvPr>
        <xdr:cNvCxnSpPr/>
      </xdr:nvCxnSpPr>
      <xdr:spPr>
        <a:xfrm>
          <a:off x="14985023" y="16986823"/>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59" name="【庁舎】&#10;有形固定資産減価償却率平均値テキスト">
          <a:extLst>
            <a:ext uri="{FF2B5EF4-FFF2-40B4-BE49-F238E27FC236}">
              <a16:creationId xmlns:a16="http://schemas.microsoft.com/office/drawing/2014/main" id="{1BADA7F7-8F80-412E-B217-E1CDDFBEF624}"/>
            </a:ext>
          </a:extLst>
        </xdr:cNvPr>
        <xdr:cNvSpPr txBox="1"/>
      </xdr:nvSpPr>
      <xdr:spPr>
        <a:xfrm>
          <a:off x="15112023" y="175045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60" name="フローチャート: 判断 859">
          <a:extLst>
            <a:ext uri="{FF2B5EF4-FFF2-40B4-BE49-F238E27FC236}">
              <a16:creationId xmlns:a16="http://schemas.microsoft.com/office/drawing/2014/main" id="{DA3FE364-1B19-4E33-9C7F-CD006904BC63}"/>
            </a:ext>
          </a:extLst>
        </xdr:cNvPr>
        <xdr:cNvSpPr/>
      </xdr:nvSpPr>
      <xdr:spPr>
        <a:xfrm>
          <a:off x="15023123" y="17650460"/>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61" name="フローチャート: 判断 860">
          <a:extLst>
            <a:ext uri="{FF2B5EF4-FFF2-40B4-BE49-F238E27FC236}">
              <a16:creationId xmlns:a16="http://schemas.microsoft.com/office/drawing/2014/main" id="{2044B9E0-4B8F-47E7-A06A-388A735608AB}"/>
            </a:ext>
          </a:extLst>
        </xdr:cNvPr>
        <xdr:cNvSpPr/>
      </xdr:nvSpPr>
      <xdr:spPr>
        <a:xfrm>
          <a:off x="14243538" y="17630866"/>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62" name="フローチャート: 判断 861">
          <a:extLst>
            <a:ext uri="{FF2B5EF4-FFF2-40B4-BE49-F238E27FC236}">
              <a16:creationId xmlns:a16="http://schemas.microsoft.com/office/drawing/2014/main" id="{86594407-F6EA-4B80-80C7-CE67508F20FD}"/>
            </a:ext>
          </a:extLst>
        </xdr:cNvPr>
        <xdr:cNvSpPr/>
      </xdr:nvSpPr>
      <xdr:spPr>
        <a:xfrm>
          <a:off x="13427808" y="17632499"/>
          <a:ext cx="101600" cy="989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63" name="フローチャート: 判断 862">
          <a:extLst>
            <a:ext uri="{FF2B5EF4-FFF2-40B4-BE49-F238E27FC236}">
              <a16:creationId xmlns:a16="http://schemas.microsoft.com/office/drawing/2014/main" id="{534CCEF9-D924-475E-A63F-74DDC351AFEA}"/>
            </a:ext>
          </a:extLst>
        </xdr:cNvPr>
        <xdr:cNvSpPr/>
      </xdr:nvSpPr>
      <xdr:spPr>
        <a:xfrm>
          <a:off x="12612077" y="17616169"/>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64" name="フローチャート: 判断 863">
          <a:extLst>
            <a:ext uri="{FF2B5EF4-FFF2-40B4-BE49-F238E27FC236}">
              <a16:creationId xmlns:a16="http://schemas.microsoft.com/office/drawing/2014/main" id="{CD51872C-F3DA-4797-AF38-4FD203A56407}"/>
            </a:ext>
          </a:extLst>
        </xdr:cNvPr>
        <xdr:cNvSpPr/>
      </xdr:nvSpPr>
      <xdr:spPr>
        <a:xfrm>
          <a:off x="11781692" y="176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BC116DB2-32D6-4DC3-A0A4-B62AD4636A66}"/>
            </a:ext>
          </a:extLst>
        </xdr:cNvPr>
        <xdr:cNvSpPr txBox="1"/>
      </xdr:nvSpPr>
      <xdr:spPr>
        <a:xfrm>
          <a:off x="14898077"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9A2BCB94-10C8-4CE1-8ABF-47F80C53B25F}"/>
            </a:ext>
          </a:extLst>
        </xdr:cNvPr>
        <xdr:cNvSpPr txBox="1"/>
      </xdr:nvSpPr>
      <xdr:spPr>
        <a:xfrm>
          <a:off x="1411849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9224668F-9868-4965-8BCC-E522727F3D9D}"/>
            </a:ext>
          </a:extLst>
        </xdr:cNvPr>
        <xdr:cNvSpPr txBox="1"/>
      </xdr:nvSpPr>
      <xdr:spPr>
        <a:xfrm>
          <a:off x="1330276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ADE6029F-BCA8-4BA1-8519-F07FAA32DED3}"/>
            </a:ext>
          </a:extLst>
        </xdr:cNvPr>
        <xdr:cNvSpPr txBox="1"/>
      </xdr:nvSpPr>
      <xdr:spPr>
        <a:xfrm>
          <a:off x="12487031"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124A96C4-85E9-416A-B859-01F249620BB2}"/>
            </a:ext>
          </a:extLst>
        </xdr:cNvPr>
        <xdr:cNvSpPr txBox="1"/>
      </xdr:nvSpPr>
      <xdr:spPr>
        <a:xfrm>
          <a:off x="11656646"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136434</xdr:rowOff>
    </xdr:from>
    <xdr:to>
      <xdr:col>85</xdr:col>
      <xdr:colOff>177800</xdr:colOff>
      <xdr:row>107</xdr:row>
      <xdr:rowOff>66584</xdr:rowOff>
    </xdr:to>
    <xdr:sp macro="" textlink="">
      <xdr:nvSpPr>
        <xdr:cNvPr id="870" name="楕円 869">
          <a:extLst>
            <a:ext uri="{FF2B5EF4-FFF2-40B4-BE49-F238E27FC236}">
              <a16:creationId xmlns:a16="http://schemas.microsoft.com/office/drawing/2014/main" id="{4D1BA1EA-EC0B-4EBB-A158-9A88750C4AE0}"/>
            </a:ext>
          </a:extLst>
        </xdr:cNvPr>
        <xdr:cNvSpPr/>
      </xdr:nvSpPr>
      <xdr:spPr>
        <a:xfrm>
          <a:off x="15023123" y="18030539"/>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114861</xdr:rowOff>
    </xdr:from>
    <xdr:ext cx="405111" cy="259045"/>
    <xdr:sp macro="" textlink="">
      <xdr:nvSpPr>
        <xdr:cNvPr id="871" name="【庁舎】&#10;有形固定資産減価償却率該当値テキスト">
          <a:extLst>
            <a:ext uri="{FF2B5EF4-FFF2-40B4-BE49-F238E27FC236}">
              <a16:creationId xmlns:a16="http://schemas.microsoft.com/office/drawing/2014/main" id="{828F2C09-3E8B-4BC9-88D9-13D79077152C}"/>
            </a:ext>
          </a:extLst>
        </xdr:cNvPr>
        <xdr:cNvSpPr txBox="1"/>
      </xdr:nvSpPr>
      <xdr:spPr>
        <a:xfrm>
          <a:off x="15112023" y="1800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105411</xdr:rowOff>
    </xdr:from>
    <xdr:to>
      <xdr:col>81</xdr:col>
      <xdr:colOff>101600</xdr:colOff>
      <xdr:row>107</xdr:row>
      <xdr:rowOff>35561</xdr:rowOff>
    </xdr:to>
    <xdr:sp macro="" textlink="">
      <xdr:nvSpPr>
        <xdr:cNvPr id="872" name="楕円 871">
          <a:extLst>
            <a:ext uri="{FF2B5EF4-FFF2-40B4-BE49-F238E27FC236}">
              <a16:creationId xmlns:a16="http://schemas.microsoft.com/office/drawing/2014/main" id="{4C24066D-B650-4701-8002-032B0C0F3655}"/>
            </a:ext>
          </a:extLst>
        </xdr:cNvPr>
        <xdr:cNvSpPr/>
      </xdr:nvSpPr>
      <xdr:spPr>
        <a:xfrm>
          <a:off x="14243538" y="17999516"/>
          <a:ext cx="101600" cy="989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156211</xdr:rowOff>
    </xdr:from>
    <xdr:to>
      <xdr:col>85</xdr:col>
      <xdr:colOff>127000</xdr:colOff>
      <xdr:row>107</xdr:row>
      <xdr:rowOff>15784</xdr:rowOff>
    </xdr:to>
    <xdr:cxnSp macro="">
      <xdr:nvCxnSpPr>
        <xdr:cNvPr id="873" name="直線コネクタ 872">
          <a:extLst>
            <a:ext uri="{FF2B5EF4-FFF2-40B4-BE49-F238E27FC236}">
              <a16:creationId xmlns:a16="http://schemas.microsoft.com/office/drawing/2014/main" id="{015BC578-0D62-4DA4-9F35-7B2EB8BAA09A}"/>
            </a:ext>
          </a:extLst>
        </xdr:cNvPr>
        <xdr:cNvCxnSpPr/>
      </xdr:nvCxnSpPr>
      <xdr:spPr>
        <a:xfrm>
          <a:off x="14294338" y="18050316"/>
          <a:ext cx="779585" cy="2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4173</xdr:rowOff>
    </xdr:from>
    <xdr:to>
      <xdr:col>76</xdr:col>
      <xdr:colOff>165100</xdr:colOff>
      <xdr:row>106</xdr:row>
      <xdr:rowOff>105773</xdr:rowOff>
    </xdr:to>
    <xdr:sp macro="" textlink="">
      <xdr:nvSpPr>
        <xdr:cNvPr id="874" name="楕円 873">
          <a:extLst>
            <a:ext uri="{FF2B5EF4-FFF2-40B4-BE49-F238E27FC236}">
              <a16:creationId xmlns:a16="http://schemas.microsoft.com/office/drawing/2014/main" id="{A5AAA6AE-D3CB-49AD-90E6-DD8DA98C8681}"/>
            </a:ext>
          </a:extLst>
        </xdr:cNvPr>
        <xdr:cNvSpPr/>
      </xdr:nvSpPr>
      <xdr:spPr>
        <a:xfrm>
          <a:off x="13427808" y="1789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54973</xdr:rowOff>
    </xdr:from>
    <xdr:to>
      <xdr:col>81</xdr:col>
      <xdr:colOff>50800</xdr:colOff>
      <xdr:row>106</xdr:row>
      <xdr:rowOff>156211</xdr:rowOff>
    </xdr:to>
    <xdr:cxnSp macro="">
      <xdr:nvCxnSpPr>
        <xdr:cNvPr id="875" name="直線コネクタ 874">
          <a:extLst>
            <a:ext uri="{FF2B5EF4-FFF2-40B4-BE49-F238E27FC236}">
              <a16:creationId xmlns:a16="http://schemas.microsoft.com/office/drawing/2014/main" id="{33700F10-B9F2-4BC9-9BDF-3495B5D96391}"/>
            </a:ext>
          </a:extLst>
        </xdr:cNvPr>
        <xdr:cNvCxnSpPr/>
      </xdr:nvCxnSpPr>
      <xdr:spPr>
        <a:xfrm>
          <a:off x="13478608" y="17949078"/>
          <a:ext cx="815730" cy="10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123371</xdr:rowOff>
    </xdr:from>
    <xdr:to>
      <xdr:col>72</xdr:col>
      <xdr:colOff>38100</xdr:colOff>
      <xdr:row>106</xdr:row>
      <xdr:rowOff>53521</xdr:rowOff>
    </xdr:to>
    <xdr:sp macro="" textlink="">
      <xdr:nvSpPr>
        <xdr:cNvPr id="876" name="楕円 875">
          <a:extLst>
            <a:ext uri="{FF2B5EF4-FFF2-40B4-BE49-F238E27FC236}">
              <a16:creationId xmlns:a16="http://schemas.microsoft.com/office/drawing/2014/main" id="{BB2B660D-91E8-451C-8012-8F616B80563D}"/>
            </a:ext>
          </a:extLst>
        </xdr:cNvPr>
        <xdr:cNvSpPr/>
      </xdr:nvSpPr>
      <xdr:spPr>
        <a:xfrm>
          <a:off x="12612077" y="17848663"/>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2721</xdr:rowOff>
    </xdr:from>
    <xdr:to>
      <xdr:col>76</xdr:col>
      <xdr:colOff>114300</xdr:colOff>
      <xdr:row>106</xdr:row>
      <xdr:rowOff>54973</xdr:rowOff>
    </xdr:to>
    <xdr:cxnSp macro="">
      <xdr:nvCxnSpPr>
        <xdr:cNvPr id="877" name="直線コネクタ 876">
          <a:extLst>
            <a:ext uri="{FF2B5EF4-FFF2-40B4-BE49-F238E27FC236}">
              <a16:creationId xmlns:a16="http://schemas.microsoft.com/office/drawing/2014/main" id="{5FBA14EB-3CCF-4B83-805D-AE3EEDF24AA2}"/>
            </a:ext>
          </a:extLst>
        </xdr:cNvPr>
        <xdr:cNvCxnSpPr/>
      </xdr:nvCxnSpPr>
      <xdr:spPr>
        <a:xfrm>
          <a:off x="12662877" y="17896826"/>
          <a:ext cx="815731"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74386</xdr:rowOff>
    </xdr:from>
    <xdr:to>
      <xdr:col>67</xdr:col>
      <xdr:colOff>101600</xdr:colOff>
      <xdr:row>106</xdr:row>
      <xdr:rowOff>4536</xdr:rowOff>
    </xdr:to>
    <xdr:sp macro="" textlink="">
      <xdr:nvSpPr>
        <xdr:cNvPr id="878" name="楕円 877">
          <a:extLst>
            <a:ext uri="{FF2B5EF4-FFF2-40B4-BE49-F238E27FC236}">
              <a16:creationId xmlns:a16="http://schemas.microsoft.com/office/drawing/2014/main" id="{00266EB5-05B7-4F51-B922-72D3A7364FB8}"/>
            </a:ext>
          </a:extLst>
        </xdr:cNvPr>
        <xdr:cNvSpPr/>
      </xdr:nvSpPr>
      <xdr:spPr>
        <a:xfrm>
          <a:off x="11781692" y="17799678"/>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125186</xdr:rowOff>
    </xdr:from>
    <xdr:to>
      <xdr:col>71</xdr:col>
      <xdr:colOff>177800</xdr:colOff>
      <xdr:row>106</xdr:row>
      <xdr:rowOff>2721</xdr:rowOff>
    </xdr:to>
    <xdr:cxnSp macro="">
      <xdr:nvCxnSpPr>
        <xdr:cNvPr id="879" name="直線コネクタ 878">
          <a:extLst>
            <a:ext uri="{FF2B5EF4-FFF2-40B4-BE49-F238E27FC236}">
              <a16:creationId xmlns:a16="http://schemas.microsoft.com/office/drawing/2014/main" id="{F97D5472-A45A-4262-B8D3-37E1EFD4932D}"/>
            </a:ext>
          </a:extLst>
        </xdr:cNvPr>
        <xdr:cNvCxnSpPr/>
      </xdr:nvCxnSpPr>
      <xdr:spPr>
        <a:xfrm>
          <a:off x="11832492" y="17850478"/>
          <a:ext cx="830385" cy="4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80" name="n_1aveValue【庁舎】&#10;有形固定資産減価償却率">
          <a:extLst>
            <a:ext uri="{FF2B5EF4-FFF2-40B4-BE49-F238E27FC236}">
              <a16:creationId xmlns:a16="http://schemas.microsoft.com/office/drawing/2014/main" id="{DF3C688D-E32B-4371-87E4-4D51E3A8DE03}"/>
            </a:ext>
          </a:extLst>
        </xdr:cNvPr>
        <xdr:cNvSpPr txBox="1"/>
      </xdr:nvSpPr>
      <xdr:spPr>
        <a:xfrm>
          <a:off x="14093736" y="17408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81" name="n_2aveValue【庁舎】&#10;有形固定資産減価償却率">
          <a:extLst>
            <a:ext uri="{FF2B5EF4-FFF2-40B4-BE49-F238E27FC236}">
              <a16:creationId xmlns:a16="http://schemas.microsoft.com/office/drawing/2014/main" id="{909DC0A2-7432-492F-A8F4-9D574C250A89}"/>
            </a:ext>
          </a:extLst>
        </xdr:cNvPr>
        <xdr:cNvSpPr txBox="1"/>
      </xdr:nvSpPr>
      <xdr:spPr>
        <a:xfrm>
          <a:off x="13290706" y="17410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82" name="n_3aveValue【庁舎】&#10;有形固定資産減価償却率">
          <a:extLst>
            <a:ext uri="{FF2B5EF4-FFF2-40B4-BE49-F238E27FC236}">
              <a16:creationId xmlns:a16="http://schemas.microsoft.com/office/drawing/2014/main" id="{06707C9D-6792-4BB2-A259-8E40EC48FB2A}"/>
            </a:ext>
          </a:extLst>
        </xdr:cNvPr>
        <xdr:cNvSpPr txBox="1"/>
      </xdr:nvSpPr>
      <xdr:spPr>
        <a:xfrm>
          <a:off x="12474975" y="1739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83" name="n_4aveValue【庁舎】&#10;有形固定資産減価償却率">
          <a:extLst>
            <a:ext uri="{FF2B5EF4-FFF2-40B4-BE49-F238E27FC236}">
              <a16:creationId xmlns:a16="http://schemas.microsoft.com/office/drawing/2014/main" id="{50C3AFA2-2BFB-4CC7-925A-E5FEA74D5D00}"/>
            </a:ext>
          </a:extLst>
        </xdr:cNvPr>
        <xdr:cNvSpPr txBox="1"/>
      </xdr:nvSpPr>
      <xdr:spPr>
        <a:xfrm>
          <a:off x="11644590" y="17397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26688</xdr:rowOff>
    </xdr:from>
    <xdr:ext cx="405111" cy="259045"/>
    <xdr:sp macro="" textlink="">
      <xdr:nvSpPr>
        <xdr:cNvPr id="884" name="n_1mainValue【庁舎】&#10;有形固定資産減価償却率">
          <a:extLst>
            <a:ext uri="{FF2B5EF4-FFF2-40B4-BE49-F238E27FC236}">
              <a16:creationId xmlns:a16="http://schemas.microsoft.com/office/drawing/2014/main" id="{79ACD209-A1F6-4365-B34D-B965B9F2A3E6}"/>
            </a:ext>
          </a:extLst>
        </xdr:cNvPr>
        <xdr:cNvSpPr txBox="1"/>
      </xdr:nvSpPr>
      <xdr:spPr>
        <a:xfrm>
          <a:off x="14093736" y="18089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96900</xdr:rowOff>
    </xdr:from>
    <xdr:ext cx="405111" cy="259045"/>
    <xdr:sp macro="" textlink="">
      <xdr:nvSpPr>
        <xdr:cNvPr id="885" name="n_2mainValue【庁舎】&#10;有形固定資産減価償却率">
          <a:extLst>
            <a:ext uri="{FF2B5EF4-FFF2-40B4-BE49-F238E27FC236}">
              <a16:creationId xmlns:a16="http://schemas.microsoft.com/office/drawing/2014/main" id="{C758388C-285F-4D8D-A7E9-D20793656F69}"/>
            </a:ext>
          </a:extLst>
        </xdr:cNvPr>
        <xdr:cNvSpPr txBox="1"/>
      </xdr:nvSpPr>
      <xdr:spPr>
        <a:xfrm>
          <a:off x="13290706" y="1799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44648</xdr:rowOff>
    </xdr:from>
    <xdr:ext cx="405111" cy="259045"/>
    <xdr:sp macro="" textlink="">
      <xdr:nvSpPr>
        <xdr:cNvPr id="886" name="n_3mainValue【庁舎】&#10;有形固定資産減価償却率">
          <a:extLst>
            <a:ext uri="{FF2B5EF4-FFF2-40B4-BE49-F238E27FC236}">
              <a16:creationId xmlns:a16="http://schemas.microsoft.com/office/drawing/2014/main" id="{682F99FC-6734-4462-BD94-078997DDB0BD}"/>
            </a:ext>
          </a:extLst>
        </xdr:cNvPr>
        <xdr:cNvSpPr txBox="1"/>
      </xdr:nvSpPr>
      <xdr:spPr>
        <a:xfrm>
          <a:off x="12474975" y="17938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167113</xdr:rowOff>
    </xdr:from>
    <xdr:ext cx="405111" cy="259045"/>
    <xdr:sp macro="" textlink="">
      <xdr:nvSpPr>
        <xdr:cNvPr id="887" name="n_4mainValue【庁舎】&#10;有形固定資産減価償却率">
          <a:extLst>
            <a:ext uri="{FF2B5EF4-FFF2-40B4-BE49-F238E27FC236}">
              <a16:creationId xmlns:a16="http://schemas.microsoft.com/office/drawing/2014/main" id="{D667B4C7-BFF1-49C8-9679-6AC1258D72B9}"/>
            </a:ext>
          </a:extLst>
        </xdr:cNvPr>
        <xdr:cNvSpPr txBox="1"/>
      </xdr:nvSpPr>
      <xdr:spPr>
        <a:xfrm>
          <a:off x="11644590" y="1789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CCA2881D-1C37-4DB5-8F97-B67295426BC4}"/>
            </a:ext>
          </a:extLst>
        </xdr:cNvPr>
        <xdr:cNvSpPr/>
      </xdr:nvSpPr>
      <xdr:spPr>
        <a:xfrm>
          <a:off x="16881231" y="15380970"/>
          <a:ext cx="4372707" cy="6270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FDBF3B31-DC0E-4C8E-B329-D9DA5A57F435}"/>
            </a:ext>
          </a:extLst>
        </xdr:cNvPr>
        <xdr:cNvSpPr/>
      </xdr:nvSpPr>
      <xdr:spPr>
        <a:xfrm>
          <a:off x="17008231"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59CC8127-5383-4EF4-85FB-29BC5863E76F}"/>
            </a:ext>
          </a:extLst>
        </xdr:cNvPr>
        <xdr:cNvSpPr/>
      </xdr:nvSpPr>
      <xdr:spPr>
        <a:xfrm>
          <a:off x="17008231"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86F88A22-80D2-4D8E-A266-CF96EDA247D5}"/>
            </a:ext>
          </a:extLst>
        </xdr:cNvPr>
        <xdr:cNvSpPr/>
      </xdr:nvSpPr>
      <xdr:spPr>
        <a:xfrm>
          <a:off x="17936308"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35BC63FF-CDCB-47EE-9184-280B9440CDF2}"/>
            </a:ext>
          </a:extLst>
        </xdr:cNvPr>
        <xdr:cNvSpPr/>
      </xdr:nvSpPr>
      <xdr:spPr>
        <a:xfrm>
          <a:off x="17936308"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D22A406B-9DF1-4269-A3FE-67965A5D6199}"/>
            </a:ext>
          </a:extLst>
        </xdr:cNvPr>
        <xdr:cNvSpPr/>
      </xdr:nvSpPr>
      <xdr:spPr>
        <a:xfrm>
          <a:off x="18991385" y="16033457"/>
          <a:ext cx="1406769" cy="2487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905F3939-2F3B-46EE-8054-FF81DF432CD1}"/>
            </a:ext>
          </a:extLst>
        </xdr:cNvPr>
        <xdr:cNvSpPr/>
      </xdr:nvSpPr>
      <xdr:spPr>
        <a:xfrm>
          <a:off x="18991385" y="16231382"/>
          <a:ext cx="1406769" cy="25136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33B8E649-B117-4656-A973-E9FC843A2ADC}"/>
            </a:ext>
          </a:extLst>
        </xdr:cNvPr>
        <xdr:cNvSpPr/>
      </xdr:nvSpPr>
      <xdr:spPr>
        <a:xfrm>
          <a:off x="16881231" y="16508144"/>
          <a:ext cx="4372707" cy="224907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5A6558B4-2A72-458A-B7AA-CADF1673D7E1}"/>
            </a:ext>
          </a:extLst>
        </xdr:cNvPr>
        <xdr:cNvSpPr txBox="1"/>
      </xdr:nvSpPr>
      <xdr:spPr>
        <a:xfrm>
          <a:off x="16857785" y="1632028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3831D67C-AAF7-41B5-8AC3-7E582C54C4BE}"/>
            </a:ext>
          </a:extLst>
        </xdr:cNvPr>
        <xdr:cNvCxnSpPr/>
      </xdr:nvCxnSpPr>
      <xdr:spPr>
        <a:xfrm>
          <a:off x="16881231" y="18757216"/>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6DDE2592-623F-4433-8B2C-A107911F89C5}"/>
            </a:ext>
          </a:extLst>
        </xdr:cNvPr>
        <xdr:cNvCxnSpPr/>
      </xdr:nvCxnSpPr>
      <xdr:spPr>
        <a:xfrm>
          <a:off x="16881231" y="18384129"/>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BCE3C121-AC05-4174-A9BF-FF47072E5BA9}"/>
            </a:ext>
          </a:extLst>
        </xdr:cNvPr>
        <xdr:cNvSpPr txBox="1"/>
      </xdr:nvSpPr>
      <xdr:spPr>
        <a:xfrm>
          <a:off x="16458013" y="182419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8CA0264B-04EE-42AA-8F37-18140A447840}"/>
            </a:ext>
          </a:extLst>
        </xdr:cNvPr>
        <xdr:cNvCxnSpPr/>
      </xdr:nvCxnSpPr>
      <xdr:spPr>
        <a:xfrm>
          <a:off x="16881231" y="1800840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3FDF4615-0FC9-4F5C-8B2F-F78C6367D398}"/>
            </a:ext>
          </a:extLst>
        </xdr:cNvPr>
        <xdr:cNvSpPr txBox="1"/>
      </xdr:nvSpPr>
      <xdr:spPr>
        <a:xfrm>
          <a:off x="16458013" y="1786881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2CE2B7C7-399B-42FA-A46C-ED06B51E1150}"/>
            </a:ext>
          </a:extLst>
        </xdr:cNvPr>
        <xdr:cNvCxnSpPr/>
      </xdr:nvCxnSpPr>
      <xdr:spPr>
        <a:xfrm>
          <a:off x="16881231" y="17632680"/>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02BF638B-D5DF-443E-BC63-46301C39D463}"/>
            </a:ext>
          </a:extLst>
        </xdr:cNvPr>
        <xdr:cNvSpPr txBox="1"/>
      </xdr:nvSpPr>
      <xdr:spPr>
        <a:xfrm>
          <a:off x="16458013" y="174930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108D7FB8-ADA7-47F6-BDAD-A58A36837830}"/>
            </a:ext>
          </a:extLst>
        </xdr:cNvPr>
        <xdr:cNvCxnSpPr/>
      </xdr:nvCxnSpPr>
      <xdr:spPr>
        <a:xfrm>
          <a:off x="16881231" y="17256955"/>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3FC00866-5991-4E8C-BEB7-14D6683C2352}"/>
            </a:ext>
          </a:extLst>
        </xdr:cNvPr>
        <xdr:cNvSpPr txBox="1"/>
      </xdr:nvSpPr>
      <xdr:spPr>
        <a:xfrm>
          <a:off x="16458013" y="171173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8CA65E98-1272-46D1-9FC6-51B15F55433C}"/>
            </a:ext>
          </a:extLst>
        </xdr:cNvPr>
        <xdr:cNvCxnSpPr/>
      </xdr:nvCxnSpPr>
      <xdr:spPr>
        <a:xfrm>
          <a:off x="16881231" y="16881231"/>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405F511F-317C-442F-9F37-811333E087BC}"/>
            </a:ext>
          </a:extLst>
        </xdr:cNvPr>
        <xdr:cNvSpPr txBox="1"/>
      </xdr:nvSpPr>
      <xdr:spPr>
        <a:xfrm>
          <a:off x="16458013" y="1674164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8E57FD2D-D111-4701-82A8-380955F58715}"/>
            </a:ext>
          </a:extLst>
        </xdr:cNvPr>
        <xdr:cNvCxnSpPr/>
      </xdr:nvCxnSpPr>
      <xdr:spPr>
        <a:xfrm>
          <a:off x="16881231" y="16508144"/>
          <a:ext cx="433460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3872E0EF-0B08-4ED3-9C83-CD0EEB171856}"/>
            </a:ext>
          </a:extLst>
        </xdr:cNvPr>
        <xdr:cNvSpPr txBox="1"/>
      </xdr:nvSpPr>
      <xdr:spPr>
        <a:xfrm>
          <a:off x="16458013" y="16368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CEE6CEF8-5182-43A7-879E-0A8D51A0B70A}"/>
            </a:ext>
          </a:extLst>
        </xdr:cNvPr>
        <xdr:cNvSpPr/>
      </xdr:nvSpPr>
      <xdr:spPr>
        <a:xfrm>
          <a:off x="16881231" y="16508144"/>
          <a:ext cx="4372707" cy="224907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11" name="直線コネクタ 910">
          <a:extLst>
            <a:ext uri="{FF2B5EF4-FFF2-40B4-BE49-F238E27FC236}">
              <a16:creationId xmlns:a16="http://schemas.microsoft.com/office/drawing/2014/main" id="{36E4F830-2B3A-4B04-84C7-F303846D3A36}"/>
            </a:ext>
          </a:extLst>
        </xdr:cNvPr>
        <xdr:cNvCxnSpPr/>
      </xdr:nvCxnSpPr>
      <xdr:spPr>
        <a:xfrm flipV="1">
          <a:off x="20461018" y="17046967"/>
          <a:ext cx="0" cy="1291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12" name="【庁舎】&#10;一人当たり面積最小値テキスト">
          <a:extLst>
            <a:ext uri="{FF2B5EF4-FFF2-40B4-BE49-F238E27FC236}">
              <a16:creationId xmlns:a16="http://schemas.microsoft.com/office/drawing/2014/main" id="{1898E1B9-A037-4956-A337-5BCBADF3B5AF}"/>
            </a:ext>
          </a:extLst>
        </xdr:cNvPr>
        <xdr:cNvSpPr txBox="1"/>
      </xdr:nvSpPr>
      <xdr:spPr>
        <a:xfrm>
          <a:off x="20499754" y="18342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13" name="直線コネクタ 912">
          <a:extLst>
            <a:ext uri="{FF2B5EF4-FFF2-40B4-BE49-F238E27FC236}">
              <a16:creationId xmlns:a16="http://schemas.microsoft.com/office/drawing/2014/main" id="{459F1172-C922-49CE-9370-B8A79C2DD339}"/>
            </a:ext>
          </a:extLst>
        </xdr:cNvPr>
        <xdr:cNvCxnSpPr/>
      </xdr:nvCxnSpPr>
      <xdr:spPr>
        <a:xfrm>
          <a:off x="20387408" y="18338409"/>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14" name="【庁舎】&#10;一人当たり面積最大値テキスト">
          <a:extLst>
            <a:ext uri="{FF2B5EF4-FFF2-40B4-BE49-F238E27FC236}">
              <a16:creationId xmlns:a16="http://schemas.microsoft.com/office/drawing/2014/main" id="{1AF82A9C-5693-4B0C-A6BC-90C2B550D727}"/>
            </a:ext>
          </a:extLst>
        </xdr:cNvPr>
        <xdr:cNvSpPr txBox="1"/>
      </xdr:nvSpPr>
      <xdr:spPr>
        <a:xfrm>
          <a:off x="20499754" y="1682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15" name="直線コネクタ 914">
          <a:extLst>
            <a:ext uri="{FF2B5EF4-FFF2-40B4-BE49-F238E27FC236}">
              <a16:creationId xmlns:a16="http://schemas.microsoft.com/office/drawing/2014/main" id="{40595E39-9FBD-4320-817A-ECCA5991DEB7}"/>
            </a:ext>
          </a:extLst>
        </xdr:cNvPr>
        <xdr:cNvCxnSpPr/>
      </xdr:nvCxnSpPr>
      <xdr:spPr>
        <a:xfrm>
          <a:off x="20387408" y="17046967"/>
          <a:ext cx="163146"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916" name="【庁舎】&#10;一人当たり面積平均値テキスト">
          <a:extLst>
            <a:ext uri="{FF2B5EF4-FFF2-40B4-BE49-F238E27FC236}">
              <a16:creationId xmlns:a16="http://schemas.microsoft.com/office/drawing/2014/main" id="{9AB55294-4702-436E-B871-0D0881CD2BA4}"/>
            </a:ext>
          </a:extLst>
        </xdr:cNvPr>
        <xdr:cNvSpPr txBox="1"/>
      </xdr:nvSpPr>
      <xdr:spPr>
        <a:xfrm>
          <a:off x="20499754" y="17621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17" name="フローチャート: 判断 916">
          <a:extLst>
            <a:ext uri="{FF2B5EF4-FFF2-40B4-BE49-F238E27FC236}">
              <a16:creationId xmlns:a16="http://schemas.microsoft.com/office/drawing/2014/main" id="{6C1DEB30-94AA-4857-BE14-CB4C78DEDBBD}"/>
            </a:ext>
          </a:extLst>
        </xdr:cNvPr>
        <xdr:cNvSpPr/>
      </xdr:nvSpPr>
      <xdr:spPr>
        <a:xfrm>
          <a:off x="20410854" y="17767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18" name="フローチャート: 判断 917">
          <a:extLst>
            <a:ext uri="{FF2B5EF4-FFF2-40B4-BE49-F238E27FC236}">
              <a16:creationId xmlns:a16="http://schemas.microsoft.com/office/drawing/2014/main" id="{2F865779-9CAC-4053-BC30-8C8FF023F170}"/>
            </a:ext>
          </a:extLst>
        </xdr:cNvPr>
        <xdr:cNvSpPr/>
      </xdr:nvSpPr>
      <xdr:spPr>
        <a:xfrm>
          <a:off x="19645923" y="17775456"/>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19" name="フローチャート: 判断 918">
          <a:extLst>
            <a:ext uri="{FF2B5EF4-FFF2-40B4-BE49-F238E27FC236}">
              <a16:creationId xmlns:a16="http://schemas.microsoft.com/office/drawing/2014/main" id="{C7C2B61C-7958-4A91-ACEA-7036D04FCF0F}"/>
            </a:ext>
          </a:extLst>
        </xdr:cNvPr>
        <xdr:cNvSpPr/>
      </xdr:nvSpPr>
      <xdr:spPr>
        <a:xfrm>
          <a:off x="18815538" y="17771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20" name="フローチャート: 判断 919">
          <a:extLst>
            <a:ext uri="{FF2B5EF4-FFF2-40B4-BE49-F238E27FC236}">
              <a16:creationId xmlns:a16="http://schemas.microsoft.com/office/drawing/2014/main" id="{970A68AF-BC7A-4E77-A7EE-F588524F277B}"/>
            </a:ext>
          </a:extLst>
        </xdr:cNvPr>
        <xdr:cNvSpPr/>
      </xdr:nvSpPr>
      <xdr:spPr>
        <a:xfrm>
          <a:off x="17999808" y="17769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21" name="フローチャート: 判断 920">
          <a:extLst>
            <a:ext uri="{FF2B5EF4-FFF2-40B4-BE49-F238E27FC236}">
              <a16:creationId xmlns:a16="http://schemas.microsoft.com/office/drawing/2014/main" id="{DEC7124C-031C-40F2-BDFA-DDA4770E9981}"/>
            </a:ext>
          </a:extLst>
        </xdr:cNvPr>
        <xdr:cNvSpPr/>
      </xdr:nvSpPr>
      <xdr:spPr>
        <a:xfrm>
          <a:off x="17184077" y="17769742"/>
          <a:ext cx="86946"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B649B18E-211D-49DC-A62D-B0464EF99ABB}"/>
            </a:ext>
          </a:extLst>
        </xdr:cNvPr>
        <xdr:cNvSpPr txBox="1"/>
      </xdr:nvSpPr>
      <xdr:spPr>
        <a:xfrm>
          <a:off x="20285808"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E8B4AD3F-70ED-497A-A0E5-87EF4DD64407}"/>
            </a:ext>
          </a:extLst>
        </xdr:cNvPr>
        <xdr:cNvSpPr txBox="1"/>
      </xdr:nvSpPr>
      <xdr:spPr>
        <a:xfrm>
          <a:off x="19520877"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16ECFB2C-305F-45B4-9385-429F1F38FAE8}"/>
            </a:ext>
          </a:extLst>
        </xdr:cNvPr>
        <xdr:cNvSpPr txBox="1"/>
      </xdr:nvSpPr>
      <xdr:spPr>
        <a:xfrm>
          <a:off x="1869049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9D68A9DD-5551-4B8E-9ABA-0822E4F1C4A4}"/>
            </a:ext>
          </a:extLst>
        </xdr:cNvPr>
        <xdr:cNvSpPr txBox="1"/>
      </xdr:nvSpPr>
      <xdr:spPr>
        <a:xfrm>
          <a:off x="17874762"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CB3CB1E2-ACEC-4FF6-B7EE-0DCAA7CC60CF}"/>
            </a:ext>
          </a:extLst>
        </xdr:cNvPr>
        <xdr:cNvSpPr txBox="1"/>
      </xdr:nvSpPr>
      <xdr:spPr>
        <a:xfrm>
          <a:off x="17059031" y="1875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111125</xdr:rowOff>
    </xdr:from>
    <xdr:to>
      <xdr:col>116</xdr:col>
      <xdr:colOff>114300</xdr:colOff>
      <xdr:row>106</xdr:row>
      <xdr:rowOff>41275</xdr:rowOff>
    </xdr:to>
    <xdr:sp macro="" textlink="">
      <xdr:nvSpPr>
        <xdr:cNvPr id="927" name="楕円 926">
          <a:extLst>
            <a:ext uri="{FF2B5EF4-FFF2-40B4-BE49-F238E27FC236}">
              <a16:creationId xmlns:a16="http://schemas.microsoft.com/office/drawing/2014/main" id="{96B397D9-BB45-49DF-94C3-72A49C82989C}"/>
            </a:ext>
          </a:extLst>
        </xdr:cNvPr>
        <xdr:cNvSpPr/>
      </xdr:nvSpPr>
      <xdr:spPr>
        <a:xfrm>
          <a:off x="20410854" y="17836417"/>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89552</xdr:rowOff>
    </xdr:from>
    <xdr:ext cx="469744" cy="259045"/>
    <xdr:sp macro="" textlink="">
      <xdr:nvSpPr>
        <xdr:cNvPr id="928" name="【庁舎】&#10;一人当たり面積該当値テキスト">
          <a:extLst>
            <a:ext uri="{FF2B5EF4-FFF2-40B4-BE49-F238E27FC236}">
              <a16:creationId xmlns:a16="http://schemas.microsoft.com/office/drawing/2014/main" id="{DB8AABFA-E6A3-4F2D-9DCB-E382ECA4811E}"/>
            </a:ext>
          </a:extLst>
        </xdr:cNvPr>
        <xdr:cNvSpPr txBox="1"/>
      </xdr:nvSpPr>
      <xdr:spPr>
        <a:xfrm>
          <a:off x="20499754" y="17814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118745</xdr:rowOff>
    </xdr:from>
    <xdr:to>
      <xdr:col>112</xdr:col>
      <xdr:colOff>38100</xdr:colOff>
      <xdr:row>106</xdr:row>
      <xdr:rowOff>48895</xdr:rowOff>
    </xdr:to>
    <xdr:sp macro="" textlink="">
      <xdr:nvSpPr>
        <xdr:cNvPr id="929" name="楕円 928">
          <a:extLst>
            <a:ext uri="{FF2B5EF4-FFF2-40B4-BE49-F238E27FC236}">
              <a16:creationId xmlns:a16="http://schemas.microsoft.com/office/drawing/2014/main" id="{4CDB68B4-9C06-44F2-A557-AC9222C17704}"/>
            </a:ext>
          </a:extLst>
        </xdr:cNvPr>
        <xdr:cNvSpPr/>
      </xdr:nvSpPr>
      <xdr:spPr>
        <a:xfrm>
          <a:off x="19645923" y="17844037"/>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161925</xdr:rowOff>
    </xdr:from>
    <xdr:to>
      <xdr:col>116</xdr:col>
      <xdr:colOff>63500</xdr:colOff>
      <xdr:row>105</xdr:row>
      <xdr:rowOff>169545</xdr:rowOff>
    </xdr:to>
    <xdr:cxnSp macro="">
      <xdr:nvCxnSpPr>
        <xdr:cNvPr id="930" name="直線コネクタ 929">
          <a:extLst>
            <a:ext uri="{FF2B5EF4-FFF2-40B4-BE49-F238E27FC236}">
              <a16:creationId xmlns:a16="http://schemas.microsoft.com/office/drawing/2014/main" id="{18F5A799-14B2-4FAB-BC91-9E9B1E5AF9B6}"/>
            </a:ext>
          </a:extLst>
        </xdr:cNvPr>
        <xdr:cNvCxnSpPr/>
      </xdr:nvCxnSpPr>
      <xdr:spPr>
        <a:xfrm flipV="1">
          <a:off x="19696723" y="17887217"/>
          <a:ext cx="764931"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楕円 930">
          <a:extLst>
            <a:ext uri="{FF2B5EF4-FFF2-40B4-BE49-F238E27FC236}">
              <a16:creationId xmlns:a16="http://schemas.microsoft.com/office/drawing/2014/main" id="{2BD0D8A1-AFDB-4378-AB66-0C16652AFC4C}"/>
            </a:ext>
          </a:extLst>
        </xdr:cNvPr>
        <xdr:cNvSpPr/>
      </xdr:nvSpPr>
      <xdr:spPr>
        <a:xfrm>
          <a:off x="18815538" y="17849753"/>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169545</xdr:rowOff>
    </xdr:from>
    <xdr:to>
      <xdr:col>111</xdr:col>
      <xdr:colOff>177800</xdr:colOff>
      <xdr:row>106</xdr:row>
      <xdr:rowOff>3811</xdr:rowOff>
    </xdr:to>
    <xdr:cxnSp macro="">
      <xdr:nvCxnSpPr>
        <xdr:cNvPr id="932" name="直線コネクタ 931">
          <a:extLst>
            <a:ext uri="{FF2B5EF4-FFF2-40B4-BE49-F238E27FC236}">
              <a16:creationId xmlns:a16="http://schemas.microsoft.com/office/drawing/2014/main" id="{9C38BBEA-AB96-427A-8B73-3862E018D2F3}"/>
            </a:ext>
          </a:extLst>
        </xdr:cNvPr>
        <xdr:cNvCxnSpPr/>
      </xdr:nvCxnSpPr>
      <xdr:spPr>
        <a:xfrm flipV="1">
          <a:off x="18866338" y="17894837"/>
          <a:ext cx="830385" cy="3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933" name="楕円 932">
          <a:extLst>
            <a:ext uri="{FF2B5EF4-FFF2-40B4-BE49-F238E27FC236}">
              <a16:creationId xmlns:a16="http://schemas.microsoft.com/office/drawing/2014/main" id="{9A0BF423-FB24-4A2A-A7CA-13AEFFF1180C}"/>
            </a:ext>
          </a:extLst>
        </xdr:cNvPr>
        <xdr:cNvSpPr/>
      </xdr:nvSpPr>
      <xdr:spPr>
        <a:xfrm>
          <a:off x="17999808" y="17857372"/>
          <a:ext cx="101600"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3811</xdr:rowOff>
    </xdr:from>
    <xdr:to>
      <xdr:col>107</xdr:col>
      <xdr:colOff>50800</xdr:colOff>
      <xdr:row>106</xdr:row>
      <xdr:rowOff>11430</xdr:rowOff>
    </xdr:to>
    <xdr:cxnSp macro="">
      <xdr:nvCxnSpPr>
        <xdr:cNvPr id="934" name="直線コネクタ 933">
          <a:extLst>
            <a:ext uri="{FF2B5EF4-FFF2-40B4-BE49-F238E27FC236}">
              <a16:creationId xmlns:a16="http://schemas.microsoft.com/office/drawing/2014/main" id="{F1714DE9-BE50-4B41-80C1-AEDE91B45E43}"/>
            </a:ext>
          </a:extLst>
        </xdr:cNvPr>
        <xdr:cNvCxnSpPr/>
      </xdr:nvCxnSpPr>
      <xdr:spPr>
        <a:xfrm flipV="1">
          <a:off x="18050608" y="17897916"/>
          <a:ext cx="81573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139700</xdr:rowOff>
    </xdr:from>
    <xdr:to>
      <xdr:col>98</xdr:col>
      <xdr:colOff>38100</xdr:colOff>
      <xdr:row>106</xdr:row>
      <xdr:rowOff>69850</xdr:rowOff>
    </xdr:to>
    <xdr:sp macro="" textlink="">
      <xdr:nvSpPr>
        <xdr:cNvPr id="935" name="楕円 934">
          <a:extLst>
            <a:ext uri="{FF2B5EF4-FFF2-40B4-BE49-F238E27FC236}">
              <a16:creationId xmlns:a16="http://schemas.microsoft.com/office/drawing/2014/main" id="{7A16A37E-B6EC-43CE-BC48-B5862681E530}"/>
            </a:ext>
          </a:extLst>
        </xdr:cNvPr>
        <xdr:cNvSpPr/>
      </xdr:nvSpPr>
      <xdr:spPr>
        <a:xfrm>
          <a:off x="17184077" y="17864992"/>
          <a:ext cx="86946" cy="989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11430</xdr:rowOff>
    </xdr:from>
    <xdr:to>
      <xdr:col>102</xdr:col>
      <xdr:colOff>114300</xdr:colOff>
      <xdr:row>106</xdr:row>
      <xdr:rowOff>19050</xdr:rowOff>
    </xdr:to>
    <xdr:cxnSp macro="">
      <xdr:nvCxnSpPr>
        <xdr:cNvPr id="936" name="直線コネクタ 935">
          <a:extLst>
            <a:ext uri="{FF2B5EF4-FFF2-40B4-BE49-F238E27FC236}">
              <a16:creationId xmlns:a16="http://schemas.microsoft.com/office/drawing/2014/main" id="{F86C85DF-6397-4958-98CC-60369BD2368F}"/>
            </a:ext>
          </a:extLst>
        </xdr:cNvPr>
        <xdr:cNvCxnSpPr/>
      </xdr:nvCxnSpPr>
      <xdr:spPr>
        <a:xfrm flipV="1">
          <a:off x="17234877" y="17905535"/>
          <a:ext cx="815731"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937" name="n_1aveValue【庁舎】&#10;一人当たり面積">
          <a:extLst>
            <a:ext uri="{FF2B5EF4-FFF2-40B4-BE49-F238E27FC236}">
              <a16:creationId xmlns:a16="http://schemas.microsoft.com/office/drawing/2014/main" id="{98000C37-EB6D-4479-830C-2392104CA55A}"/>
            </a:ext>
          </a:extLst>
        </xdr:cNvPr>
        <xdr:cNvSpPr txBox="1"/>
      </xdr:nvSpPr>
      <xdr:spPr>
        <a:xfrm>
          <a:off x="19463804" y="17555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938" name="n_2aveValue【庁舎】&#10;一人当たり面積">
          <a:extLst>
            <a:ext uri="{FF2B5EF4-FFF2-40B4-BE49-F238E27FC236}">
              <a16:creationId xmlns:a16="http://schemas.microsoft.com/office/drawing/2014/main" id="{93C037AF-FB95-43E9-B38D-1CA4D1772A05}"/>
            </a:ext>
          </a:extLst>
        </xdr:cNvPr>
        <xdr:cNvSpPr txBox="1"/>
      </xdr:nvSpPr>
      <xdr:spPr>
        <a:xfrm>
          <a:off x="18646119" y="1755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939" name="n_3aveValue【庁舎】&#10;一人当たり面積">
          <a:extLst>
            <a:ext uri="{FF2B5EF4-FFF2-40B4-BE49-F238E27FC236}">
              <a16:creationId xmlns:a16="http://schemas.microsoft.com/office/drawing/2014/main" id="{D0F8E2BB-EC01-489D-9992-DC36D2E0C196}"/>
            </a:ext>
          </a:extLst>
        </xdr:cNvPr>
        <xdr:cNvSpPr txBox="1"/>
      </xdr:nvSpPr>
      <xdr:spPr>
        <a:xfrm>
          <a:off x="17830389" y="1755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940" name="n_4aveValue【庁舎】&#10;一人当たり面積">
          <a:extLst>
            <a:ext uri="{FF2B5EF4-FFF2-40B4-BE49-F238E27FC236}">
              <a16:creationId xmlns:a16="http://schemas.microsoft.com/office/drawing/2014/main" id="{BA586B6A-57DE-4CD4-9248-5EF6CEDBA64C}"/>
            </a:ext>
          </a:extLst>
        </xdr:cNvPr>
        <xdr:cNvSpPr txBox="1"/>
      </xdr:nvSpPr>
      <xdr:spPr>
        <a:xfrm>
          <a:off x="17014658" y="1755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40022</xdr:rowOff>
    </xdr:from>
    <xdr:ext cx="469744" cy="259045"/>
    <xdr:sp macro="" textlink="">
      <xdr:nvSpPr>
        <xdr:cNvPr id="941" name="n_1mainValue【庁舎】&#10;一人当たり面積">
          <a:extLst>
            <a:ext uri="{FF2B5EF4-FFF2-40B4-BE49-F238E27FC236}">
              <a16:creationId xmlns:a16="http://schemas.microsoft.com/office/drawing/2014/main" id="{61956D2D-BBB5-43D8-B99F-6FD9117B3E9A}"/>
            </a:ext>
          </a:extLst>
        </xdr:cNvPr>
        <xdr:cNvSpPr txBox="1"/>
      </xdr:nvSpPr>
      <xdr:spPr>
        <a:xfrm>
          <a:off x="19463804" y="179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42" name="n_2mainValue【庁舎】&#10;一人当たり面積">
          <a:extLst>
            <a:ext uri="{FF2B5EF4-FFF2-40B4-BE49-F238E27FC236}">
              <a16:creationId xmlns:a16="http://schemas.microsoft.com/office/drawing/2014/main" id="{1FD709F8-18C7-4B75-B0C4-C83600D2F83B}"/>
            </a:ext>
          </a:extLst>
        </xdr:cNvPr>
        <xdr:cNvSpPr txBox="1"/>
      </xdr:nvSpPr>
      <xdr:spPr>
        <a:xfrm>
          <a:off x="18646119" y="1793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53357</xdr:rowOff>
    </xdr:from>
    <xdr:ext cx="469744" cy="259045"/>
    <xdr:sp macro="" textlink="">
      <xdr:nvSpPr>
        <xdr:cNvPr id="943" name="n_3mainValue【庁舎】&#10;一人当たり面積">
          <a:extLst>
            <a:ext uri="{FF2B5EF4-FFF2-40B4-BE49-F238E27FC236}">
              <a16:creationId xmlns:a16="http://schemas.microsoft.com/office/drawing/2014/main" id="{BF0157F1-0ECC-4218-A9D6-AD37E08440F6}"/>
            </a:ext>
          </a:extLst>
        </xdr:cNvPr>
        <xdr:cNvSpPr txBox="1"/>
      </xdr:nvSpPr>
      <xdr:spPr>
        <a:xfrm>
          <a:off x="17830389" y="17947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60977</xdr:rowOff>
    </xdr:from>
    <xdr:ext cx="469744" cy="259045"/>
    <xdr:sp macro="" textlink="">
      <xdr:nvSpPr>
        <xdr:cNvPr id="944" name="n_4mainValue【庁舎】&#10;一人当たり面積">
          <a:extLst>
            <a:ext uri="{FF2B5EF4-FFF2-40B4-BE49-F238E27FC236}">
              <a16:creationId xmlns:a16="http://schemas.microsoft.com/office/drawing/2014/main" id="{7D31480B-FEC9-436F-B628-1B514F999201}"/>
            </a:ext>
          </a:extLst>
        </xdr:cNvPr>
        <xdr:cNvSpPr txBox="1"/>
      </xdr:nvSpPr>
      <xdr:spPr>
        <a:xfrm>
          <a:off x="17014658" y="1795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BF8A80A3-8979-4E20-B286-76EA5220D05B}"/>
            </a:ext>
          </a:extLst>
        </xdr:cNvPr>
        <xdr:cNvSpPr/>
      </xdr:nvSpPr>
      <xdr:spPr>
        <a:xfrm>
          <a:off x="703385" y="19132941"/>
          <a:ext cx="20550553" cy="18759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083A1424-589B-43D3-9127-C516B319CF80}"/>
            </a:ext>
          </a:extLst>
        </xdr:cNvPr>
        <xdr:cNvSpPr/>
      </xdr:nvSpPr>
      <xdr:spPr>
        <a:xfrm>
          <a:off x="703385" y="19196441"/>
          <a:ext cx="3555023" cy="24872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C8C211DC-0B55-43D6-88CB-BC57DAE3904C}"/>
            </a:ext>
          </a:extLst>
        </xdr:cNvPr>
        <xdr:cNvSpPr txBox="1"/>
      </xdr:nvSpPr>
      <xdr:spPr>
        <a:xfrm>
          <a:off x="779585" y="19445165"/>
          <a:ext cx="20385453" cy="1464799"/>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福祉施設については、美濃市健康文化交流センターを供用開始、保健センター・保健所、児童館を集約し既存施設は廃止した。</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体育館・プールについては昭和５８年度に建設された市民プール、市民会館については昭和５０年度に建設された文化会館の老朽化がそれぞれ進んでおり、今後の在り方について検討を進めていく必要があ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0.55" zeroHeight="1" x14ac:dyDescent="0.2"/>
  <cols>
    <col min="1" max="11" width="2.09765625" style="168" customWidth="1"/>
    <col min="12" max="12" width="2.19921875" style="168" customWidth="1"/>
    <col min="13" max="17" width="2.3984375" style="168" customWidth="1"/>
    <col min="18" max="119" width="2.09765625" style="168" customWidth="1"/>
    <col min="120" max="16384" width="0" style="168" hidden="1"/>
  </cols>
  <sheetData>
    <row r="1" spans="1:119" ht="32.950000000000003" customHeight="1" x14ac:dyDescent="0.2">
      <c r="B1" s="627" t="s">
        <v>77</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3.85" thickBot="1" x14ac:dyDescent="0.25">
      <c r="B2" s="170" t="s">
        <v>78</v>
      </c>
      <c r="C2" s="170"/>
      <c r="D2" s="171"/>
    </row>
    <row r="3" spans="1:119" ht="18.7" customHeight="1" thickBot="1" x14ac:dyDescent="0.25">
      <c r="A3" s="169"/>
      <c r="B3" s="628" t="s">
        <v>79</v>
      </c>
      <c r="C3" s="629"/>
      <c r="D3" s="629"/>
      <c r="E3" s="630"/>
      <c r="F3" s="630"/>
      <c r="G3" s="630"/>
      <c r="H3" s="630"/>
      <c r="I3" s="630"/>
      <c r="J3" s="630"/>
      <c r="K3" s="630"/>
      <c r="L3" s="630" t="s">
        <v>80</v>
      </c>
      <c r="M3" s="630"/>
      <c r="N3" s="630"/>
      <c r="O3" s="630"/>
      <c r="P3" s="630"/>
      <c r="Q3" s="630"/>
      <c r="R3" s="633"/>
      <c r="S3" s="633"/>
      <c r="T3" s="633"/>
      <c r="U3" s="633"/>
      <c r="V3" s="634"/>
      <c r="W3" s="524" t="s">
        <v>81</v>
      </c>
      <c r="X3" s="525"/>
      <c r="Y3" s="525"/>
      <c r="Z3" s="525"/>
      <c r="AA3" s="525"/>
      <c r="AB3" s="629"/>
      <c r="AC3" s="633" t="s">
        <v>82</v>
      </c>
      <c r="AD3" s="525"/>
      <c r="AE3" s="525"/>
      <c r="AF3" s="525"/>
      <c r="AG3" s="525"/>
      <c r="AH3" s="525"/>
      <c r="AI3" s="525"/>
      <c r="AJ3" s="525"/>
      <c r="AK3" s="525"/>
      <c r="AL3" s="595"/>
      <c r="AM3" s="524" t="s">
        <v>83</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84</v>
      </c>
      <c r="BO3" s="525"/>
      <c r="BP3" s="525"/>
      <c r="BQ3" s="525"/>
      <c r="BR3" s="525"/>
      <c r="BS3" s="525"/>
      <c r="BT3" s="525"/>
      <c r="BU3" s="595"/>
      <c r="BV3" s="524" t="s">
        <v>85</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86</v>
      </c>
      <c r="CU3" s="525"/>
      <c r="CV3" s="525"/>
      <c r="CW3" s="525"/>
      <c r="CX3" s="525"/>
      <c r="CY3" s="525"/>
      <c r="CZ3" s="525"/>
      <c r="DA3" s="595"/>
      <c r="DB3" s="524" t="s">
        <v>87</v>
      </c>
      <c r="DC3" s="525"/>
      <c r="DD3" s="525"/>
      <c r="DE3" s="525"/>
      <c r="DF3" s="525"/>
      <c r="DG3" s="525"/>
      <c r="DH3" s="525"/>
      <c r="DI3" s="595"/>
    </row>
    <row r="4" spans="1:119" ht="18.7"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88</v>
      </c>
      <c r="AZ4" s="482"/>
      <c r="BA4" s="482"/>
      <c r="BB4" s="482"/>
      <c r="BC4" s="482"/>
      <c r="BD4" s="482"/>
      <c r="BE4" s="482"/>
      <c r="BF4" s="482"/>
      <c r="BG4" s="482"/>
      <c r="BH4" s="482"/>
      <c r="BI4" s="482"/>
      <c r="BJ4" s="482"/>
      <c r="BK4" s="482"/>
      <c r="BL4" s="482"/>
      <c r="BM4" s="483"/>
      <c r="BN4" s="484">
        <v>11346301</v>
      </c>
      <c r="BO4" s="485"/>
      <c r="BP4" s="485"/>
      <c r="BQ4" s="485"/>
      <c r="BR4" s="485"/>
      <c r="BS4" s="485"/>
      <c r="BT4" s="485"/>
      <c r="BU4" s="486"/>
      <c r="BV4" s="484">
        <v>11116257</v>
      </c>
      <c r="BW4" s="485"/>
      <c r="BX4" s="485"/>
      <c r="BY4" s="485"/>
      <c r="BZ4" s="485"/>
      <c r="CA4" s="485"/>
      <c r="CB4" s="485"/>
      <c r="CC4" s="486"/>
      <c r="CD4" s="621" t="s">
        <v>89</v>
      </c>
      <c r="CE4" s="622"/>
      <c r="CF4" s="622"/>
      <c r="CG4" s="622"/>
      <c r="CH4" s="622"/>
      <c r="CI4" s="622"/>
      <c r="CJ4" s="622"/>
      <c r="CK4" s="622"/>
      <c r="CL4" s="622"/>
      <c r="CM4" s="622"/>
      <c r="CN4" s="622"/>
      <c r="CO4" s="622"/>
      <c r="CP4" s="622"/>
      <c r="CQ4" s="622"/>
      <c r="CR4" s="622"/>
      <c r="CS4" s="623"/>
      <c r="CT4" s="624">
        <v>4.3</v>
      </c>
      <c r="CU4" s="625"/>
      <c r="CV4" s="625"/>
      <c r="CW4" s="625"/>
      <c r="CX4" s="625"/>
      <c r="CY4" s="625"/>
      <c r="CZ4" s="625"/>
      <c r="DA4" s="626"/>
      <c r="DB4" s="624">
        <v>5</v>
      </c>
      <c r="DC4" s="625"/>
      <c r="DD4" s="625"/>
      <c r="DE4" s="625"/>
      <c r="DF4" s="625"/>
      <c r="DG4" s="625"/>
      <c r="DH4" s="625"/>
      <c r="DI4" s="626"/>
    </row>
    <row r="5" spans="1:119" ht="18.7"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90</v>
      </c>
      <c r="AN5" s="412"/>
      <c r="AO5" s="412"/>
      <c r="AP5" s="412"/>
      <c r="AQ5" s="412"/>
      <c r="AR5" s="412"/>
      <c r="AS5" s="412"/>
      <c r="AT5" s="413"/>
      <c r="AU5" s="513" t="s">
        <v>91</v>
      </c>
      <c r="AV5" s="514"/>
      <c r="AW5" s="514"/>
      <c r="AX5" s="514"/>
      <c r="AY5" s="469" t="s">
        <v>92</v>
      </c>
      <c r="AZ5" s="470"/>
      <c r="BA5" s="470"/>
      <c r="BB5" s="470"/>
      <c r="BC5" s="470"/>
      <c r="BD5" s="470"/>
      <c r="BE5" s="470"/>
      <c r="BF5" s="470"/>
      <c r="BG5" s="470"/>
      <c r="BH5" s="470"/>
      <c r="BI5" s="470"/>
      <c r="BJ5" s="470"/>
      <c r="BK5" s="470"/>
      <c r="BL5" s="470"/>
      <c r="BM5" s="471"/>
      <c r="BN5" s="455">
        <v>10937280</v>
      </c>
      <c r="BO5" s="456"/>
      <c r="BP5" s="456"/>
      <c r="BQ5" s="456"/>
      <c r="BR5" s="456"/>
      <c r="BS5" s="456"/>
      <c r="BT5" s="456"/>
      <c r="BU5" s="457"/>
      <c r="BV5" s="455">
        <v>10684510</v>
      </c>
      <c r="BW5" s="456"/>
      <c r="BX5" s="456"/>
      <c r="BY5" s="456"/>
      <c r="BZ5" s="456"/>
      <c r="CA5" s="456"/>
      <c r="CB5" s="456"/>
      <c r="CC5" s="457"/>
      <c r="CD5" s="495" t="s">
        <v>93</v>
      </c>
      <c r="CE5" s="415"/>
      <c r="CF5" s="415"/>
      <c r="CG5" s="415"/>
      <c r="CH5" s="415"/>
      <c r="CI5" s="415"/>
      <c r="CJ5" s="415"/>
      <c r="CK5" s="415"/>
      <c r="CL5" s="415"/>
      <c r="CM5" s="415"/>
      <c r="CN5" s="415"/>
      <c r="CO5" s="415"/>
      <c r="CP5" s="415"/>
      <c r="CQ5" s="415"/>
      <c r="CR5" s="415"/>
      <c r="CS5" s="496"/>
      <c r="CT5" s="452">
        <v>96.3</v>
      </c>
      <c r="CU5" s="453"/>
      <c r="CV5" s="453"/>
      <c r="CW5" s="453"/>
      <c r="CX5" s="453"/>
      <c r="CY5" s="453"/>
      <c r="CZ5" s="453"/>
      <c r="DA5" s="454"/>
      <c r="DB5" s="452">
        <v>90.8</v>
      </c>
      <c r="DC5" s="453"/>
      <c r="DD5" s="453"/>
      <c r="DE5" s="453"/>
      <c r="DF5" s="453"/>
      <c r="DG5" s="453"/>
      <c r="DH5" s="453"/>
      <c r="DI5" s="454"/>
    </row>
    <row r="6" spans="1:119" ht="18.7" customHeight="1" x14ac:dyDescent="0.2">
      <c r="A6" s="169"/>
      <c r="B6" s="601" t="s">
        <v>94</v>
      </c>
      <c r="C6" s="442"/>
      <c r="D6" s="442"/>
      <c r="E6" s="602"/>
      <c r="F6" s="602"/>
      <c r="G6" s="602"/>
      <c r="H6" s="602"/>
      <c r="I6" s="602"/>
      <c r="J6" s="602"/>
      <c r="K6" s="602"/>
      <c r="L6" s="602" t="s">
        <v>95</v>
      </c>
      <c r="M6" s="602"/>
      <c r="N6" s="602"/>
      <c r="O6" s="602"/>
      <c r="P6" s="602"/>
      <c r="Q6" s="602"/>
      <c r="R6" s="440"/>
      <c r="S6" s="440"/>
      <c r="T6" s="440"/>
      <c r="U6" s="440"/>
      <c r="V6" s="608"/>
      <c r="W6" s="545" t="s">
        <v>96</v>
      </c>
      <c r="X6" s="441"/>
      <c r="Y6" s="441"/>
      <c r="Z6" s="441"/>
      <c r="AA6" s="441"/>
      <c r="AB6" s="442"/>
      <c r="AC6" s="613" t="s">
        <v>97</v>
      </c>
      <c r="AD6" s="614"/>
      <c r="AE6" s="614"/>
      <c r="AF6" s="614"/>
      <c r="AG6" s="614"/>
      <c r="AH6" s="614"/>
      <c r="AI6" s="614"/>
      <c r="AJ6" s="614"/>
      <c r="AK6" s="614"/>
      <c r="AL6" s="615"/>
      <c r="AM6" s="512" t="s">
        <v>98</v>
      </c>
      <c r="AN6" s="412"/>
      <c r="AO6" s="412"/>
      <c r="AP6" s="412"/>
      <c r="AQ6" s="412"/>
      <c r="AR6" s="412"/>
      <c r="AS6" s="412"/>
      <c r="AT6" s="413"/>
      <c r="AU6" s="513" t="s">
        <v>91</v>
      </c>
      <c r="AV6" s="514"/>
      <c r="AW6" s="514"/>
      <c r="AX6" s="514"/>
      <c r="AY6" s="469" t="s">
        <v>99</v>
      </c>
      <c r="AZ6" s="470"/>
      <c r="BA6" s="470"/>
      <c r="BB6" s="470"/>
      <c r="BC6" s="470"/>
      <c r="BD6" s="470"/>
      <c r="BE6" s="470"/>
      <c r="BF6" s="470"/>
      <c r="BG6" s="470"/>
      <c r="BH6" s="470"/>
      <c r="BI6" s="470"/>
      <c r="BJ6" s="470"/>
      <c r="BK6" s="470"/>
      <c r="BL6" s="470"/>
      <c r="BM6" s="471"/>
      <c r="BN6" s="455">
        <v>409021</v>
      </c>
      <c r="BO6" s="456"/>
      <c r="BP6" s="456"/>
      <c r="BQ6" s="456"/>
      <c r="BR6" s="456"/>
      <c r="BS6" s="456"/>
      <c r="BT6" s="456"/>
      <c r="BU6" s="457"/>
      <c r="BV6" s="455">
        <v>431747</v>
      </c>
      <c r="BW6" s="456"/>
      <c r="BX6" s="456"/>
      <c r="BY6" s="456"/>
      <c r="BZ6" s="456"/>
      <c r="CA6" s="456"/>
      <c r="CB6" s="456"/>
      <c r="CC6" s="457"/>
      <c r="CD6" s="495" t="s">
        <v>100</v>
      </c>
      <c r="CE6" s="415"/>
      <c r="CF6" s="415"/>
      <c r="CG6" s="415"/>
      <c r="CH6" s="415"/>
      <c r="CI6" s="415"/>
      <c r="CJ6" s="415"/>
      <c r="CK6" s="415"/>
      <c r="CL6" s="415"/>
      <c r="CM6" s="415"/>
      <c r="CN6" s="415"/>
      <c r="CO6" s="415"/>
      <c r="CP6" s="415"/>
      <c r="CQ6" s="415"/>
      <c r="CR6" s="415"/>
      <c r="CS6" s="496"/>
      <c r="CT6" s="598">
        <v>96.6</v>
      </c>
      <c r="CU6" s="599"/>
      <c r="CV6" s="599"/>
      <c r="CW6" s="599"/>
      <c r="CX6" s="599"/>
      <c r="CY6" s="599"/>
      <c r="CZ6" s="599"/>
      <c r="DA6" s="600"/>
      <c r="DB6" s="598">
        <v>91.5</v>
      </c>
      <c r="DC6" s="599"/>
      <c r="DD6" s="599"/>
      <c r="DE6" s="599"/>
      <c r="DF6" s="599"/>
      <c r="DG6" s="599"/>
      <c r="DH6" s="599"/>
      <c r="DI6" s="600"/>
    </row>
    <row r="7" spans="1:119" ht="18.7"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101</v>
      </c>
      <c r="AN7" s="412"/>
      <c r="AO7" s="412"/>
      <c r="AP7" s="412"/>
      <c r="AQ7" s="412"/>
      <c r="AR7" s="412"/>
      <c r="AS7" s="412"/>
      <c r="AT7" s="413"/>
      <c r="AU7" s="513" t="s">
        <v>91</v>
      </c>
      <c r="AV7" s="514"/>
      <c r="AW7" s="514"/>
      <c r="AX7" s="514"/>
      <c r="AY7" s="469" t="s">
        <v>102</v>
      </c>
      <c r="AZ7" s="470"/>
      <c r="BA7" s="470"/>
      <c r="BB7" s="470"/>
      <c r="BC7" s="470"/>
      <c r="BD7" s="470"/>
      <c r="BE7" s="470"/>
      <c r="BF7" s="470"/>
      <c r="BG7" s="470"/>
      <c r="BH7" s="470"/>
      <c r="BI7" s="470"/>
      <c r="BJ7" s="470"/>
      <c r="BK7" s="470"/>
      <c r="BL7" s="470"/>
      <c r="BM7" s="471"/>
      <c r="BN7" s="455">
        <v>137432</v>
      </c>
      <c r="BO7" s="456"/>
      <c r="BP7" s="456"/>
      <c r="BQ7" s="456"/>
      <c r="BR7" s="456"/>
      <c r="BS7" s="456"/>
      <c r="BT7" s="456"/>
      <c r="BU7" s="457"/>
      <c r="BV7" s="455">
        <v>125383</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6268449</v>
      </c>
      <c r="CU7" s="456"/>
      <c r="CV7" s="456"/>
      <c r="CW7" s="456"/>
      <c r="CX7" s="456"/>
      <c r="CY7" s="456"/>
      <c r="CZ7" s="456"/>
      <c r="DA7" s="457"/>
      <c r="DB7" s="455">
        <v>6091635</v>
      </c>
      <c r="DC7" s="456"/>
      <c r="DD7" s="456"/>
      <c r="DE7" s="456"/>
      <c r="DF7" s="456"/>
      <c r="DG7" s="456"/>
      <c r="DH7" s="456"/>
      <c r="DI7" s="457"/>
    </row>
    <row r="8" spans="1:119" ht="18.7"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91</v>
      </c>
      <c r="AV8" s="514"/>
      <c r="AW8" s="514"/>
      <c r="AX8" s="514"/>
      <c r="AY8" s="469" t="s">
        <v>105</v>
      </c>
      <c r="AZ8" s="470"/>
      <c r="BA8" s="470"/>
      <c r="BB8" s="470"/>
      <c r="BC8" s="470"/>
      <c r="BD8" s="470"/>
      <c r="BE8" s="470"/>
      <c r="BF8" s="470"/>
      <c r="BG8" s="470"/>
      <c r="BH8" s="470"/>
      <c r="BI8" s="470"/>
      <c r="BJ8" s="470"/>
      <c r="BK8" s="470"/>
      <c r="BL8" s="470"/>
      <c r="BM8" s="471"/>
      <c r="BN8" s="455">
        <v>271589</v>
      </c>
      <c r="BO8" s="456"/>
      <c r="BP8" s="456"/>
      <c r="BQ8" s="456"/>
      <c r="BR8" s="456"/>
      <c r="BS8" s="456"/>
      <c r="BT8" s="456"/>
      <c r="BU8" s="457"/>
      <c r="BV8" s="455">
        <v>306364</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0.53</v>
      </c>
      <c r="CU8" s="559"/>
      <c r="CV8" s="559"/>
      <c r="CW8" s="559"/>
      <c r="CX8" s="559"/>
      <c r="CY8" s="559"/>
      <c r="CZ8" s="559"/>
      <c r="DA8" s="560"/>
      <c r="DB8" s="558">
        <v>0.52</v>
      </c>
      <c r="DC8" s="559"/>
      <c r="DD8" s="559"/>
      <c r="DE8" s="559"/>
      <c r="DF8" s="559"/>
      <c r="DG8" s="559"/>
      <c r="DH8" s="559"/>
      <c r="DI8" s="560"/>
    </row>
    <row r="9" spans="1:119" ht="18.7" customHeight="1" thickBot="1" x14ac:dyDescent="0.25">
      <c r="A9" s="169"/>
      <c r="B9" s="587" t="s">
        <v>107</v>
      </c>
      <c r="C9" s="588"/>
      <c r="D9" s="588"/>
      <c r="E9" s="588"/>
      <c r="F9" s="588"/>
      <c r="G9" s="588"/>
      <c r="H9" s="588"/>
      <c r="I9" s="588"/>
      <c r="J9" s="588"/>
      <c r="K9" s="506"/>
      <c r="L9" s="589" t="s">
        <v>108</v>
      </c>
      <c r="M9" s="590"/>
      <c r="N9" s="590"/>
      <c r="O9" s="590"/>
      <c r="P9" s="590"/>
      <c r="Q9" s="591"/>
      <c r="R9" s="592">
        <v>19247</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111</v>
      </c>
      <c r="AV9" s="514"/>
      <c r="AW9" s="514"/>
      <c r="AX9" s="514"/>
      <c r="AY9" s="469" t="s">
        <v>112</v>
      </c>
      <c r="AZ9" s="470"/>
      <c r="BA9" s="470"/>
      <c r="BB9" s="470"/>
      <c r="BC9" s="470"/>
      <c r="BD9" s="470"/>
      <c r="BE9" s="470"/>
      <c r="BF9" s="470"/>
      <c r="BG9" s="470"/>
      <c r="BH9" s="470"/>
      <c r="BI9" s="470"/>
      <c r="BJ9" s="470"/>
      <c r="BK9" s="470"/>
      <c r="BL9" s="470"/>
      <c r="BM9" s="471"/>
      <c r="BN9" s="455">
        <v>-34775</v>
      </c>
      <c r="BO9" s="456"/>
      <c r="BP9" s="456"/>
      <c r="BQ9" s="456"/>
      <c r="BR9" s="456"/>
      <c r="BS9" s="456"/>
      <c r="BT9" s="456"/>
      <c r="BU9" s="457"/>
      <c r="BV9" s="455">
        <v>-173195</v>
      </c>
      <c r="BW9" s="456"/>
      <c r="BX9" s="456"/>
      <c r="BY9" s="456"/>
      <c r="BZ9" s="456"/>
      <c r="CA9" s="456"/>
      <c r="CB9" s="456"/>
      <c r="CC9" s="457"/>
      <c r="CD9" s="495" t="s">
        <v>113</v>
      </c>
      <c r="CE9" s="415"/>
      <c r="CF9" s="415"/>
      <c r="CG9" s="415"/>
      <c r="CH9" s="415"/>
      <c r="CI9" s="415"/>
      <c r="CJ9" s="415"/>
      <c r="CK9" s="415"/>
      <c r="CL9" s="415"/>
      <c r="CM9" s="415"/>
      <c r="CN9" s="415"/>
      <c r="CO9" s="415"/>
      <c r="CP9" s="415"/>
      <c r="CQ9" s="415"/>
      <c r="CR9" s="415"/>
      <c r="CS9" s="496"/>
      <c r="CT9" s="452">
        <v>7.3</v>
      </c>
      <c r="CU9" s="453"/>
      <c r="CV9" s="453"/>
      <c r="CW9" s="453"/>
      <c r="CX9" s="453"/>
      <c r="CY9" s="453"/>
      <c r="CZ9" s="453"/>
      <c r="DA9" s="454"/>
      <c r="DB9" s="452">
        <v>7.9</v>
      </c>
      <c r="DC9" s="453"/>
      <c r="DD9" s="453"/>
      <c r="DE9" s="453"/>
      <c r="DF9" s="453"/>
      <c r="DG9" s="453"/>
      <c r="DH9" s="453"/>
      <c r="DI9" s="454"/>
    </row>
    <row r="10" spans="1:119" ht="18.7" customHeight="1" thickBot="1" x14ac:dyDescent="0.25">
      <c r="A10" s="169"/>
      <c r="B10" s="587"/>
      <c r="C10" s="588"/>
      <c r="D10" s="588"/>
      <c r="E10" s="588"/>
      <c r="F10" s="588"/>
      <c r="G10" s="588"/>
      <c r="H10" s="588"/>
      <c r="I10" s="588"/>
      <c r="J10" s="588"/>
      <c r="K10" s="506"/>
      <c r="L10" s="411" t="s">
        <v>114</v>
      </c>
      <c r="M10" s="412"/>
      <c r="N10" s="412"/>
      <c r="O10" s="412"/>
      <c r="P10" s="412"/>
      <c r="Q10" s="413"/>
      <c r="R10" s="408">
        <v>20760</v>
      </c>
      <c r="S10" s="409"/>
      <c r="T10" s="409"/>
      <c r="U10" s="409"/>
      <c r="V10" s="468"/>
      <c r="W10" s="596"/>
      <c r="X10" s="406"/>
      <c r="Y10" s="406"/>
      <c r="Z10" s="406"/>
      <c r="AA10" s="406"/>
      <c r="AB10" s="406"/>
      <c r="AC10" s="406"/>
      <c r="AD10" s="406"/>
      <c r="AE10" s="406"/>
      <c r="AF10" s="406"/>
      <c r="AG10" s="406"/>
      <c r="AH10" s="406"/>
      <c r="AI10" s="406"/>
      <c r="AJ10" s="406"/>
      <c r="AK10" s="406"/>
      <c r="AL10" s="597"/>
      <c r="AM10" s="512" t="s">
        <v>115</v>
      </c>
      <c r="AN10" s="412"/>
      <c r="AO10" s="412"/>
      <c r="AP10" s="412"/>
      <c r="AQ10" s="412"/>
      <c r="AR10" s="412"/>
      <c r="AS10" s="412"/>
      <c r="AT10" s="413"/>
      <c r="AU10" s="513" t="s">
        <v>91</v>
      </c>
      <c r="AV10" s="514"/>
      <c r="AW10" s="514"/>
      <c r="AX10" s="514"/>
      <c r="AY10" s="469" t="s">
        <v>116</v>
      </c>
      <c r="AZ10" s="470"/>
      <c r="BA10" s="470"/>
      <c r="BB10" s="470"/>
      <c r="BC10" s="470"/>
      <c r="BD10" s="470"/>
      <c r="BE10" s="470"/>
      <c r="BF10" s="470"/>
      <c r="BG10" s="470"/>
      <c r="BH10" s="470"/>
      <c r="BI10" s="470"/>
      <c r="BJ10" s="470"/>
      <c r="BK10" s="470"/>
      <c r="BL10" s="470"/>
      <c r="BM10" s="471"/>
      <c r="BN10" s="455">
        <v>18010</v>
      </c>
      <c r="BO10" s="456"/>
      <c r="BP10" s="456"/>
      <c r="BQ10" s="456"/>
      <c r="BR10" s="456"/>
      <c r="BS10" s="456"/>
      <c r="BT10" s="456"/>
      <c r="BU10" s="457"/>
      <c r="BV10" s="455">
        <v>6320</v>
      </c>
      <c r="BW10" s="456"/>
      <c r="BX10" s="456"/>
      <c r="BY10" s="456"/>
      <c r="BZ10" s="456"/>
      <c r="CA10" s="456"/>
      <c r="CB10" s="456"/>
      <c r="CC10" s="457"/>
      <c r="CD10" s="172" t="s">
        <v>117</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 customHeight="1" thickBot="1" x14ac:dyDescent="0.25">
      <c r="A11" s="169"/>
      <c r="B11" s="587"/>
      <c r="C11" s="588"/>
      <c r="D11" s="588"/>
      <c r="E11" s="588"/>
      <c r="F11" s="588"/>
      <c r="G11" s="588"/>
      <c r="H11" s="588"/>
      <c r="I11" s="588"/>
      <c r="J11" s="588"/>
      <c r="K11" s="506"/>
      <c r="L11" s="416" t="s">
        <v>118</v>
      </c>
      <c r="M11" s="417"/>
      <c r="N11" s="417"/>
      <c r="O11" s="417"/>
      <c r="P11" s="417"/>
      <c r="Q11" s="418"/>
      <c r="R11" s="584" t="s">
        <v>119</v>
      </c>
      <c r="S11" s="585"/>
      <c r="T11" s="585"/>
      <c r="U11" s="585"/>
      <c r="V11" s="586"/>
      <c r="W11" s="596"/>
      <c r="X11" s="406"/>
      <c r="Y11" s="406"/>
      <c r="Z11" s="406"/>
      <c r="AA11" s="406"/>
      <c r="AB11" s="406"/>
      <c r="AC11" s="406"/>
      <c r="AD11" s="406"/>
      <c r="AE11" s="406"/>
      <c r="AF11" s="406"/>
      <c r="AG11" s="406"/>
      <c r="AH11" s="406"/>
      <c r="AI11" s="406"/>
      <c r="AJ11" s="406"/>
      <c r="AK11" s="406"/>
      <c r="AL11" s="597"/>
      <c r="AM11" s="512" t="s">
        <v>120</v>
      </c>
      <c r="AN11" s="412"/>
      <c r="AO11" s="412"/>
      <c r="AP11" s="412"/>
      <c r="AQ11" s="412"/>
      <c r="AR11" s="412"/>
      <c r="AS11" s="412"/>
      <c r="AT11" s="413"/>
      <c r="AU11" s="513" t="s">
        <v>91</v>
      </c>
      <c r="AV11" s="514"/>
      <c r="AW11" s="514"/>
      <c r="AX11" s="514"/>
      <c r="AY11" s="469" t="s">
        <v>121</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122</v>
      </c>
      <c r="CE11" s="415"/>
      <c r="CF11" s="415"/>
      <c r="CG11" s="415"/>
      <c r="CH11" s="415"/>
      <c r="CI11" s="415"/>
      <c r="CJ11" s="415"/>
      <c r="CK11" s="415"/>
      <c r="CL11" s="415"/>
      <c r="CM11" s="415"/>
      <c r="CN11" s="415"/>
      <c r="CO11" s="415"/>
      <c r="CP11" s="415"/>
      <c r="CQ11" s="415"/>
      <c r="CR11" s="415"/>
      <c r="CS11" s="496"/>
      <c r="CT11" s="558" t="s">
        <v>123</v>
      </c>
      <c r="CU11" s="559"/>
      <c r="CV11" s="559"/>
      <c r="CW11" s="559"/>
      <c r="CX11" s="559"/>
      <c r="CY11" s="559"/>
      <c r="CZ11" s="559"/>
      <c r="DA11" s="560"/>
      <c r="DB11" s="558" t="s">
        <v>123</v>
      </c>
      <c r="DC11" s="559"/>
      <c r="DD11" s="559"/>
      <c r="DE11" s="559"/>
      <c r="DF11" s="559"/>
      <c r="DG11" s="559"/>
      <c r="DH11" s="559"/>
      <c r="DI11" s="560"/>
    </row>
    <row r="12" spans="1:119" ht="18.7" customHeight="1" x14ac:dyDescent="0.2">
      <c r="A12" s="169"/>
      <c r="B12" s="561" t="s">
        <v>124</v>
      </c>
      <c r="C12" s="562"/>
      <c r="D12" s="562"/>
      <c r="E12" s="562"/>
      <c r="F12" s="562"/>
      <c r="G12" s="562"/>
      <c r="H12" s="562"/>
      <c r="I12" s="562"/>
      <c r="J12" s="562"/>
      <c r="K12" s="563"/>
      <c r="L12" s="570" t="s">
        <v>125</v>
      </c>
      <c r="M12" s="571"/>
      <c r="N12" s="571"/>
      <c r="O12" s="571"/>
      <c r="P12" s="571"/>
      <c r="Q12" s="572"/>
      <c r="R12" s="573">
        <v>18991</v>
      </c>
      <c r="S12" s="574"/>
      <c r="T12" s="574"/>
      <c r="U12" s="574"/>
      <c r="V12" s="575"/>
      <c r="W12" s="576" t="s">
        <v>1</v>
      </c>
      <c r="X12" s="514"/>
      <c r="Y12" s="514"/>
      <c r="Z12" s="514"/>
      <c r="AA12" s="514"/>
      <c r="AB12" s="577"/>
      <c r="AC12" s="578" t="s">
        <v>126</v>
      </c>
      <c r="AD12" s="579"/>
      <c r="AE12" s="579"/>
      <c r="AF12" s="579"/>
      <c r="AG12" s="580"/>
      <c r="AH12" s="578" t="s">
        <v>127</v>
      </c>
      <c r="AI12" s="579"/>
      <c r="AJ12" s="579"/>
      <c r="AK12" s="579"/>
      <c r="AL12" s="581"/>
      <c r="AM12" s="512" t="s">
        <v>128</v>
      </c>
      <c r="AN12" s="412"/>
      <c r="AO12" s="412"/>
      <c r="AP12" s="412"/>
      <c r="AQ12" s="412"/>
      <c r="AR12" s="412"/>
      <c r="AS12" s="412"/>
      <c r="AT12" s="413"/>
      <c r="AU12" s="513" t="s">
        <v>91</v>
      </c>
      <c r="AV12" s="514"/>
      <c r="AW12" s="514"/>
      <c r="AX12" s="514"/>
      <c r="AY12" s="469" t="s">
        <v>129</v>
      </c>
      <c r="AZ12" s="470"/>
      <c r="BA12" s="470"/>
      <c r="BB12" s="470"/>
      <c r="BC12" s="470"/>
      <c r="BD12" s="470"/>
      <c r="BE12" s="470"/>
      <c r="BF12" s="470"/>
      <c r="BG12" s="470"/>
      <c r="BH12" s="470"/>
      <c r="BI12" s="470"/>
      <c r="BJ12" s="470"/>
      <c r="BK12" s="470"/>
      <c r="BL12" s="470"/>
      <c r="BM12" s="471"/>
      <c r="BN12" s="455">
        <v>260000</v>
      </c>
      <c r="BO12" s="456"/>
      <c r="BP12" s="456"/>
      <c r="BQ12" s="456"/>
      <c r="BR12" s="456"/>
      <c r="BS12" s="456"/>
      <c r="BT12" s="456"/>
      <c r="BU12" s="457"/>
      <c r="BV12" s="455">
        <v>70000</v>
      </c>
      <c r="BW12" s="456"/>
      <c r="BX12" s="456"/>
      <c r="BY12" s="456"/>
      <c r="BZ12" s="456"/>
      <c r="CA12" s="456"/>
      <c r="CB12" s="456"/>
      <c r="CC12" s="457"/>
      <c r="CD12" s="495" t="s">
        <v>130</v>
      </c>
      <c r="CE12" s="415"/>
      <c r="CF12" s="415"/>
      <c r="CG12" s="415"/>
      <c r="CH12" s="415"/>
      <c r="CI12" s="415"/>
      <c r="CJ12" s="415"/>
      <c r="CK12" s="415"/>
      <c r="CL12" s="415"/>
      <c r="CM12" s="415"/>
      <c r="CN12" s="415"/>
      <c r="CO12" s="415"/>
      <c r="CP12" s="415"/>
      <c r="CQ12" s="415"/>
      <c r="CR12" s="415"/>
      <c r="CS12" s="496"/>
      <c r="CT12" s="558" t="s">
        <v>123</v>
      </c>
      <c r="CU12" s="559"/>
      <c r="CV12" s="559"/>
      <c r="CW12" s="559"/>
      <c r="CX12" s="559"/>
      <c r="CY12" s="559"/>
      <c r="CZ12" s="559"/>
      <c r="DA12" s="560"/>
      <c r="DB12" s="558" t="s">
        <v>123</v>
      </c>
      <c r="DC12" s="559"/>
      <c r="DD12" s="559"/>
      <c r="DE12" s="559"/>
      <c r="DF12" s="559"/>
      <c r="DG12" s="559"/>
      <c r="DH12" s="559"/>
      <c r="DI12" s="560"/>
    </row>
    <row r="13" spans="1:119" ht="18.7" customHeight="1" x14ac:dyDescent="0.2">
      <c r="A13" s="169"/>
      <c r="B13" s="564"/>
      <c r="C13" s="565"/>
      <c r="D13" s="565"/>
      <c r="E13" s="565"/>
      <c r="F13" s="565"/>
      <c r="G13" s="565"/>
      <c r="H13" s="565"/>
      <c r="I13" s="565"/>
      <c r="J13" s="565"/>
      <c r="K13" s="566"/>
      <c r="L13" s="178"/>
      <c r="M13" s="539" t="s">
        <v>131</v>
      </c>
      <c r="N13" s="540"/>
      <c r="O13" s="540"/>
      <c r="P13" s="540"/>
      <c r="Q13" s="541"/>
      <c r="R13" s="542">
        <v>18328</v>
      </c>
      <c r="S13" s="543"/>
      <c r="T13" s="543"/>
      <c r="U13" s="543"/>
      <c r="V13" s="544"/>
      <c r="W13" s="545" t="s">
        <v>132</v>
      </c>
      <c r="X13" s="441"/>
      <c r="Y13" s="441"/>
      <c r="Z13" s="441"/>
      <c r="AA13" s="441"/>
      <c r="AB13" s="442"/>
      <c r="AC13" s="408">
        <v>219</v>
      </c>
      <c r="AD13" s="409"/>
      <c r="AE13" s="409"/>
      <c r="AF13" s="409"/>
      <c r="AG13" s="410"/>
      <c r="AH13" s="408">
        <v>215</v>
      </c>
      <c r="AI13" s="409"/>
      <c r="AJ13" s="409"/>
      <c r="AK13" s="409"/>
      <c r="AL13" s="468"/>
      <c r="AM13" s="512" t="s">
        <v>133</v>
      </c>
      <c r="AN13" s="412"/>
      <c r="AO13" s="412"/>
      <c r="AP13" s="412"/>
      <c r="AQ13" s="412"/>
      <c r="AR13" s="412"/>
      <c r="AS13" s="412"/>
      <c r="AT13" s="413"/>
      <c r="AU13" s="513" t="s">
        <v>111</v>
      </c>
      <c r="AV13" s="514"/>
      <c r="AW13" s="514"/>
      <c r="AX13" s="514"/>
      <c r="AY13" s="469" t="s">
        <v>134</v>
      </c>
      <c r="AZ13" s="470"/>
      <c r="BA13" s="470"/>
      <c r="BB13" s="470"/>
      <c r="BC13" s="470"/>
      <c r="BD13" s="470"/>
      <c r="BE13" s="470"/>
      <c r="BF13" s="470"/>
      <c r="BG13" s="470"/>
      <c r="BH13" s="470"/>
      <c r="BI13" s="470"/>
      <c r="BJ13" s="470"/>
      <c r="BK13" s="470"/>
      <c r="BL13" s="470"/>
      <c r="BM13" s="471"/>
      <c r="BN13" s="455">
        <v>-276765</v>
      </c>
      <c r="BO13" s="456"/>
      <c r="BP13" s="456"/>
      <c r="BQ13" s="456"/>
      <c r="BR13" s="456"/>
      <c r="BS13" s="456"/>
      <c r="BT13" s="456"/>
      <c r="BU13" s="457"/>
      <c r="BV13" s="455">
        <v>-236875</v>
      </c>
      <c r="BW13" s="456"/>
      <c r="BX13" s="456"/>
      <c r="BY13" s="456"/>
      <c r="BZ13" s="456"/>
      <c r="CA13" s="456"/>
      <c r="CB13" s="456"/>
      <c r="CC13" s="457"/>
      <c r="CD13" s="495" t="s">
        <v>135</v>
      </c>
      <c r="CE13" s="415"/>
      <c r="CF13" s="415"/>
      <c r="CG13" s="415"/>
      <c r="CH13" s="415"/>
      <c r="CI13" s="415"/>
      <c r="CJ13" s="415"/>
      <c r="CK13" s="415"/>
      <c r="CL13" s="415"/>
      <c r="CM13" s="415"/>
      <c r="CN13" s="415"/>
      <c r="CO13" s="415"/>
      <c r="CP13" s="415"/>
      <c r="CQ13" s="415"/>
      <c r="CR13" s="415"/>
      <c r="CS13" s="496"/>
      <c r="CT13" s="452">
        <v>9</v>
      </c>
      <c r="CU13" s="453"/>
      <c r="CV13" s="453"/>
      <c r="CW13" s="453"/>
      <c r="CX13" s="453"/>
      <c r="CY13" s="453"/>
      <c r="CZ13" s="453"/>
      <c r="DA13" s="454"/>
      <c r="DB13" s="452">
        <v>9.5</v>
      </c>
      <c r="DC13" s="453"/>
      <c r="DD13" s="453"/>
      <c r="DE13" s="453"/>
      <c r="DF13" s="453"/>
      <c r="DG13" s="453"/>
      <c r="DH13" s="453"/>
      <c r="DI13" s="454"/>
    </row>
    <row r="14" spans="1:119" ht="18.7" customHeight="1" thickBot="1" x14ac:dyDescent="0.25">
      <c r="A14" s="169"/>
      <c r="B14" s="564"/>
      <c r="C14" s="565"/>
      <c r="D14" s="565"/>
      <c r="E14" s="565"/>
      <c r="F14" s="565"/>
      <c r="G14" s="565"/>
      <c r="H14" s="565"/>
      <c r="I14" s="565"/>
      <c r="J14" s="565"/>
      <c r="K14" s="566"/>
      <c r="L14" s="529" t="s">
        <v>136</v>
      </c>
      <c r="M14" s="582"/>
      <c r="N14" s="582"/>
      <c r="O14" s="582"/>
      <c r="P14" s="582"/>
      <c r="Q14" s="583"/>
      <c r="R14" s="542">
        <v>19279</v>
      </c>
      <c r="S14" s="543"/>
      <c r="T14" s="543"/>
      <c r="U14" s="543"/>
      <c r="V14" s="544"/>
      <c r="W14" s="546"/>
      <c r="X14" s="444"/>
      <c r="Y14" s="444"/>
      <c r="Z14" s="444"/>
      <c r="AA14" s="444"/>
      <c r="AB14" s="445"/>
      <c r="AC14" s="535">
        <v>2.2000000000000002</v>
      </c>
      <c r="AD14" s="536"/>
      <c r="AE14" s="536"/>
      <c r="AF14" s="536"/>
      <c r="AG14" s="537"/>
      <c r="AH14" s="535">
        <v>2</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137</v>
      </c>
      <c r="CE14" s="493"/>
      <c r="CF14" s="493"/>
      <c r="CG14" s="493"/>
      <c r="CH14" s="493"/>
      <c r="CI14" s="493"/>
      <c r="CJ14" s="493"/>
      <c r="CK14" s="493"/>
      <c r="CL14" s="493"/>
      <c r="CM14" s="493"/>
      <c r="CN14" s="493"/>
      <c r="CO14" s="493"/>
      <c r="CP14" s="493"/>
      <c r="CQ14" s="493"/>
      <c r="CR14" s="493"/>
      <c r="CS14" s="494"/>
      <c r="CT14" s="552">
        <v>5.9</v>
      </c>
      <c r="CU14" s="553"/>
      <c r="CV14" s="553"/>
      <c r="CW14" s="553"/>
      <c r="CX14" s="553"/>
      <c r="CY14" s="553"/>
      <c r="CZ14" s="553"/>
      <c r="DA14" s="554"/>
      <c r="DB14" s="552">
        <v>6.3</v>
      </c>
      <c r="DC14" s="553"/>
      <c r="DD14" s="553"/>
      <c r="DE14" s="553"/>
      <c r="DF14" s="553"/>
      <c r="DG14" s="553"/>
      <c r="DH14" s="553"/>
      <c r="DI14" s="554"/>
    </row>
    <row r="15" spans="1:119" ht="18.7" customHeight="1" x14ac:dyDescent="0.2">
      <c r="A15" s="169"/>
      <c r="B15" s="564"/>
      <c r="C15" s="565"/>
      <c r="D15" s="565"/>
      <c r="E15" s="565"/>
      <c r="F15" s="565"/>
      <c r="G15" s="565"/>
      <c r="H15" s="565"/>
      <c r="I15" s="565"/>
      <c r="J15" s="565"/>
      <c r="K15" s="566"/>
      <c r="L15" s="178"/>
      <c r="M15" s="539" t="s">
        <v>131</v>
      </c>
      <c r="N15" s="540"/>
      <c r="O15" s="540"/>
      <c r="P15" s="540"/>
      <c r="Q15" s="541"/>
      <c r="R15" s="542">
        <v>18657</v>
      </c>
      <c r="S15" s="543"/>
      <c r="T15" s="543"/>
      <c r="U15" s="543"/>
      <c r="V15" s="544"/>
      <c r="W15" s="545" t="s">
        <v>138</v>
      </c>
      <c r="X15" s="441"/>
      <c r="Y15" s="441"/>
      <c r="Z15" s="441"/>
      <c r="AA15" s="441"/>
      <c r="AB15" s="442"/>
      <c r="AC15" s="408">
        <v>4595</v>
      </c>
      <c r="AD15" s="409"/>
      <c r="AE15" s="409"/>
      <c r="AF15" s="409"/>
      <c r="AG15" s="410"/>
      <c r="AH15" s="408">
        <v>5167</v>
      </c>
      <c r="AI15" s="409"/>
      <c r="AJ15" s="409"/>
      <c r="AK15" s="409"/>
      <c r="AL15" s="468"/>
      <c r="AM15" s="512"/>
      <c r="AN15" s="412"/>
      <c r="AO15" s="412"/>
      <c r="AP15" s="412"/>
      <c r="AQ15" s="412"/>
      <c r="AR15" s="412"/>
      <c r="AS15" s="412"/>
      <c r="AT15" s="413"/>
      <c r="AU15" s="513"/>
      <c r="AV15" s="514"/>
      <c r="AW15" s="514"/>
      <c r="AX15" s="514"/>
      <c r="AY15" s="481" t="s">
        <v>139</v>
      </c>
      <c r="AZ15" s="482"/>
      <c r="BA15" s="482"/>
      <c r="BB15" s="482"/>
      <c r="BC15" s="482"/>
      <c r="BD15" s="482"/>
      <c r="BE15" s="482"/>
      <c r="BF15" s="482"/>
      <c r="BG15" s="482"/>
      <c r="BH15" s="482"/>
      <c r="BI15" s="482"/>
      <c r="BJ15" s="482"/>
      <c r="BK15" s="482"/>
      <c r="BL15" s="482"/>
      <c r="BM15" s="483"/>
      <c r="BN15" s="484">
        <v>2954696</v>
      </c>
      <c r="BO15" s="485"/>
      <c r="BP15" s="485"/>
      <c r="BQ15" s="485"/>
      <c r="BR15" s="485"/>
      <c r="BS15" s="485"/>
      <c r="BT15" s="485"/>
      <c r="BU15" s="486"/>
      <c r="BV15" s="484">
        <v>2826870</v>
      </c>
      <c r="BW15" s="485"/>
      <c r="BX15" s="485"/>
      <c r="BY15" s="485"/>
      <c r="BZ15" s="485"/>
      <c r="CA15" s="485"/>
      <c r="CB15" s="485"/>
      <c r="CC15" s="486"/>
      <c r="CD15" s="555" t="s">
        <v>140</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 customHeight="1" x14ac:dyDescent="0.2">
      <c r="A16" s="169"/>
      <c r="B16" s="564"/>
      <c r="C16" s="565"/>
      <c r="D16" s="565"/>
      <c r="E16" s="565"/>
      <c r="F16" s="565"/>
      <c r="G16" s="565"/>
      <c r="H16" s="565"/>
      <c r="I16" s="565"/>
      <c r="J16" s="565"/>
      <c r="K16" s="566"/>
      <c r="L16" s="529" t="s">
        <v>141</v>
      </c>
      <c r="M16" s="530"/>
      <c r="N16" s="530"/>
      <c r="O16" s="530"/>
      <c r="P16" s="530"/>
      <c r="Q16" s="531"/>
      <c r="R16" s="532" t="s">
        <v>142</v>
      </c>
      <c r="S16" s="533"/>
      <c r="T16" s="533"/>
      <c r="U16" s="533"/>
      <c r="V16" s="534"/>
      <c r="W16" s="546"/>
      <c r="X16" s="444"/>
      <c r="Y16" s="444"/>
      <c r="Z16" s="444"/>
      <c r="AA16" s="444"/>
      <c r="AB16" s="445"/>
      <c r="AC16" s="535">
        <v>46.9</v>
      </c>
      <c r="AD16" s="536"/>
      <c r="AE16" s="536"/>
      <c r="AF16" s="536"/>
      <c r="AG16" s="537"/>
      <c r="AH16" s="535">
        <v>48.4</v>
      </c>
      <c r="AI16" s="536"/>
      <c r="AJ16" s="536"/>
      <c r="AK16" s="536"/>
      <c r="AL16" s="538"/>
      <c r="AM16" s="512"/>
      <c r="AN16" s="412"/>
      <c r="AO16" s="412"/>
      <c r="AP16" s="412"/>
      <c r="AQ16" s="412"/>
      <c r="AR16" s="412"/>
      <c r="AS16" s="412"/>
      <c r="AT16" s="413"/>
      <c r="AU16" s="513"/>
      <c r="AV16" s="514"/>
      <c r="AW16" s="514"/>
      <c r="AX16" s="514"/>
      <c r="AY16" s="469" t="s">
        <v>143</v>
      </c>
      <c r="AZ16" s="470"/>
      <c r="BA16" s="470"/>
      <c r="BB16" s="470"/>
      <c r="BC16" s="470"/>
      <c r="BD16" s="470"/>
      <c r="BE16" s="470"/>
      <c r="BF16" s="470"/>
      <c r="BG16" s="470"/>
      <c r="BH16" s="470"/>
      <c r="BI16" s="470"/>
      <c r="BJ16" s="470"/>
      <c r="BK16" s="470"/>
      <c r="BL16" s="470"/>
      <c r="BM16" s="471"/>
      <c r="BN16" s="455">
        <v>5454856</v>
      </c>
      <c r="BO16" s="456"/>
      <c r="BP16" s="456"/>
      <c r="BQ16" s="456"/>
      <c r="BR16" s="456"/>
      <c r="BS16" s="456"/>
      <c r="BT16" s="456"/>
      <c r="BU16" s="457"/>
      <c r="BV16" s="455">
        <v>5292072</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 customHeight="1" thickBot="1" x14ac:dyDescent="0.25">
      <c r="A17" s="169"/>
      <c r="B17" s="567"/>
      <c r="C17" s="568"/>
      <c r="D17" s="568"/>
      <c r="E17" s="568"/>
      <c r="F17" s="568"/>
      <c r="G17" s="568"/>
      <c r="H17" s="568"/>
      <c r="I17" s="568"/>
      <c r="J17" s="568"/>
      <c r="K17" s="569"/>
      <c r="L17" s="183"/>
      <c r="M17" s="548" t="s">
        <v>144</v>
      </c>
      <c r="N17" s="549"/>
      <c r="O17" s="549"/>
      <c r="P17" s="549"/>
      <c r="Q17" s="550"/>
      <c r="R17" s="532" t="s">
        <v>145</v>
      </c>
      <c r="S17" s="533"/>
      <c r="T17" s="533"/>
      <c r="U17" s="533"/>
      <c r="V17" s="534"/>
      <c r="W17" s="545" t="s">
        <v>146</v>
      </c>
      <c r="X17" s="441"/>
      <c r="Y17" s="441"/>
      <c r="Z17" s="441"/>
      <c r="AA17" s="441"/>
      <c r="AB17" s="442"/>
      <c r="AC17" s="408">
        <v>4975</v>
      </c>
      <c r="AD17" s="409"/>
      <c r="AE17" s="409"/>
      <c r="AF17" s="409"/>
      <c r="AG17" s="410"/>
      <c r="AH17" s="408">
        <v>5301</v>
      </c>
      <c r="AI17" s="409"/>
      <c r="AJ17" s="409"/>
      <c r="AK17" s="409"/>
      <c r="AL17" s="468"/>
      <c r="AM17" s="512"/>
      <c r="AN17" s="412"/>
      <c r="AO17" s="412"/>
      <c r="AP17" s="412"/>
      <c r="AQ17" s="412"/>
      <c r="AR17" s="412"/>
      <c r="AS17" s="412"/>
      <c r="AT17" s="413"/>
      <c r="AU17" s="513"/>
      <c r="AV17" s="514"/>
      <c r="AW17" s="514"/>
      <c r="AX17" s="514"/>
      <c r="AY17" s="469" t="s">
        <v>147</v>
      </c>
      <c r="AZ17" s="470"/>
      <c r="BA17" s="470"/>
      <c r="BB17" s="470"/>
      <c r="BC17" s="470"/>
      <c r="BD17" s="470"/>
      <c r="BE17" s="470"/>
      <c r="BF17" s="470"/>
      <c r="BG17" s="470"/>
      <c r="BH17" s="470"/>
      <c r="BI17" s="470"/>
      <c r="BJ17" s="470"/>
      <c r="BK17" s="470"/>
      <c r="BL17" s="470"/>
      <c r="BM17" s="471"/>
      <c r="BN17" s="455">
        <v>3746443</v>
      </c>
      <c r="BO17" s="456"/>
      <c r="BP17" s="456"/>
      <c r="BQ17" s="456"/>
      <c r="BR17" s="456"/>
      <c r="BS17" s="456"/>
      <c r="BT17" s="456"/>
      <c r="BU17" s="457"/>
      <c r="BV17" s="455">
        <v>3578687</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 customHeight="1" thickBot="1" x14ac:dyDescent="0.25">
      <c r="A18" s="169"/>
      <c r="B18" s="505" t="s">
        <v>148</v>
      </c>
      <c r="C18" s="506"/>
      <c r="D18" s="506"/>
      <c r="E18" s="507"/>
      <c r="F18" s="507"/>
      <c r="G18" s="507"/>
      <c r="H18" s="507"/>
      <c r="I18" s="507"/>
      <c r="J18" s="507"/>
      <c r="K18" s="507"/>
      <c r="L18" s="508">
        <v>117.01</v>
      </c>
      <c r="M18" s="508"/>
      <c r="N18" s="508"/>
      <c r="O18" s="508"/>
      <c r="P18" s="508"/>
      <c r="Q18" s="508"/>
      <c r="R18" s="509"/>
      <c r="S18" s="509"/>
      <c r="T18" s="509"/>
      <c r="U18" s="509"/>
      <c r="V18" s="510"/>
      <c r="W18" s="526"/>
      <c r="X18" s="527"/>
      <c r="Y18" s="527"/>
      <c r="Z18" s="527"/>
      <c r="AA18" s="527"/>
      <c r="AB18" s="551"/>
      <c r="AC18" s="425">
        <v>50.8</v>
      </c>
      <c r="AD18" s="426"/>
      <c r="AE18" s="426"/>
      <c r="AF18" s="426"/>
      <c r="AG18" s="511"/>
      <c r="AH18" s="425">
        <v>49.6</v>
      </c>
      <c r="AI18" s="426"/>
      <c r="AJ18" s="426"/>
      <c r="AK18" s="426"/>
      <c r="AL18" s="427"/>
      <c r="AM18" s="512"/>
      <c r="AN18" s="412"/>
      <c r="AO18" s="412"/>
      <c r="AP18" s="412"/>
      <c r="AQ18" s="412"/>
      <c r="AR18" s="412"/>
      <c r="AS18" s="412"/>
      <c r="AT18" s="413"/>
      <c r="AU18" s="513"/>
      <c r="AV18" s="514"/>
      <c r="AW18" s="514"/>
      <c r="AX18" s="514"/>
      <c r="AY18" s="469" t="s">
        <v>149</v>
      </c>
      <c r="AZ18" s="470"/>
      <c r="BA18" s="470"/>
      <c r="BB18" s="470"/>
      <c r="BC18" s="470"/>
      <c r="BD18" s="470"/>
      <c r="BE18" s="470"/>
      <c r="BF18" s="470"/>
      <c r="BG18" s="470"/>
      <c r="BH18" s="470"/>
      <c r="BI18" s="470"/>
      <c r="BJ18" s="470"/>
      <c r="BK18" s="470"/>
      <c r="BL18" s="470"/>
      <c r="BM18" s="471"/>
      <c r="BN18" s="455">
        <v>6026420</v>
      </c>
      <c r="BO18" s="456"/>
      <c r="BP18" s="456"/>
      <c r="BQ18" s="456"/>
      <c r="BR18" s="456"/>
      <c r="BS18" s="456"/>
      <c r="BT18" s="456"/>
      <c r="BU18" s="457"/>
      <c r="BV18" s="455">
        <v>5731500</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 customHeight="1" thickBot="1" x14ac:dyDescent="0.25">
      <c r="A19" s="169"/>
      <c r="B19" s="505" t="s">
        <v>150</v>
      </c>
      <c r="C19" s="506"/>
      <c r="D19" s="506"/>
      <c r="E19" s="507"/>
      <c r="F19" s="507"/>
      <c r="G19" s="507"/>
      <c r="H19" s="507"/>
      <c r="I19" s="507"/>
      <c r="J19" s="507"/>
      <c r="K19" s="507"/>
      <c r="L19" s="515">
        <v>164</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151</v>
      </c>
      <c r="AZ19" s="470"/>
      <c r="BA19" s="470"/>
      <c r="BB19" s="470"/>
      <c r="BC19" s="470"/>
      <c r="BD19" s="470"/>
      <c r="BE19" s="470"/>
      <c r="BF19" s="470"/>
      <c r="BG19" s="470"/>
      <c r="BH19" s="470"/>
      <c r="BI19" s="470"/>
      <c r="BJ19" s="470"/>
      <c r="BK19" s="470"/>
      <c r="BL19" s="470"/>
      <c r="BM19" s="471"/>
      <c r="BN19" s="455">
        <v>8054070</v>
      </c>
      <c r="BO19" s="456"/>
      <c r="BP19" s="456"/>
      <c r="BQ19" s="456"/>
      <c r="BR19" s="456"/>
      <c r="BS19" s="456"/>
      <c r="BT19" s="456"/>
      <c r="BU19" s="457"/>
      <c r="BV19" s="455">
        <v>8097728</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 customHeight="1" thickBot="1" x14ac:dyDescent="0.25">
      <c r="A20" s="169"/>
      <c r="B20" s="505" t="s">
        <v>152</v>
      </c>
      <c r="C20" s="506"/>
      <c r="D20" s="506"/>
      <c r="E20" s="507"/>
      <c r="F20" s="507"/>
      <c r="G20" s="507"/>
      <c r="H20" s="507"/>
      <c r="I20" s="507"/>
      <c r="J20" s="507"/>
      <c r="K20" s="507"/>
      <c r="L20" s="515">
        <v>7452</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 customHeight="1" thickBot="1" x14ac:dyDescent="0.25">
      <c r="A21" s="169"/>
      <c r="B21" s="502" t="s">
        <v>153</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 customHeight="1" x14ac:dyDescent="0.2">
      <c r="A22" s="169"/>
      <c r="B22" s="431" t="s">
        <v>154</v>
      </c>
      <c r="C22" s="432"/>
      <c r="D22" s="433"/>
      <c r="E22" s="440" t="s">
        <v>1</v>
      </c>
      <c r="F22" s="441"/>
      <c r="G22" s="441"/>
      <c r="H22" s="441"/>
      <c r="I22" s="441"/>
      <c r="J22" s="441"/>
      <c r="K22" s="442"/>
      <c r="L22" s="440" t="s">
        <v>155</v>
      </c>
      <c r="M22" s="441"/>
      <c r="N22" s="441"/>
      <c r="O22" s="441"/>
      <c r="P22" s="442"/>
      <c r="Q22" s="446" t="s">
        <v>156</v>
      </c>
      <c r="R22" s="447"/>
      <c r="S22" s="447"/>
      <c r="T22" s="447"/>
      <c r="U22" s="447"/>
      <c r="V22" s="448"/>
      <c r="W22" s="497" t="s">
        <v>157</v>
      </c>
      <c r="X22" s="432"/>
      <c r="Y22" s="433"/>
      <c r="Z22" s="440" t="s">
        <v>1</v>
      </c>
      <c r="AA22" s="441"/>
      <c r="AB22" s="441"/>
      <c r="AC22" s="441"/>
      <c r="AD22" s="441"/>
      <c r="AE22" s="441"/>
      <c r="AF22" s="441"/>
      <c r="AG22" s="442"/>
      <c r="AH22" s="458" t="s">
        <v>158</v>
      </c>
      <c r="AI22" s="441"/>
      <c r="AJ22" s="441"/>
      <c r="AK22" s="441"/>
      <c r="AL22" s="442"/>
      <c r="AM22" s="458" t="s">
        <v>159</v>
      </c>
      <c r="AN22" s="459"/>
      <c r="AO22" s="459"/>
      <c r="AP22" s="459"/>
      <c r="AQ22" s="459"/>
      <c r="AR22" s="460"/>
      <c r="AS22" s="446" t="s">
        <v>156</v>
      </c>
      <c r="AT22" s="447"/>
      <c r="AU22" s="447"/>
      <c r="AV22" s="447"/>
      <c r="AW22" s="447"/>
      <c r="AX22" s="464"/>
      <c r="AY22" s="481" t="s">
        <v>160</v>
      </c>
      <c r="AZ22" s="482"/>
      <c r="BA22" s="482"/>
      <c r="BB22" s="482"/>
      <c r="BC22" s="482"/>
      <c r="BD22" s="482"/>
      <c r="BE22" s="482"/>
      <c r="BF22" s="482"/>
      <c r="BG22" s="482"/>
      <c r="BH22" s="482"/>
      <c r="BI22" s="482"/>
      <c r="BJ22" s="482"/>
      <c r="BK22" s="482"/>
      <c r="BL22" s="482"/>
      <c r="BM22" s="483"/>
      <c r="BN22" s="484">
        <v>6473801</v>
      </c>
      <c r="BO22" s="485"/>
      <c r="BP22" s="485"/>
      <c r="BQ22" s="485"/>
      <c r="BR22" s="485"/>
      <c r="BS22" s="485"/>
      <c r="BT22" s="485"/>
      <c r="BU22" s="486"/>
      <c r="BV22" s="484">
        <v>6745809</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161</v>
      </c>
      <c r="AZ23" s="470"/>
      <c r="BA23" s="470"/>
      <c r="BB23" s="470"/>
      <c r="BC23" s="470"/>
      <c r="BD23" s="470"/>
      <c r="BE23" s="470"/>
      <c r="BF23" s="470"/>
      <c r="BG23" s="470"/>
      <c r="BH23" s="470"/>
      <c r="BI23" s="470"/>
      <c r="BJ23" s="470"/>
      <c r="BK23" s="470"/>
      <c r="BL23" s="470"/>
      <c r="BM23" s="471"/>
      <c r="BN23" s="455">
        <v>6036154</v>
      </c>
      <c r="BO23" s="456"/>
      <c r="BP23" s="456"/>
      <c r="BQ23" s="456"/>
      <c r="BR23" s="456"/>
      <c r="BS23" s="456"/>
      <c r="BT23" s="456"/>
      <c r="BU23" s="457"/>
      <c r="BV23" s="455">
        <v>6286193</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 customHeight="1" thickBot="1" x14ac:dyDescent="0.25">
      <c r="A24" s="169"/>
      <c r="B24" s="434"/>
      <c r="C24" s="435"/>
      <c r="D24" s="436"/>
      <c r="E24" s="411" t="s">
        <v>162</v>
      </c>
      <c r="F24" s="412"/>
      <c r="G24" s="412"/>
      <c r="H24" s="412"/>
      <c r="I24" s="412"/>
      <c r="J24" s="412"/>
      <c r="K24" s="413"/>
      <c r="L24" s="408">
        <v>1</v>
      </c>
      <c r="M24" s="409"/>
      <c r="N24" s="409"/>
      <c r="O24" s="409"/>
      <c r="P24" s="410"/>
      <c r="Q24" s="408">
        <v>8000</v>
      </c>
      <c r="R24" s="409"/>
      <c r="S24" s="409"/>
      <c r="T24" s="409"/>
      <c r="U24" s="409"/>
      <c r="V24" s="410"/>
      <c r="W24" s="498"/>
      <c r="X24" s="435"/>
      <c r="Y24" s="436"/>
      <c r="Z24" s="411" t="s">
        <v>163</v>
      </c>
      <c r="AA24" s="412"/>
      <c r="AB24" s="412"/>
      <c r="AC24" s="412"/>
      <c r="AD24" s="412"/>
      <c r="AE24" s="412"/>
      <c r="AF24" s="412"/>
      <c r="AG24" s="413"/>
      <c r="AH24" s="408">
        <v>148</v>
      </c>
      <c r="AI24" s="409"/>
      <c r="AJ24" s="409"/>
      <c r="AK24" s="409"/>
      <c r="AL24" s="410"/>
      <c r="AM24" s="408">
        <v>431864</v>
      </c>
      <c r="AN24" s="409"/>
      <c r="AO24" s="409"/>
      <c r="AP24" s="409"/>
      <c r="AQ24" s="409"/>
      <c r="AR24" s="410"/>
      <c r="AS24" s="408">
        <v>2918</v>
      </c>
      <c r="AT24" s="409"/>
      <c r="AU24" s="409"/>
      <c r="AV24" s="409"/>
      <c r="AW24" s="409"/>
      <c r="AX24" s="468"/>
      <c r="AY24" s="428" t="s">
        <v>164</v>
      </c>
      <c r="AZ24" s="429"/>
      <c r="BA24" s="429"/>
      <c r="BB24" s="429"/>
      <c r="BC24" s="429"/>
      <c r="BD24" s="429"/>
      <c r="BE24" s="429"/>
      <c r="BF24" s="429"/>
      <c r="BG24" s="429"/>
      <c r="BH24" s="429"/>
      <c r="BI24" s="429"/>
      <c r="BJ24" s="429"/>
      <c r="BK24" s="429"/>
      <c r="BL24" s="429"/>
      <c r="BM24" s="430"/>
      <c r="BN24" s="455">
        <v>2998117</v>
      </c>
      <c r="BO24" s="456"/>
      <c r="BP24" s="456"/>
      <c r="BQ24" s="456"/>
      <c r="BR24" s="456"/>
      <c r="BS24" s="456"/>
      <c r="BT24" s="456"/>
      <c r="BU24" s="457"/>
      <c r="BV24" s="455">
        <v>2923262</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 customHeight="1" x14ac:dyDescent="0.2">
      <c r="A25" s="169"/>
      <c r="B25" s="434"/>
      <c r="C25" s="435"/>
      <c r="D25" s="436"/>
      <c r="E25" s="411" t="s">
        <v>165</v>
      </c>
      <c r="F25" s="412"/>
      <c r="G25" s="412"/>
      <c r="H25" s="412"/>
      <c r="I25" s="412"/>
      <c r="J25" s="412"/>
      <c r="K25" s="413"/>
      <c r="L25" s="408">
        <v>1</v>
      </c>
      <c r="M25" s="409"/>
      <c r="N25" s="409"/>
      <c r="O25" s="409"/>
      <c r="P25" s="410"/>
      <c r="Q25" s="408">
        <v>6650</v>
      </c>
      <c r="R25" s="409"/>
      <c r="S25" s="409"/>
      <c r="T25" s="409"/>
      <c r="U25" s="409"/>
      <c r="V25" s="410"/>
      <c r="W25" s="498"/>
      <c r="X25" s="435"/>
      <c r="Y25" s="436"/>
      <c r="Z25" s="411" t="s">
        <v>166</v>
      </c>
      <c r="AA25" s="412"/>
      <c r="AB25" s="412"/>
      <c r="AC25" s="412"/>
      <c r="AD25" s="412"/>
      <c r="AE25" s="412"/>
      <c r="AF25" s="412"/>
      <c r="AG25" s="413"/>
      <c r="AH25" s="408" t="s">
        <v>123</v>
      </c>
      <c r="AI25" s="409"/>
      <c r="AJ25" s="409"/>
      <c r="AK25" s="409"/>
      <c r="AL25" s="410"/>
      <c r="AM25" s="408" t="s">
        <v>123</v>
      </c>
      <c r="AN25" s="409"/>
      <c r="AO25" s="409"/>
      <c r="AP25" s="409"/>
      <c r="AQ25" s="409"/>
      <c r="AR25" s="410"/>
      <c r="AS25" s="408" t="s">
        <v>123</v>
      </c>
      <c r="AT25" s="409"/>
      <c r="AU25" s="409"/>
      <c r="AV25" s="409"/>
      <c r="AW25" s="409"/>
      <c r="AX25" s="468"/>
      <c r="AY25" s="481" t="s">
        <v>167</v>
      </c>
      <c r="AZ25" s="482"/>
      <c r="BA25" s="482"/>
      <c r="BB25" s="482"/>
      <c r="BC25" s="482"/>
      <c r="BD25" s="482"/>
      <c r="BE25" s="482"/>
      <c r="BF25" s="482"/>
      <c r="BG25" s="482"/>
      <c r="BH25" s="482"/>
      <c r="BI25" s="482"/>
      <c r="BJ25" s="482"/>
      <c r="BK25" s="482"/>
      <c r="BL25" s="482"/>
      <c r="BM25" s="483"/>
      <c r="BN25" s="484">
        <v>917483</v>
      </c>
      <c r="BO25" s="485"/>
      <c r="BP25" s="485"/>
      <c r="BQ25" s="485"/>
      <c r="BR25" s="485"/>
      <c r="BS25" s="485"/>
      <c r="BT25" s="485"/>
      <c r="BU25" s="486"/>
      <c r="BV25" s="484">
        <v>1114114</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 customHeight="1" x14ac:dyDescent="0.2">
      <c r="A26" s="169"/>
      <c r="B26" s="434"/>
      <c r="C26" s="435"/>
      <c r="D26" s="436"/>
      <c r="E26" s="411" t="s">
        <v>168</v>
      </c>
      <c r="F26" s="412"/>
      <c r="G26" s="412"/>
      <c r="H26" s="412"/>
      <c r="I26" s="412"/>
      <c r="J26" s="412"/>
      <c r="K26" s="413"/>
      <c r="L26" s="408">
        <v>1</v>
      </c>
      <c r="M26" s="409"/>
      <c r="N26" s="409"/>
      <c r="O26" s="409"/>
      <c r="P26" s="410"/>
      <c r="Q26" s="408">
        <v>5750</v>
      </c>
      <c r="R26" s="409"/>
      <c r="S26" s="409"/>
      <c r="T26" s="409"/>
      <c r="U26" s="409"/>
      <c r="V26" s="410"/>
      <c r="W26" s="498"/>
      <c r="X26" s="435"/>
      <c r="Y26" s="436"/>
      <c r="Z26" s="411" t="s">
        <v>169</v>
      </c>
      <c r="AA26" s="466"/>
      <c r="AB26" s="466"/>
      <c r="AC26" s="466"/>
      <c r="AD26" s="466"/>
      <c r="AE26" s="466"/>
      <c r="AF26" s="466"/>
      <c r="AG26" s="467"/>
      <c r="AH26" s="408">
        <v>11</v>
      </c>
      <c r="AI26" s="409"/>
      <c r="AJ26" s="409"/>
      <c r="AK26" s="409"/>
      <c r="AL26" s="410"/>
      <c r="AM26" s="408">
        <v>29095</v>
      </c>
      <c r="AN26" s="409"/>
      <c r="AO26" s="409"/>
      <c r="AP26" s="409"/>
      <c r="AQ26" s="409"/>
      <c r="AR26" s="410"/>
      <c r="AS26" s="408">
        <v>2645</v>
      </c>
      <c r="AT26" s="409"/>
      <c r="AU26" s="409"/>
      <c r="AV26" s="409"/>
      <c r="AW26" s="409"/>
      <c r="AX26" s="468"/>
      <c r="AY26" s="495" t="s">
        <v>170</v>
      </c>
      <c r="AZ26" s="415"/>
      <c r="BA26" s="415"/>
      <c r="BB26" s="415"/>
      <c r="BC26" s="415"/>
      <c r="BD26" s="415"/>
      <c r="BE26" s="415"/>
      <c r="BF26" s="415"/>
      <c r="BG26" s="415"/>
      <c r="BH26" s="415"/>
      <c r="BI26" s="415"/>
      <c r="BJ26" s="415"/>
      <c r="BK26" s="415"/>
      <c r="BL26" s="415"/>
      <c r="BM26" s="496"/>
      <c r="BN26" s="455" t="s">
        <v>123</v>
      </c>
      <c r="BO26" s="456"/>
      <c r="BP26" s="456"/>
      <c r="BQ26" s="456"/>
      <c r="BR26" s="456"/>
      <c r="BS26" s="456"/>
      <c r="BT26" s="456"/>
      <c r="BU26" s="457"/>
      <c r="BV26" s="455" t="s">
        <v>123</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 customHeight="1" thickBot="1" x14ac:dyDescent="0.25">
      <c r="A27" s="169"/>
      <c r="B27" s="434"/>
      <c r="C27" s="435"/>
      <c r="D27" s="436"/>
      <c r="E27" s="411" t="s">
        <v>171</v>
      </c>
      <c r="F27" s="412"/>
      <c r="G27" s="412"/>
      <c r="H27" s="412"/>
      <c r="I27" s="412"/>
      <c r="J27" s="412"/>
      <c r="K27" s="413"/>
      <c r="L27" s="408">
        <v>1</v>
      </c>
      <c r="M27" s="409"/>
      <c r="N27" s="409"/>
      <c r="O27" s="409"/>
      <c r="P27" s="410"/>
      <c r="Q27" s="408">
        <v>3650</v>
      </c>
      <c r="R27" s="409"/>
      <c r="S27" s="409"/>
      <c r="T27" s="409"/>
      <c r="U27" s="409"/>
      <c r="V27" s="410"/>
      <c r="W27" s="498"/>
      <c r="X27" s="435"/>
      <c r="Y27" s="436"/>
      <c r="Z27" s="411" t="s">
        <v>172</v>
      </c>
      <c r="AA27" s="412"/>
      <c r="AB27" s="412"/>
      <c r="AC27" s="412"/>
      <c r="AD27" s="412"/>
      <c r="AE27" s="412"/>
      <c r="AF27" s="412"/>
      <c r="AG27" s="413"/>
      <c r="AH27" s="408">
        <v>4</v>
      </c>
      <c r="AI27" s="409"/>
      <c r="AJ27" s="409"/>
      <c r="AK27" s="409"/>
      <c r="AL27" s="410"/>
      <c r="AM27" s="408">
        <v>16972</v>
      </c>
      <c r="AN27" s="409"/>
      <c r="AO27" s="409"/>
      <c r="AP27" s="409"/>
      <c r="AQ27" s="409"/>
      <c r="AR27" s="410"/>
      <c r="AS27" s="408">
        <v>4243</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v>358000</v>
      </c>
      <c r="BO27" s="490"/>
      <c r="BP27" s="490"/>
      <c r="BQ27" s="490"/>
      <c r="BR27" s="490"/>
      <c r="BS27" s="490"/>
      <c r="BT27" s="490"/>
      <c r="BU27" s="491"/>
      <c r="BV27" s="489">
        <v>358000</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 customHeight="1" x14ac:dyDescent="0.2">
      <c r="A28" s="169"/>
      <c r="B28" s="434"/>
      <c r="C28" s="435"/>
      <c r="D28" s="436"/>
      <c r="E28" s="411" t="s">
        <v>174</v>
      </c>
      <c r="F28" s="412"/>
      <c r="G28" s="412"/>
      <c r="H28" s="412"/>
      <c r="I28" s="412"/>
      <c r="J28" s="412"/>
      <c r="K28" s="413"/>
      <c r="L28" s="408">
        <v>1</v>
      </c>
      <c r="M28" s="409"/>
      <c r="N28" s="409"/>
      <c r="O28" s="409"/>
      <c r="P28" s="410"/>
      <c r="Q28" s="408">
        <v>3250</v>
      </c>
      <c r="R28" s="409"/>
      <c r="S28" s="409"/>
      <c r="T28" s="409"/>
      <c r="U28" s="409"/>
      <c r="V28" s="410"/>
      <c r="W28" s="498"/>
      <c r="X28" s="435"/>
      <c r="Y28" s="436"/>
      <c r="Z28" s="411" t="s">
        <v>175</v>
      </c>
      <c r="AA28" s="412"/>
      <c r="AB28" s="412"/>
      <c r="AC28" s="412"/>
      <c r="AD28" s="412"/>
      <c r="AE28" s="412"/>
      <c r="AF28" s="412"/>
      <c r="AG28" s="413"/>
      <c r="AH28" s="408" t="s">
        <v>123</v>
      </c>
      <c r="AI28" s="409"/>
      <c r="AJ28" s="409"/>
      <c r="AK28" s="409"/>
      <c r="AL28" s="410"/>
      <c r="AM28" s="408" t="s">
        <v>123</v>
      </c>
      <c r="AN28" s="409"/>
      <c r="AO28" s="409"/>
      <c r="AP28" s="409"/>
      <c r="AQ28" s="409"/>
      <c r="AR28" s="410"/>
      <c r="AS28" s="408" t="s">
        <v>123</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2197910</v>
      </c>
      <c r="BO28" s="485"/>
      <c r="BP28" s="485"/>
      <c r="BQ28" s="485"/>
      <c r="BR28" s="485"/>
      <c r="BS28" s="485"/>
      <c r="BT28" s="485"/>
      <c r="BU28" s="486"/>
      <c r="BV28" s="484">
        <v>2439900</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 customHeight="1" x14ac:dyDescent="0.2">
      <c r="A29" s="169"/>
      <c r="B29" s="434"/>
      <c r="C29" s="435"/>
      <c r="D29" s="436"/>
      <c r="E29" s="411" t="s">
        <v>177</v>
      </c>
      <c r="F29" s="412"/>
      <c r="G29" s="412"/>
      <c r="H29" s="412"/>
      <c r="I29" s="412"/>
      <c r="J29" s="412"/>
      <c r="K29" s="413"/>
      <c r="L29" s="408">
        <v>11</v>
      </c>
      <c r="M29" s="409"/>
      <c r="N29" s="409"/>
      <c r="O29" s="409"/>
      <c r="P29" s="410"/>
      <c r="Q29" s="408">
        <v>3000</v>
      </c>
      <c r="R29" s="409"/>
      <c r="S29" s="409"/>
      <c r="T29" s="409"/>
      <c r="U29" s="409"/>
      <c r="V29" s="410"/>
      <c r="W29" s="499"/>
      <c r="X29" s="500"/>
      <c r="Y29" s="501"/>
      <c r="Z29" s="411" t="s">
        <v>178</v>
      </c>
      <c r="AA29" s="412"/>
      <c r="AB29" s="412"/>
      <c r="AC29" s="412"/>
      <c r="AD29" s="412"/>
      <c r="AE29" s="412"/>
      <c r="AF29" s="412"/>
      <c r="AG29" s="413"/>
      <c r="AH29" s="408">
        <v>152</v>
      </c>
      <c r="AI29" s="409"/>
      <c r="AJ29" s="409"/>
      <c r="AK29" s="409"/>
      <c r="AL29" s="410"/>
      <c r="AM29" s="408">
        <v>448836</v>
      </c>
      <c r="AN29" s="409"/>
      <c r="AO29" s="409"/>
      <c r="AP29" s="409"/>
      <c r="AQ29" s="409"/>
      <c r="AR29" s="410"/>
      <c r="AS29" s="408">
        <v>2953</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394883</v>
      </c>
      <c r="BO29" s="456"/>
      <c r="BP29" s="456"/>
      <c r="BQ29" s="456"/>
      <c r="BR29" s="456"/>
      <c r="BS29" s="456"/>
      <c r="BT29" s="456"/>
      <c r="BU29" s="457"/>
      <c r="BV29" s="455">
        <v>369197</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97.4</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1679965</v>
      </c>
      <c r="BO30" s="490"/>
      <c r="BP30" s="490"/>
      <c r="BQ30" s="490"/>
      <c r="BR30" s="490"/>
      <c r="BS30" s="490"/>
      <c r="BT30" s="490"/>
      <c r="BU30" s="491"/>
      <c r="BV30" s="489">
        <v>1584912</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6" customHeight="1" x14ac:dyDescent="0.2">
      <c r="A31" s="169"/>
      <c r="B31" s="191"/>
      <c r="DI31" s="192"/>
    </row>
    <row r="32" spans="1:113" ht="13.6" customHeight="1" x14ac:dyDescent="0.2">
      <c r="A32" s="169"/>
      <c r="B32" s="193"/>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92"/>
    </row>
    <row r="33" spans="1:113" ht="13.6" customHeight="1" x14ac:dyDescent="0.2">
      <c r="A33" s="169"/>
      <c r="B33" s="193"/>
      <c r="C33" s="407" t="s">
        <v>187</v>
      </c>
      <c r="D33" s="407"/>
      <c r="E33" s="406" t="s">
        <v>188</v>
      </c>
      <c r="F33" s="406"/>
      <c r="G33" s="406"/>
      <c r="H33" s="406"/>
      <c r="I33" s="406"/>
      <c r="J33" s="406"/>
      <c r="K33" s="406"/>
      <c r="L33" s="406"/>
      <c r="M33" s="406"/>
      <c r="N33" s="406"/>
      <c r="O33" s="406"/>
      <c r="P33" s="406"/>
      <c r="Q33" s="406"/>
      <c r="R33" s="406"/>
      <c r="S33" s="406"/>
      <c r="T33" s="194"/>
      <c r="U33" s="407" t="s">
        <v>187</v>
      </c>
      <c r="V33" s="407"/>
      <c r="W33" s="406" t="s">
        <v>188</v>
      </c>
      <c r="X33" s="406"/>
      <c r="Y33" s="406"/>
      <c r="Z33" s="406"/>
      <c r="AA33" s="406"/>
      <c r="AB33" s="406"/>
      <c r="AC33" s="406"/>
      <c r="AD33" s="406"/>
      <c r="AE33" s="406"/>
      <c r="AF33" s="406"/>
      <c r="AG33" s="406"/>
      <c r="AH33" s="406"/>
      <c r="AI33" s="406"/>
      <c r="AJ33" s="406"/>
      <c r="AK33" s="406"/>
      <c r="AL33" s="194"/>
      <c r="AM33" s="407" t="s">
        <v>187</v>
      </c>
      <c r="AN33" s="407"/>
      <c r="AO33" s="406" t="s">
        <v>188</v>
      </c>
      <c r="AP33" s="406"/>
      <c r="AQ33" s="406"/>
      <c r="AR33" s="406"/>
      <c r="AS33" s="406"/>
      <c r="AT33" s="406"/>
      <c r="AU33" s="406"/>
      <c r="AV33" s="406"/>
      <c r="AW33" s="406"/>
      <c r="AX33" s="406"/>
      <c r="AY33" s="406"/>
      <c r="AZ33" s="406"/>
      <c r="BA33" s="406"/>
      <c r="BB33" s="406"/>
      <c r="BC33" s="406"/>
      <c r="BD33" s="195"/>
      <c r="BE33" s="406" t="s">
        <v>189</v>
      </c>
      <c r="BF33" s="406"/>
      <c r="BG33" s="406" t="s">
        <v>190</v>
      </c>
      <c r="BH33" s="406"/>
      <c r="BI33" s="406"/>
      <c r="BJ33" s="406"/>
      <c r="BK33" s="406"/>
      <c r="BL33" s="406"/>
      <c r="BM33" s="406"/>
      <c r="BN33" s="406"/>
      <c r="BO33" s="406"/>
      <c r="BP33" s="406"/>
      <c r="BQ33" s="406"/>
      <c r="BR33" s="406"/>
      <c r="BS33" s="406"/>
      <c r="BT33" s="406"/>
      <c r="BU33" s="406"/>
      <c r="BV33" s="195"/>
      <c r="BW33" s="407" t="s">
        <v>189</v>
      </c>
      <c r="BX33" s="407"/>
      <c r="BY33" s="406" t="s">
        <v>191</v>
      </c>
      <c r="BZ33" s="406"/>
      <c r="CA33" s="406"/>
      <c r="CB33" s="406"/>
      <c r="CC33" s="406"/>
      <c r="CD33" s="406"/>
      <c r="CE33" s="406"/>
      <c r="CF33" s="406"/>
      <c r="CG33" s="406"/>
      <c r="CH33" s="406"/>
      <c r="CI33" s="406"/>
      <c r="CJ33" s="406"/>
      <c r="CK33" s="406"/>
      <c r="CL33" s="406"/>
      <c r="CM33" s="406"/>
      <c r="CN33" s="194"/>
      <c r="CO33" s="407" t="s">
        <v>187</v>
      </c>
      <c r="CP33" s="407"/>
      <c r="CQ33" s="406" t="s">
        <v>192</v>
      </c>
      <c r="CR33" s="406"/>
      <c r="CS33" s="406"/>
      <c r="CT33" s="406"/>
      <c r="CU33" s="406"/>
      <c r="CV33" s="406"/>
      <c r="CW33" s="406"/>
      <c r="CX33" s="406"/>
      <c r="CY33" s="406"/>
      <c r="CZ33" s="406"/>
      <c r="DA33" s="406"/>
      <c r="DB33" s="406"/>
      <c r="DC33" s="406"/>
      <c r="DD33" s="406"/>
      <c r="DE33" s="406"/>
      <c r="DF33" s="194"/>
      <c r="DG33" s="405" t="s">
        <v>193</v>
      </c>
      <c r="DH33" s="405"/>
      <c r="DI33" s="196"/>
    </row>
    <row r="34" spans="1:113" ht="32.299999999999997"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病院事業会計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中濃地域広域行政事務組合（一般会計）</v>
      </c>
      <c r="BZ34" s="404"/>
      <c r="CA34" s="404"/>
      <c r="CB34" s="404"/>
      <c r="CC34" s="404"/>
      <c r="CD34" s="404"/>
      <c r="CE34" s="404"/>
      <c r="CF34" s="404"/>
      <c r="CG34" s="404"/>
      <c r="CH34" s="404"/>
      <c r="CI34" s="404"/>
      <c r="CJ34" s="404"/>
      <c r="CK34" s="404"/>
      <c r="CL34" s="404"/>
      <c r="CM34" s="404"/>
      <c r="CN34" s="169"/>
      <c r="CO34" s="403">
        <f>IF(CQ34="","",MAX(C34:D43,U34:V43,AM34:AN43,BE34:BF43,BW34:BX43)+1)</f>
        <v>17</v>
      </c>
      <c r="CP34" s="403"/>
      <c r="CQ34" s="404" t="str">
        <f>IF('各会計、関係団体の財政状況及び健全化判断比率'!BS7="","",'各会計、関係団体の財政状況及び健全化判断比率'!BS7)</f>
        <v>美濃市土地開発公社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99999999999997" customHeight="1" x14ac:dyDescent="0.2">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上水道事業会計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中濃地域広域行政事務組合（介護保険事業特別会計）</v>
      </c>
      <c r="BZ35" s="404"/>
      <c r="CA35" s="404"/>
      <c r="CB35" s="404"/>
      <c r="CC35" s="404"/>
      <c r="CD35" s="404"/>
      <c r="CE35" s="404"/>
      <c r="CF35" s="404"/>
      <c r="CG35" s="404"/>
      <c r="CH35" s="404"/>
      <c r="CI35" s="404"/>
      <c r="CJ35" s="404"/>
      <c r="CK35" s="404"/>
      <c r="CL35" s="404"/>
      <c r="CM35" s="404"/>
      <c r="CN35" s="169"/>
      <c r="CO35" s="403">
        <f t="shared" ref="CO35:CO43" si="3">IF(CQ35="","",CO34+1)</f>
        <v>18</v>
      </c>
      <c r="CP35" s="403"/>
      <c r="CQ35" s="404" t="str">
        <f>IF('各会計、関係団体の財政状況及び健全化判断比率'!BS8="","",'各会計、関係団体の財政状況及び健全化判断比率'!BS8)</f>
        <v>株式会社美濃にわか茶屋</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99999999999997"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f t="shared" si="0"/>
        <v>7</v>
      </c>
      <c r="AN36" s="403"/>
      <c r="AO36" s="404" t="str">
        <f>IF('各会計、関係団体の財政状況及び健全化判断比率'!B33="","",'各会計、関係団体の財政状況及び健全化判断比率'!B33)</f>
        <v>下水道事業会計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中濃地域広域行政事務組合（造林事業特別会計）</v>
      </c>
      <c r="BZ36" s="404"/>
      <c r="CA36" s="404"/>
      <c r="CB36" s="404"/>
      <c r="CC36" s="404"/>
      <c r="CD36" s="404"/>
      <c r="CE36" s="404"/>
      <c r="CF36" s="404"/>
      <c r="CG36" s="404"/>
      <c r="CH36" s="404"/>
      <c r="CI36" s="404"/>
      <c r="CJ36" s="404"/>
      <c r="CK36" s="404"/>
      <c r="CL36" s="404"/>
      <c r="CM36" s="404"/>
      <c r="CN36" s="169"/>
      <c r="CO36" s="403">
        <f t="shared" si="3"/>
        <v>19</v>
      </c>
      <c r="CP36" s="403"/>
      <c r="CQ36" s="404" t="str">
        <f>IF('各会計、関係団体の財政状況及び健全化判断比率'!BS9="","",'各会計、関係団体の財政状況及び健全化判断比率'!BS9)</f>
        <v>長良川鉄道株式会社</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99999999999997"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中濃地域広域行政事務組合（障害者総合支援事業特別会計）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99999999999997"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中濃消防組合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99999999999997"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13</v>
      </c>
      <c r="BX39" s="403"/>
      <c r="BY39" s="404" t="str">
        <f>IF('各会計、関係団体の財政状況及び健全化判断比率'!B73="","",'各会計、関係団体の財政状況及び健全化判断比率'!B73)</f>
        <v>岐阜県市町村職員退職手当組合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99999999999997"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14</v>
      </c>
      <c r="BX40" s="403"/>
      <c r="BY40" s="404" t="str">
        <f>IF('各会計、関係団体の財政状況及び健全化判断比率'!B74="","",'各会計、関係団体の財政状況及び健全化判断比率'!B74)</f>
        <v>岐阜県市町村会館組合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99999999999997"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15</v>
      </c>
      <c r="BX41" s="403"/>
      <c r="BY41" s="404" t="str">
        <f>IF('各会計、関係団体の財政状況及び健全化判断比率'!B75="","",'各会計、関係団体の財政状況及び健全化判断比率'!B75)</f>
        <v>岐阜県後期高齢者医療広域連合（一般会計）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99999999999997"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16</v>
      </c>
      <c r="BX42" s="403"/>
      <c r="BY42" s="404" t="str">
        <f>IF('各会計、関係団体の財政状況及び健全化判断比率'!B76="","",'各会計、関係団体の財政状況及び健全化判断比率'!B76)</f>
        <v>岐阜県後期高齢者医療広域連合（特別会計）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99999999999997"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6"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VkSG/8qIGB5IgM5uIt1L64oRRPXkDbc9eYg1cpVrk35f5ZsQXSdJc6EO/+C3ofaI9FKv06ZBOMw8O6hwPC+idA==" saltValue="Ap3LyIVEBRiASdoWLE3wx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2"/>
  <cols>
    <col min="1" max="1" width="1.59765625" style="202" customWidth="1"/>
    <col min="2" max="2" width="2.3984375" style="202" customWidth="1"/>
    <col min="3" max="16" width="2.59765625" style="202" customWidth="1"/>
    <col min="17" max="17" width="2.3984375" style="202" customWidth="1"/>
    <col min="18" max="95" width="1.59765625" style="202" customWidth="1"/>
    <col min="96" max="133" width="1.59765625" style="214" customWidth="1"/>
    <col min="134" max="143" width="1.59765625" style="202" customWidth="1"/>
    <col min="144" max="16384" width="0" style="202" hidden="1"/>
  </cols>
  <sheetData>
    <row r="1" spans="2:143" ht="22.6"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203</v>
      </c>
      <c r="DI1" s="754"/>
      <c r="DJ1" s="754"/>
      <c r="DK1" s="754"/>
      <c r="DL1" s="754"/>
      <c r="DM1" s="754"/>
      <c r="DN1" s="755"/>
      <c r="DO1" s="202"/>
      <c r="DP1" s="753" t="s">
        <v>204</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6"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216</v>
      </c>
      <c r="C5" s="716"/>
      <c r="D5" s="716"/>
      <c r="E5" s="716"/>
      <c r="F5" s="716"/>
      <c r="G5" s="716"/>
      <c r="H5" s="716"/>
      <c r="I5" s="716"/>
      <c r="J5" s="716"/>
      <c r="K5" s="716"/>
      <c r="L5" s="716"/>
      <c r="M5" s="716"/>
      <c r="N5" s="716"/>
      <c r="O5" s="716"/>
      <c r="P5" s="716"/>
      <c r="Q5" s="717"/>
      <c r="R5" s="712">
        <v>2945299</v>
      </c>
      <c r="S5" s="713"/>
      <c r="T5" s="713"/>
      <c r="U5" s="713"/>
      <c r="V5" s="713"/>
      <c r="W5" s="713"/>
      <c r="X5" s="713"/>
      <c r="Y5" s="738"/>
      <c r="Z5" s="751">
        <v>26</v>
      </c>
      <c r="AA5" s="751"/>
      <c r="AB5" s="751"/>
      <c r="AC5" s="751"/>
      <c r="AD5" s="752">
        <v>2789959</v>
      </c>
      <c r="AE5" s="752"/>
      <c r="AF5" s="752"/>
      <c r="AG5" s="752"/>
      <c r="AH5" s="752"/>
      <c r="AI5" s="752"/>
      <c r="AJ5" s="752"/>
      <c r="AK5" s="752"/>
      <c r="AL5" s="739">
        <v>44.7</v>
      </c>
      <c r="AM5" s="721"/>
      <c r="AN5" s="721"/>
      <c r="AO5" s="740"/>
      <c r="AP5" s="715" t="s">
        <v>217</v>
      </c>
      <c r="AQ5" s="716"/>
      <c r="AR5" s="716"/>
      <c r="AS5" s="716"/>
      <c r="AT5" s="716"/>
      <c r="AU5" s="716"/>
      <c r="AV5" s="716"/>
      <c r="AW5" s="716"/>
      <c r="AX5" s="716"/>
      <c r="AY5" s="716"/>
      <c r="AZ5" s="716"/>
      <c r="BA5" s="716"/>
      <c r="BB5" s="716"/>
      <c r="BC5" s="716"/>
      <c r="BD5" s="716"/>
      <c r="BE5" s="716"/>
      <c r="BF5" s="717"/>
      <c r="BG5" s="657">
        <v>2789959</v>
      </c>
      <c r="BH5" s="658"/>
      <c r="BI5" s="658"/>
      <c r="BJ5" s="658"/>
      <c r="BK5" s="658"/>
      <c r="BL5" s="658"/>
      <c r="BM5" s="658"/>
      <c r="BN5" s="659"/>
      <c r="BO5" s="695">
        <v>94.7</v>
      </c>
      <c r="BP5" s="695"/>
      <c r="BQ5" s="695"/>
      <c r="BR5" s="695"/>
      <c r="BS5" s="696">
        <v>52075</v>
      </c>
      <c r="BT5" s="696"/>
      <c r="BU5" s="696"/>
      <c r="BV5" s="696"/>
      <c r="BW5" s="696"/>
      <c r="BX5" s="696"/>
      <c r="BY5" s="696"/>
      <c r="BZ5" s="696"/>
      <c r="CA5" s="696"/>
      <c r="CB5" s="736"/>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x14ac:dyDescent="0.2">
      <c r="B6" s="654" t="s">
        <v>221</v>
      </c>
      <c r="C6" s="655"/>
      <c r="D6" s="655"/>
      <c r="E6" s="655"/>
      <c r="F6" s="655"/>
      <c r="G6" s="655"/>
      <c r="H6" s="655"/>
      <c r="I6" s="655"/>
      <c r="J6" s="655"/>
      <c r="K6" s="655"/>
      <c r="L6" s="655"/>
      <c r="M6" s="655"/>
      <c r="N6" s="655"/>
      <c r="O6" s="655"/>
      <c r="P6" s="655"/>
      <c r="Q6" s="656"/>
      <c r="R6" s="657">
        <v>119641</v>
      </c>
      <c r="S6" s="658"/>
      <c r="T6" s="658"/>
      <c r="U6" s="658"/>
      <c r="V6" s="658"/>
      <c r="W6" s="658"/>
      <c r="X6" s="658"/>
      <c r="Y6" s="659"/>
      <c r="Z6" s="695">
        <v>1.1000000000000001</v>
      </c>
      <c r="AA6" s="695"/>
      <c r="AB6" s="695"/>
      <c r="AC6" s="695"/>
      <c r="AD6" s="696">
        <v>119641</v>
      </c>
      <c r="AE6" s="696"/>
      <c r="AF6" s="696"/>
      <c r="AG6" s="696"/>
      <c r="AH6" s="696"/>
      <c r="AI6" s="696"/>
      <c r="AJ6" s="696"/>
      <c r="AK6" s="696"/>
      <c r="AL6" s="660">
        <v>1.9</v>
      </c>
      <c r="AM6" s="661"/>
      <c r="AN6" s="661"/>
      <c r="AO6" s="697"/>
      <c r="AP6" s="654" t="s">
        <v>222</v>
      </c>
      <c r="AQ6" s="655"/>
      <c r="AR6" s="655"/>
      <c r="AS6" s="655"/>
      <c r="AT6" s="655"/>
      <c r="AU6" s="655"/>
      <c r="AV6" s="655"/>
      <c r="AW6" s="655"/>
      <c r="AX6" s="655"/>
      <c r="AY6" s="655"/>
      <c r="AZ6" s="655"/>
      <c r="BA6" s="655"/>
      <c r="BB6" s="655"/>
      <c r="BC6" s="655"/>
      <c r="BD6" s="655"/>
      <c r="BE6" s="655"/>
      <c r="BF6" s="656"/>
      <c r="BG6" s="657">
        <v>2789959</v>
      </c>
      <c r="BH6" s="658"/>
      <c r="BI6" s="658"/>
      <c r="BJ6" s="658"/>
      <c r="BK6" s="658"/>
      <c r="BL6" s="658"/>
      <c r="BM6" s="658"/>
      <c r="BN6" s="659"/>
      <c r="BO6" s="695">
        <v>94.7</v>
      </c>
      <c r="BP6" s="695"/>
      <c r="BQ6" s="695"/>
      <c r="BR6" s="695"/>
      <c r="BS6" s="696">
        <v>52075</v>
      </c>
      <c r="BT6" s="696"/>
      <c r="BU6" s="696"/>
      <c r="BV6" s="696"/>
      <c r="BW6" s="696"/>
      <c r="BX6" s="696"/>
      <c r="BY6" s="696"/>
      <c r="BZ6" s="696"/>
      <c r="CA6" s="696"/>
      <c r="CB6" s="736"/>
      <c r="CD6" s="715" t="s">
        <v>223</v>
      </c>
      <c r="CE6" s="716"/>
      <c r="CF6" s="716"/>
      <c r="CG6" s="716"/>
      <c r="CH6" s="716"/>
      <c r="CI6" s="716"/>
      <c r="CJ6" s="716"/>
      <c r="CK6" s="716"/>
      <c r="CL6" s="716"/>
      <c r="CM6" s="716"/>
      <c r="CN6" s="716"/>
      <c r="CO6" s="716"/>
      <c r="CP6" s="716"/>
      <c r="CQ6" s="717"/>
      <c r="CR6" s="657">
        <v>104464</v>
      </c>
      <c r="CS6" s="658"/>
      <c r="CT6" s="658"/>
      <c r="CU6" s="658"/>
      <c r="CV6" s="658"/>
      <c r="CW6" s="658"/>
      <c r="CX6" s="658"/>
      <c r="CY6" s="659"/>
      <c r="CZ6" s="739">
        <v>1</v>
      </c>
      <c r="DA6" s="721"/>
      <c r="DB6" s="721"/>
      <c r="DC6" s="741"/>
      <c r="DD6" s="663" t="s">
        <v>123</v>
      </c>
      <c r="DE6" s="658"/>
      <c r="DF6" s="658"/>
      <c r="DG6" s="658"/>
      <c r="DH6" s="658"/>
      <c r="DI6" s="658"/>
      <c r="DJ6" s="658"/>
      <c r="DK6" s="658"/>
      <c r="DL6" s="658"/>
      <c r="DM6" s="658"/>
      <c r="DN6" s="658"/>
      <c r="DO6" s="658"/>
      <c r="DP6" s="659"/>
      <c r="DQ6" s="663">
        <v>104464</v>
      </c>
      <c r="DR6" s="658"/>
      <c r="DS6" s="658"/>
      <c r="DT6" s="658"/>
      <c r="DU6" s="658"/>
      <c r="DV6" s="658"/>
      <c r="DW6" s="658"/>
      <c r="DX6" s="658"/>
      <c r="DY6" s="658"/>
      <c r="DZ6" s="658"/>
      <c r="EA6" s="658"/>
      <c r="EB6" s="658"/>
      <c r="EC6" s="694"/>
    </row>
    <row r="7" spans="2:143" ht="11.25" customHeight="1" x14ac:dyDescent="0.2">
      <c r="B7" s="654" t="s">
        <v>224</v>
      </c>
      <c r="C7" s="655"/>
      <c r="D7" s="655"/>
      <c r="E7" s="655"/>
      <c r="F7" s="655"/>
      <c r="G7" s="655"/>
      <c r="H7" s="655"/>
      <c r="I7" s="655"/>
      <c r="J7" s="655"/>
      <c r="K7" s="655"/>
      <c r="L7" s="655"/>
      <c r="M7" s="655"/>
      <c r="N7" s="655"/>
      <c r="O7" s="655"/>
      <c r="P7" s="655"/>
      <c r="Q7" s="656"/>
      <c r="R7" s="657">
        <v>1107</v>
      </c>
      <c r="S7" s="658"/>
      <c r="T7" s="658"/>
      <c r="U7" s="658"/>
      <c r="V7" s="658"/>
      <c r="W7" s="658"/>
      <c r="X7" s="658"/>
      <c r="Y7" s="659"/>
      <c r="Z7" s="695">
        <v>0</v>
      </c>
      <c r="AA7" s="695"/>
      <c r="AB7" s="695"/>
      <c r="AC7" s="695"/>
      <c r="AD7" s="696">
        <v>1107</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1136975</v>
      </c>
      <c r="BH7" s="658"/>
      <c r="BI7" s="658"/>
      <c r="BJ7" s="658"/>
      <c r="BK7" s="658"/>
      <c r="BL7" s="658"/>
      <c r="BM7" s="658"/>
      <c r="BN7" s="659"/>
      <c r="BO7" s="695">
        <v>38.6</v>
      </c>
      <c r="BP7" s="695"/>
      <c r="BQ7" s="695"/>
      <c r="BR7" s="695"/>
      <c r="BS7" s="696">
        <v>52075</v>
      </c>
      <c r="BT7" s="696"/>
      <c r="BU7" s="696"/>
      <c r="BV7" s="696"/>
      <c r="BW7" s="696"/>
      <c r="BX7" s="696"/>
      <c r="BY7" s="696"/>
      <c r="BZ7" s="696"/>
      <c r="CA7" s="696"/>
      <c r="CB7" s="736"/>
      <c r="CD7" s="654" t="s">
        <v>226</v>
      </c>
      <c r="CE7" s="655"/>
      <c r="CF7" s="655"/>
      <c r="CG7" s="655"/>
      <c r="CH7" s="655"/>
      <c r="CI7" s="655"/>
      <c r="CJ7" s="655"/>
      <c r="CK7" s="655"/>
      <c r="CL7" s="655"/>
      <c r="CM7" s="655"/>
      <c r="CN7" s="655"/>
      <c r="CO7" s="655"/>
      <c r="CP7" s="655"/>
      <c r="CQ7" s="656"/>
      <c r="CR7" s="657">
        <v>1645481</v>
      </c>
      <c r="CS7" s="658"/>
      <c r="CT7" s="658"/>
      <c r="CU7" s="658"/>
      <c r="CV7" s="658"/>
      <c r="CW7" s="658"/>
      <c r="CX7" s="658"/>
      <c r="CY7" s="659"/>
      <c r="CZ7" s="695">
        <v>15</v>
      </c>
      <c r="DA7" s="695"/>
      <c r="DB7" s="695"/>
      <c r="DC7" s="695"/>
      <c r="DD7" s="663">
        <v>108261</v>
      </c>
      <c r="DE7" s="658"/>
      <c r="DF7" s="658"/>
      <c r="DG7" s="658"/>
      <c r="DH7" s="658"/>
      <c r="DI7" s="658"/>
      <c r="DJ7" s="658"/>
      <c r="DK7" s="658"/>
      <c r="DL7" s="658"/>
      <c r="DM7" s="658"/>
      <c r="DN7" s="658"/>
      <c r="DO7" s="658"/>
      <c r="DP7" s="659"/>
      <c r="DQ7" s="663">
        <v>1119502</v>
      </c>
      <c r="DR7" s="658"/>
      <c r="DS7" s="658"/>
      <c r="DT7" s="658"/>
      <c r="DU7" s="658"/>
      <c r="DV7" s="658"/>
      <c r="DW7" s="658"/>
      <c r="DX7" s="658"/>
      <c r="DY7" s="658"/>
      <c r="DZ7" s="658"/>
      <c r="EA7" s="658"/>
      <c r="EB7" s="658"/>
      <c r="EC7" s="694"/>
    </row>
    <row r="8" spans="2:143" ht="11.25" customHeight="1" x14ac:dyDescent="0.2">
      <c r="B8" s="654" t="s">
        <v>227</v>
      </c>
      <c r="C8" s="655"/>
      <c r="D8" s="655"/>
      <c r="E8" s="655"/>
      <c r="F8" s="655"/>
      <c r="G8" s="655"/>
      <c r="H8" s="655"/>
      <c r="I8" s="655"/>
      <c r="J8" s="655"/>
      <c r="K8" s="655"/>
      <c r="L8" s="655"/>
      <c r="M8" s="655"/>
      <c r="N8" s="655"/>
      <c r="O8" s="655"/>
      <c r="P8" s="655"/>
      <c r="Q8" s="656"/>
      <c r="R8" s="657">
        <v>23593</v>
      </c>
      <c r="S8" s="658"/>
      <c r="T8" s="658"/>
      <c r="U8" s="658"/>
      <c r="V8" s="658"/>
      <c r="W8" s="658"/>
      <c r="X8" s="658"/>
      <c r="Y8" s="659"/>
      <c r="Z8" s="695">
        <v>0.2</v>
      </c>
      <c r="AA8" s="695"/>
      <c r="AB8" s="695"/>
      <c r="AC8" s="695"/>
      <c r="AD8" s="696">
        <v>23593</v>
      </c>
      <c r="AE8" s="696"/>
      <c r="AF8" s="696"/>
      <c r="AG8" s="696"/>
      <c r="AH8" s="696"/>
      <c r="AI8" s="696"/>
      <c r="AJ8" s="696"/>
      <c r="AK8" s="696"/>
      <c r="AL8" s="660">
        <v>0.4</v>
      </c>
      <c r="AM8" s="661"/>
      <c r="AN8" s="661"/>
      <c r="AO8" s="697"/>
      <c r="AP8" s="654" t="s">
        <v>228</v>
      </c>
      <c r="AQ8" s="655"/>
      <c r="AR8" s="655"/>
      <c r="AS8" s="655"/>
      <c r="AT8" s="655"/>
      <c r="AU8" s="655"/>
      <c r="AV8" s="655"/>
      <c r="AW8" s="655"/>
      <c r="AX8" s="655"/>
      <c r="AY8" s="655"/>
      <c r="AZ8" s="655"/>
      <c r="BA8" s="655"/>
      <c r="BB8" s="655"/>
      <c r="BC8" s="655"/>
      <c r="BD8" s="655"/>
      <c r="BE8" s="655"/>
      <c r="BF8" s="656"/>
      <c r="BG8" s="657">
        <v>31259</v>
      </c>
      <c r="BH8" s="658"/>
      <c r="BI8" s="658"/>
      <c r="BJ8" s="658"/>
      <c r="BK8" s="658"/>
      <c r="BL8" s="658"/>
      <c r="BM8" s="658"/>
      <c r="BN8" s="659"/>
      <c r="BO8" s="695">
        <v>1.1000000000000001</v>
      </c>
      <c r="BP8" s="695"/>
      <c r="BQ8" s="695"/>
      <c r="BR8" s="695"/>
      <c r="BS8" s="696" t="s">
        <v>123</v>
      </c>
      <c r="BT8" s="696"/>
      <c r="BU8" s="696"/>
      <c r="BV8" s="696"/>
      <c r="BW8" s="696"/>
      <c r="BX8" s="696"/>
      <c r="BY8" s="696"/>
      <c r="BZ8" s="696"/>
      <c r="CA8" s="696"/>
      <c r="CB8" s="736"/>
      <c r="CD8" s="654" t="s">
        <v>229</v>
      </c>
      <c r="CE8" s="655"/>
      <c r="CF8" s="655"/>
      <c r="CG8" s="655"/>
      <c r="CH8" s="655"/>
      <c r="CI8" s="655"/>
      <c r="CJ8" s="655"/>
      <c r="CK8" s="655"/>
      <c r="CL8" s="655"/>
      <c r="CM8" s="655"/>
      <c r="CN8" s="655"/>
      <c r="CO8" s="655"/>
      <c r="CP8" s="655"/>
      <c r="CQ8" s="656"/>
      <c r="CR8" s="657">
        <v>3509069</v>
      </c>
      <c r="CS8" s="658"/>
      <c r="CT8" s="658"/>
      <c r="CU8" s="658"/>
      <c r="CV8" s="658"/>
      <c r="CW8" s="658"/>
      <c r="CX8" s="658"/>
      <c r="CY8" s="659"/>
      <c r="CZ8" s="695">
        <v>32.1</v>
      </c>
      <c r="DA8" s="695"/>
      <c r="DB8" s="695"/>
      <c r="DC8" s="695"/>
      <c r="DD8" s="663">
        <v>300</v>
      </c>
      <c r="DE8" s="658"/>
      <c r="DF8" s="658"/>
      <c r="DG8" s="658"/>
      <c r="DH8" s="658"/>
      <c r="DI8" s="658"/>
      <c r="DJ8" s="658"/>
      <c r="DK8" s="658"/>
      <c r="DL8" s="658"/>
      <c r="DM8" s="658"/>
      <c r="DN8" s="658"/>
      <c r="DO8" s="658"/>
      <c r="DP8" s="659"/>
      <c r="DQ8" s="663">
        <v>1977844</v>
      </c>
      <c r="DR8" s="658"/>
      <c r="DS8" s="658"/>
      <c r="DT8" s="658"/>
      <c r="DU8" s="658"/>
      <c r="DV8" s="658"/>
      <c r="DW8" s="658"/>
      <c r="DX8" s="658"/>
      <c r="DY8" s="658"/>
      <c r="DZ8" s="658"/>
      <c r="EA8" s="658"/>
      <c r="EB8" s="658"/>
      <c r="EC8" s="694"/>
    </row>
    <row r="9" spans="2:143" ht="11.25" customHeight="1" x14ac:dyDescent="0.2">
      <c r="B9" s="654" t="s">
        <v>230</v>
      </c>
      <c r="C9" s="655"/>
      <c r="D9" s="655"/>
      <c r="E9" s="655"/>
      <c r="F9" s="655"/>
      <c r="G9" s="655"/>
      <c r="H9" s="655"/>
      <c r="I9" s="655"/>
      <c r="J9" s="655"/>
      <c r="K9" s="655"/>
      <c r="L9" s="655"/>
      <c r="M9" s="655"/>
      <c r="N9" s="655"/>
      <c r="O9" s="655"/>
      <c r="P9" s="655"/>
      <c r="Q9" s="656"/>
      <c r="R9" s="657">
        <v>30247</v>
      </c>
      <c r="S9" s="658"/>
      <c r="T9" s="658"/>
      <c r="U9" s="658"/>
      <c r="V9" s="658"/>
      <c r="W9" s="658"/>
      <c r="X9" s="658"/>
      <c r="Y9" s="659"/>
      <c r="Z9" s="695">
        <v>0.3</v>
      </c>
      <c r="AA9" s="695"/>
      <c r="AB9" s="695"/>
      <c r="AC9" s="695"/>
      <c r="AD9" s="696">
        <v>30247</v>
      </c>
      <c r="AE9" s="696"/>
      <c r="AF9" s="696"/>
      <c r="AG9" s="696"/>
      <c r="AH9" s="696"/>
      <c r="AI9" s="696"/>
      <c r="AJ9" s="696"/>
      <c r="AK9" s="696"/>
      <c r="AL9" s="660">
        <v>0.5</v>
      </c>
      <c r="AM9" s="661"/>
      <c r="AN9" s="661"/>
      <c r="AO9" s="697"/>
      <c r="AP9" s="654" t="s">
        <v>231</v>
      </c>
      <c r="AQ9" s="655"/>
      <c r="AR9" s="655"/>
      <c r="AS9" s="655"/>
      <c r="AT9" s="655"/>
      <c r="AU9" s="655"/>
      <c r="AV9" s="655"/>
      <c r="AW9" s="655"/>
      <c r="AX9" s="655"/>
      <c r="AY9" s="655"/>
      <c r="AZ9" s="655"/>
      <c r="BA9" s="655"/>
      <c r="BB9" s="655"/>
      <c r="BC9" s="655"/>
      <c r="BD9" s="655"/>
      <c r="BE9" s="655"/>
      <c r="BF9" s="656"/>
      <c r="BG9" s="657">
        <v>857762</v>
      </c>
      <c r="BH9" s="658"/>
      <c r="BI9" s="658"/>
      <c r="BJ9" s="658"/>
      <c r="BK9" s="658"/>
      <c r="BL9" s="658"/>
      <c r="BM9" s="658"/>
      <c r="BN9" s="659"/>
      <c r="BO9" s="695">
        <v>29.1</v>
      </c>
      <c r="BP9" s="695"/>
      <c r="BQ9" s="695"/>
      <c r="BR9" s="695"/>
      <c r="BS9" s="696" t="s">
        <v>123</v>
      </c>
      <c r="BT9" s="696"/>
      <c r="BU9" s="696"/>
      <c r="BV9" s="696"/>
      <c r="BW9" s="696"/>
      <c r="BX9" s="696"/>
      <c r="BY9" s="696"/>
      <c r="BZ9" s="696"/>
      <c r="CA9" s="696"/>
      <c r="CB9" s="736"/>
      <c r="CD9" s="654" t="s">
        <v>232</v>
      </c>
      <c r="CE9" s="655"/>
      <c r="CF9" s="655"/>
      <c r="CG9" s="655"/>
      <c r="CH9" s="655"/>
      <c r="CI9" s="655"/>
      <c r="CJ9" s="655"/>
      <c r="CK9" s="655"/>
      <c r="CL9" s="655"/>
      <c r="CM9" s="655"/>
      <c r="CN9" s="655"/>
      <c r="CO9" s="655"/>
      <c r="CP9" s="655"/>
      <c r="CQ9" s="656"/>
      <c r="CR9" s="657">
        <v>966334</v>
      </c>
      <c r="CS9" s="658"/>
      <c r="CT9" s="658"/>
      <c r="CU9" s="658"/>
      <c r="CV9" s="658"/>
      <c r="CW9" s="658"/>
      <c r="CX9" s="658"/>
      <c r="CY9" s="659"/>
      <c r="CZ9" s="695">
        <v>8.8000000000000007</v>
      </c>
      <c r="DA9" s="695"/>
      <c r="DB9" s="695"/>
      <c r="DC9" s="695"/>
      <c r="DD9" s="663">
        <v>26889</v>
      </c>
      <c r="DE9" s="658"/>
      <c r="DF9" s="658"/>
      <c r="DG9" s="658"/>
      <c r="DH9" s="658"/>
      <c r="DI9" s="658"/>
      <c r="DJ9" s="658"/>
      <c r="DK9" s="658"/>
      <c r="DL9" s="658"/>
      <c r="DM9" s="658"/>
      <c r="DN9" s="658"/>
      <c r="DO9" s="658"/>
      <c r="DP9" s="659"/>
      <c r="DQ9" s="663">
        <v>846784</v>
      </c>
      <c r="DR9" s="658"/>
      <c r="DS9" s="658"/>
      <c r="DT9" s="658"/>
      <c r="DU9" s="658"/>
      <c r="DV9" s="658"/>
      <c r="DW9" s="658"/>
      <c r="DX9" s="658"/>
      <c r="DY9" s="658"/>
      <c r="DZ9" s="658"/>
      <c r="EA9" s="658"/>
      <c r="EB9" s="658"/>
      <c r="EC9" s="694"/>
    </row>
    <row r="10" spans="2:143" ht="11.25" customHeight="1" x14ac:dyDescent="0.2">
      <c r="B10" s="654" t="s">
        <v>233</v>
      </c>
      <c r="C10" s="655"/>
      <c r="D10" s="655"/>
      <c r="E10" s="655"/>
      <c r="F10" s="655"/>
      <c r="G10" s="655"/>
      <c r="H10" s="655"/>
      <c r="I10" s="655"/>
      <c r="J10" s="655"/>
      <c r="K10" s="655"/>
      <c r="L10" s="655"/>
      <c r="M10" s="655"/>
      <c r="N10" s="655"/>
      <c r="O10" s="655"/>
      <c r="P10" s="655"/>
      <c r="Q10" s="656"/>
      <c r="R10" s="657" t="s">
        <v>123</v>
      </c>
      <c r="S10" s="658"/>
      <c r="T10" s="658"/>
      <c r="U10" s="658"/>
      <c r="V10" s="658"/>
      <c r="W10" s="658"/>
      <c r="X10" s="658"/>
      <c r="Y10" s="659"/>
      <c r="Z10" s="695" t="s">
        <v>123</v>
      </c>
      <c r="AA10" s="695"/>
      <c r="AB10" s="695"/>
      <c r="AC10" s="695"/>
      <c r="AD10" s="696" t="s">
        <v>123</v>
      </c>
      <c r="AE10" s="696"/>
      <c r="AF10" s="696"/>
      <c r="AG10" s="696"/>
      <c r="AH10" s="696"/>
      <c r="AI10" s="696"/>
      <c r="AJ10" s="696"/>
      <c r="AK10" s="696"/>
      <c r="AL10" s="660" t="s">
        <v>123</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67077</v>
      </c>
      <c r="BH10" s="658"/>
      <c r="BI10" s="658"/>
      <c r="BJ10" s="658"/>
      <c r="BK10" s="658"/>
      <c r="BL10" s="658"/>
      <c r="BM10" s="658"/>
      <c r="BN10" s="659"/>
      <c r="BO10" s="695">
        <v>2.2999999999999998</v>
      </c>
      <c r="BP10" s="695"/>
      <c r="BQ10" s="695"/>
      <c r="BR10" s="695"/>
      <c r="BS10" s="696" t="s">
        <v>123</v>
      </c>
      <c r="BT10" s="696"/>
      <c r="BU10" s="696"/>
      <c r="BV10" s="696"/>
      <c r="BW10" s="696"/>
      <c r="BX10" s="696"/>
      <c r="BY10" s="696"/>
      <c r="BZ10" s="696"/>
      <c r="CA10" s="696"/>
      <c r="CB10" s="736"/>
      <c r="CD10" s="654" t="s">
        <v>235</v>
      </c>
      <c r="CE10" s="655"/>
      <c r="CF10" s="655"/>
      <c r="CG10" s="655"/>
      <c r="CH10" s="655"/>
      <c r="CI10" s="655"/>
      <c r="CJ10" s="655"/>
      <c r="CK10" s="655"/>
      <c r="CL10" s="655"/>
      <c r="CM10" s="655"/>
      <c r="CN10" s="655"/>
      <c r="CO10" s="655"/>
      <c r="CP10" s="655"/>
      <c r="CQ10" s="656"/>
      <c r="CR10" s="657">
        <v>13970</v>
      </c>
      <c r="CS10" s="658"/>
      <c r="CT10" s="658"/>
      <c r="CU10" s="658"/>
      <c r="CV10" s="658"/>
      <c r="CW10" s="658"/>
      <c r="CX10" s="658"/>
      <c r="CY10" s="659"/>
      <c r="CZ10" s="695">
        <v>0.1</v>
      </c>
      <c r="DA10" s="695"/>
      <c r="DB10" s="695"/>
      <c r="DC10" s="695"/>
      <c r="DD10" s="663" t="s">
        <v>123</v>
      </c>
      <c r="DE10" s="658"/>
      <c r="DF10" s="658"/>
      <c r="DG10" s="658"/>
      <c r="DH10" s="658"/>
      <c r="DI10" s="658"/>
      <c r="DJ10" s="658"/>
      <c r="DK10" s="658"/>
      <c r="DL10" s="658"/>
      <c r="DM10" s="658"/>
      <c r="DN10" s="658"/>
      <c r="DO10" s="658"/>
      <c r="DP10" s="659"/>
      <c r="DQ10" s="663">
        <v>9970</v>
      </c>
      <c r="DR10" s="658"/>
      <c r="DS10" s="658"/>
      <c r="DT10" s="658"/>
      <c r="DU10" s="658"/>
      <c r="DV10" s="658"/>
      <c r="DW10" s="658"/>
      <c r="DX10" s="658"/>
      <c r="DY10" s="658"/>
      <c r="DZ10" s="658"/>
      <c r="EA10" s="658"/>
      <c r="EB10" s="658"/>
      <c r="EC10" s="694"/>
    </row>
    <row r="11" spans="2:143" ht="11.25" customHeight="1" x14ac:dyDescent="0.2">
      <c r="B11" s="654" t="s">
        <v>236</v>
      </c>
      <c r="C11" s="655"/>
      <c r="D11" s="655"/>
      <c r="E11" s="655"/>
      <c r="F11" s="655"/>
      <c r="G11" s="655"/>
      <c r="H11" s="655"/>
      <c r="I11" s="655"/>
      <c r="J11" s="655"/>
      <c r="K11" s="655"/>
      <c r="L11" s="655"/>
      <c r="M11" s="655"/>
      <c r="N11" s="655"/>
      <c r="O11" s="655"/>
      <c r="P11" s="655"/>
      <c r="Q11" s="656"/>
      <c r="R11" s="657">
        <v>531430</v>
      </c>
      <c r="S11" s="658"/>
      <c r="T11" s="658"/>
      <c r="U11" s="658"/>
      <c r="V11" s="658"/>
      <c r="W11" s="658"/>
      <c r="X11" s="658"/>
      <c r="Y11" s="659"/>
      <c r="Z11" s="660">
        <v>4.7</v>
      </c>
      <c r="AA11" s="661"/>
      <c r="AB11" s="661"/>
      <c r="AC11" s="662"/>
      <c r="AD11" s="663">
        <v>531430</v>
      </c>
      <c r="AE11" s="658"/>
      <c r="AF11" s="658"/>
      <c r="AG11" s="658"/>
      <c r="AH11" s="658"/>
      <c r="AI11" s="658"/>
      <c r="AJ11" s="658"/>
      <c r="AK11" s="659"/>
      <c r="AL11" s="660">
        <v>8.5</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180877</v>
      </c>
      <c r="BH11" s="658"/>
      <c r="BI11" s="658"/>
      <c r="BJ11" s="658"/>
      <c r="BK11" s="658"/>
      <c r="BL11" s="658"/>
      <c r="BM11" s="658"/>
      <c r="BN11" s="659"/>
      <c r="BO11" s="695">
        <v>6.1</v>
      </c>
      <c r="BP11" s="695"/>
      <c r="BQ11" s="695"/>
      <c r="BR11" s="695"/>
      <c r="BS11" s="696">
        <v>52075</v>
      </c>
      <c r="BT11" s="696"/>
      <c r="BU11" s="696"/>
      <c r="BV11" s="696"/>
      <c r="BW11" s="696"/>
      <c r="BX11" s="696"/>
      <c r="BY11" s="696"/>
      <c r="BZ11" s="696"/>
      <c r="CA11" s="696"/>
      <c r="CB11" s="736"/>
      <c r="CD11" s="654" t="s">
        <v>238</v>
      </c>
      <c r="CE11" s="655"/>
      <c r="CF11" s="655"/>
      <c r="CG11" s="655"/>
      <c r="CH11" s="655"/>
      <c r="CI11" s="655"/>
      <c r="CJ11" s="655"/>
      <c r="CK11" s="655"/>
      <c r="CL11" s="655"/>
      <c r="CM11" s="655"/>
      <c r="CN11" s="655"/>
      <c r="CO11" s="655"/>
      <c r="CP11" s="655"/>
      <c r="CQ11" s="656"/>
      <c r="CR11" s="657">
        <v>385916</v>
      </c>
      <c r="CS11" s="658"/>
      <c r="CT11" s="658"/>
      <c r="CU11" s="658"/>
      <c r="CV11" s="658"/>
      <c r="CW11" s="658"/>
      <c r="CX11" s="658"/>
      <c r="CY11" s="659"/>
      <c r="CZ11" s="695">
        <v>3.5</v>
      </c>
      <c r="DA11" s="695"/>
      <c r="DB11" s="695"/>
      <c r="DC11" s="695"/>
      <c r="DD11" s="663">
        <v>21761</v>
      </c>
      <c r="DE11" s="658"/>
      <c r="DF11" s="658"/>
      <c r="DG11" s="658"/>
      <c r="DH11" s="658"/>
      <c r="DI11" s="658"/>
      <c r="DJ11" s="658"/>
      <c r="DK11" s="658"/>
      <c r="DL11" s="658"/>
      <c r="DM11" s="658"/>
      <c r="DN11" s="658"/>
      <c r="DO11" s="658"/>
      <c r="DP11" s="659"/>
      <c r="DQ11" s="663">
        <v>314334</v>
      </c>
      <c r="DR11" s="658"/>
      <c r="DS11" s="658"/>
      <c r="DT11" s="658"/>
      <c r="DU11" s="658"/>
      <c r="DV11" s="658"/>
      <c r="DW11" s="658"/>
      <c r="DX11" s="658"/>
      <c r="DY11" s="658"/>
      <c r="DZ11" s="658"/>
      <c r="EA11" s="658"/>
      <c r="EB11" s="658"/>
      <c r="EC11" s="694"/>
    </row>
    <row r="12" spans="2:143" ht="11.25" customHeight="1" x14ac:dyDescent="0.2">
      <c r="B12" s="654" t="s">
        <v>239</v>
      </c>
      <c r="C12" s="655"/>
      <c r="D12" s="655"/>
      <c r="E12" s="655"/>
      <c r="F12" s="655"/>
      <c r="G12" s="655"/>
      <c r="H12" s="655"/>
      <c r="I12" s="655"/>
      <c r="J12" s="655"/>
      <c r="K12" s="655"/>
      <c r="L12" s="655"/>
      <c r="M12" s="655"/>
      <c r="N12" s="655"/>
      <c r="O12" s="655"/>
      <c r="P12" s="655"/>
      <c r="Q12" s="656"/>
      <c r="R12" s="657">
        <v>17790</v>
      </c>
      <c r="S12" s="658"/>
      <c r="T12" s="658"/>
      <c r="U12" s="658"/>
      <c r="V12" s="658"/>
      <c r="W12" s="658"/>
      <c r="X12" s="658"/>
      <c r="Y12" s="659"/>
      <c r="Z12" s="695">
        <v>0.2</v>
      </c>
      <c r="AA12" s="695"/>
      <c r="AB12" s="695"/>
      <c r="AC12" s="695"/>
      <c r="AD12" s="696">
        <v>17790</v>
      </c>
      <c r="AE12" s="696"/>
      <c r="AF12" s="696"/>
      <c r="AG12" s="696"/>
      <c r="AH12" s="696"/>
      <c r="AI12" s="696"/>
      <c r="AJ12" s="696"/>
      <c r="AK12" s="696"/>
      <c r="AL12" s="660">
        <v>0.3</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1449923</v>
      </c>
      <c r="BH12" s="658"/>
      <c r="BI12" s="658"/>
      <c r="BJ12" s="658"/>
      <c r="BK12" s="658"/>
      <c r="BL12" s="658"/>
      <c r="BM12" s="658"/>
      <c r="BN12" s="659"/>
      <c r="BO12" s="695">
        <v>49.2</v>
      </c>
      <c r="BP12" s="695"/>
      <c r="BQ12" s="695"/>
      <c r="BR12" s="695"/>
      <c r="BS12" s="696" t="s">
        <v>123</v>
      </c>
      <c r="BT12" s="696"/>
      <c r="BU12" s="696"/>
      <c r="BV12" s="696"/>
      <c r="BW12" s="696"/>
      <c r="BX12" s="696"/>
      <c r="BY12" s="696"/>
      <c r="BZ12" s="696"/>
      <c r="CA12" s="696"/>
      <c r="CB12" s="736"/>
      <c r="CD12" s="654" t="s">
        <v>241</v>
      </c>
      <c r="CE12" s="655"/>
      <c r="CF12" s="655"/>
      <c r="CG12" s="655"/>
      <c r="CH12" s="655"/>
      <c r="CI12" s="655"/>
      <c r="CJ12" s="655"/>
      <c r="CK12" s="655"/>
      <c r="CL12" s="655"/>
      <c r="CM12" s="655"/>
      <c r="CN12" s="655"/>
      <c r="CO12" s="655"/>
      <c r="CP12" s="655"/>
      <c r="CQ12" s="656"/>
      <c r="CR12" s="657">
        <v>321114</v>
      </c>
      <c r="CS12" s="658"/>
      <c r="CT12" s="658"/>
      <c r="CU12" s="658"/>
      <c r="CV12" s="658"/>
      <c r="CW12" s="658"/>
      <c r="CX12" s="658"/>
      <c r="CY12" s="659"/>
      <c r="CZ12" s="695">
        <v>2.9</v>
      </c>
      <c r="DA12" s="695"/>
      <c r="DB12" s="695"/>
      <c r="DC12" s="695"/>
      <c r="DD12" s="663">
        <v>1948</v>
      </c>
      <c r="DE12" s="658"/>
      <c r="DF12" s="658"/>
      <c r="DG12" s="658"/>
      <c r="DH12" s="658"/>
      <c r="DI12" s="658"/>
      <c r="DJ12" s="658"/>
      <c r="DK12" s="658"/>
      <c r="DL12" s="658"/>
      <c r="DM12" s="658"/>
      <c r="DN12" s="658"/>
      <c r="DO12" s="658"/>
      <c r="DP12" s="659"/>
      <c r="DQ12" s="663">
        <v>216734</v>
      </c>
      <c r="DR12" s="658"/>
      <c r="DS12" s="658"/>
      <c r="DT12" s="658"/>
      <c r="DU12" s="658"/>
      <c r="DV12" s="658"/>
      <c r="DW12" s="658"/>
      <c r="DX12" s="658"/>
      <c r="DY12" s="658"/>
      <c r="DZ12" s="658"/>
      <c r="EA12" s="658"/>
      <c r="EB12" s="658"/>
      <c r="EC12" s="694"/>
    </row>
    <row r="13" spans="2:143" ht="11.25" customHeight="1" x14ac:dyDescent="0.2">
      <c r="B13" s="654" t="s">
        <v>242</v>
      </c>
      <c r="C13" s="655"/>
      <c r="D13" s="655"/>
      <c r="E13" s="655"/>
      <c r="F13" s="655"/>
      <c r="G13" s="655"/>
      <c r="H13" s="655"/>
      <c r="I13" s="655"/>
      <c r="J13" s="655"/>
      <c r="K13" s="655"/>
      <c r="L13" s="655"/>
      <c r="M13" s="655"/>
      <c r="N13" s="655"/>
      <c r="O13" s="655"/>
      <c r="P13" s="655"/>
      <c r="Q13" s="656"/>
      <c r="R13" s="657">
        <v>823</v>
      </c>
      <c r="S13" s="658"/>
      <c r="T13" s="658"/>
      <c r="U13" s="658"/>
      <c r="V13" s="658"/>
      <c r="W13" s="658"/>
      <c r="X13" s="658"/>
      <c r="Y13" s="659"/>
      <c r="Z13" s="695">
        <v>0</v>
      </c>
      <c r="AA13" s="695"/>
      <c r="AB13" s="695"/>
      <c r="AC13" s="695"/>
      <c r="AD13" s="696">
        <v>823</v>
      </c>
      <c r="AE13" s="696"/>
      <c r="AF13" s="696"/>
      <c r="AG13" s="696"/>
      <c r="AH13" s="696"/>
      <c r="AI13" s="696"/>
      <c r="AJ13" s="696"/>
      <c r="AK13" s="696"/>
      <c r="AL13" s="660">
        <v>0</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1449182</v>
      </c>
      <c r="BH13" s="658"/>
      <c r="BI13" s="658"/>
      <c r="BJ13" s="658"/>
      <c r="BK13" s="658"/>
      <c r="BL13" s="658"/>
      <c r="BM13" s="658"/>
      <c r="BN13" s="659"/>
      <c r="BO13" s="695">
        <v>49.2</v>
      </c>
      <c r="BP13" s="695"/>
      <c r="BQ13" s="695"/>
      <c r="BR13" s="695"/>
      <c r="BS13" s="696" t="s">
        <v>123</v>
      </c>
      <c r="BT13" s="696"/>
      <c r="BU13" s="696"/>
      <c r="BV13" s="696"/>
      <c r="BW13" s="696"/>
      <c r="BX13" s="696"/>
      <c r="BY13" s="696"/>
      <c r="BZ13" s="696"/>
      <c r="CA13" s="696"/>
      <c r="CB13" s="736"/>
      <c r="CD13" s="654" t="s">
        <v>244</v>
      </c>
      <c r="CE13" s="655"/>
      <c r="CF13" s="655"/>
      <c r="CG13" s="655"/>
      <c r="CH13" s="655"/>
      <c r="CI13" s="655"/>
      <c r="CJ13" s="655"/>
      <c r="CK13" s="655"/>
      <c r="CL13" s="655"/>
      <c r="CM13" s="655"/>
      <c r="CN13" s="655"/>
      <c r="CO13" s="655"/>
      <c r="CP13" s="655"/>
      <c r="CQ13" s="656"/>
      <c r="CR13" s="657">
        <v>1670207</v>
      </c>
      <c r="CS13" s="658"/>
      <c r="CT13" s="658"/>
      <c r="CU13" s="658"/>
      <c r="CV13" s="658"/>
      <c r="CW13" s="658"/>
      <c r="CX13" s="658"/>
      <c r="CY13" s="659"/>
      <c r="CZ13" s="695">
        <v>15.3</v>
      </c>
      <c r="DA13" s="695"/>
      <c r="DB13" s="695"/>
      <c r="DC13" s="695"/>
      <c r="DD13" s="663">
        <v>701993</v>
      </c>
      <c r="DE13" s="658"/>
      <c r="DF13" s="658"/>
      <c r="DG13" s="658"/>
      <c r="DH13" s="658"/>
      <c r="DI13" s="658"/>
      <c r="DJ13" s="658"/>
      <c r="DK13" s="658"/>
      <c r="DL13" s="658"/>
      <c r="DM13" s="658"/>
      <c r="DN13" s="658"/>
      <c r="DO13" s="658"/>
      <c r="DP13" s="659"/>
      <c r="DQ13" s="663">
        <v>1139156</v>
      </c>
      <c r="DR13" s="658"/>
      <c r="DS13" s="658"/>
      <c r="DT13" s="658"/>
      <c r="DU13" s="658"/>
      <c r="DV13" s="658"/>
      <c r="DW13" s="658"/>
      <c r="DX13" s="658"/>
      <c r="DY13" s="658"/>
      <c r="DZ13" s="658"/>
      <c r="EA13" s="658"/>
      <c r="EB13" s="658"/>
      <c r="EC13" s="694"/>
    </row>
    <row r="14" spans="2:143" ht="11.25" customHeight="1" x14ac:dyDescent="0.2">
      <c r="B14" s="654" t="s">
        <v>245</v>
      </c>
      <c r="C14" s="655"/>
      <c r="D14" s="655"/>
      <c r="E14" s="655"/>
      <c r="F14" s="655"/>
      <c r="G14" s="655"/>
      <c r="H14" s="655"/>
      <c r="I14" s="655"/>
      <c r="J14" s="655"/>
      <c r="K14" s="655"/>
      <c r="L14" s="655"/>
      <c r="M14" s="655"/>
      <c r="N14" s="655"/>
      <c r="O14" s="655"/>
      <c r="P14" s="655"/>
      <c r="Q14" s="656"/>
      <c r="R14" s="657" t="s">
        <v>123</v>
      </c>
      <c r="S14" s="658"/>
      <c r="T14" s="658"/>
      <c r="U14" s="658"/>
      <c r="V14" s="658"/>
      <c r="W14" s="658"/>
      <c r="X14" s="658"/>
      <c r="Y14" s="659"/>
      <c r="Z14" s="695" t="s">
        <v>123</v>
      </c>
      <c r="AA14" s="695"/>
      <c r="AB14" s="695"/>
      <c r="AC14" s="695"/>
      <c r="AD14" s="696" t="s">
        <v>123</v>
      </c>
      <c r="AE14" s="696"/>
      <c r="AF14" s="696"/>
      <c r="AG14" s="696"/>
      <c r="AH14" s="696"/>
      <c r="AI14" s="696"/>
      <c r="AJ14" s="696"/>
      <c r="AK14" s="696"/>
      <c r="AL14" s="660" t="s">
        <v>123</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74988</v>
      </c>
      <c r="BH14" s="658"/>
      <c r="BI14" s="658"/>
      <c r="BJ14" s="658"/>
      <c r="BK14" s="658"/>
      <c r="BL14" s="658"/>
      <c r="BM14" s="658"/>
      <c r="BN14" s="659"/>
      <c r="BO14" s="695">
        <v>2.5</v>
      </c>
      <c r="BP14" s="695"/>
      <c r="BQ14" s="695"/>
      <c r="BR14" s="695"/>
      <c r="BS14" s="696" t="s">
        <v>123</v>
      </c>
      <c r="BT14" s="696"/>
      <c r="BU14" s="696"/>
      <c r="BV14" s="696"/>
      <c r="BW14" s="696"/>
      <c r="BX14" s="696"/>
      <c r="BY14" s="696"/>
      <c r="BZ14" s="696"/>
      <c r="CA14" s="696"/>
      <c r="CB14" s="736"/>
      <c r="CD14" s="654" t="s">
        <v>247</v>
      </c>
      <c r="CE14" s="655"/>
      <c r="CF14" s="655"/>
      <c r="CG14" s="655"/>
      <c r="CH14" s="655"/>
      <c r="CI14" s="655"/>
      <c r="CJ14" s="655"/>
      <c r="CK14" s="655"/>
      <c r="CL14" s="655"/>
      <c r="CM14" s="655"/>
      <c r="CN14" s="655"/>
      <c r="CO14" s="655"/>
      <c r="CP14" s="655"/>
      <c r="CQ14" s="656"/>
      <c r="CR14" s="657">
        <v>423094</v>
      </c>
      <c r="CS14" s="658"/>
      <c r="CT14" s="658"/>
      <c r="CU14" s="658"/>
      <c r="CV14" s="658"/>
      <c r="CW14" s="658"/>
      <c r="CX14" s="658"/>
      <c r="CY14" s="659"/>
      <c r="CZ14" s="695">
        <v>3.9</v>
      </c>
      <c r="DA14" s="695"/>
      <c r="DB14" s="695"/>
      <c r="DC14" s="695"/>
      <c r="DD14" s="663">
        <v>3273</v>
      </c>
      <c r="DE14" s="658"/>
      <c r="DF14" s="658"/>
      <c r="DG14" s="658"/>
      <c r="DH14" s="658"/>
      <c r="DI14" s="658"/>
      <c r="DJ14" s="658"/>
      <c r="DK14" s="658"/>
      <c r="DL14" s="658"/>
      <c r="DM14" s="658"/>
      <c r="DN14" s="658"/>
      <c r="DO14" s="658"/>
      <c r="DP14" s="659"/>
      <c r="DQ14" s="663">
        <v>400017</v>
      </c>
      <c r="DR14" s="658"/>
      <c r="DS14" s="658"/>
      <c r="DT14" s="658"/>
      <c r="DU14" s="658"/>
      <c r="DV14" s="658"/>
      <c r="DW14" s="658"/>
      <c r="DX14" s="658"/>
      <c r="DY14" s="658"/>
      <c r="DZ14" s="658"/>
      <c r="EA14" s="658"/>
      <c r="EB14" s="658"/>
      <c r="EC14" s="694"/>
    </row>
    <row r="15" spans="2:143" ht="11.25" customHeight="1" x14ac:dyDescent="0.2">
      <c r="B15" s="654" t="s">
        <v>248</v>
      </c>
      <c r="C15" s="655"/>
      <c r="D15" s="655"/>
      <c r="E15" s="655"/>
      <c r="F15" s="655"/>
      <c r="G15" s="655"/>
      <c r="H15" s="655"/>
      <c r="I15" s="655"/>
      <c r="J15" s="655"/>
      <c r="K15" s="655"/>
      <c r="L15" s="655"/>
      <c r="M15" s="655"/>
      <c r="N15" s="655"/>
      <c r="O15" s="655"/>
      <c r="P15" s="655"/>
      <c r="Q15" s="656"/>
      <c r="R15" s="657">
        <v>13980</v>
      </c>
      <c r="S15" s="658"/>
      <c r="T15" s="658"/>
      <c r="U15" s="658"/>
      <c r="V15" s="658"/>
      <c r="W15" s="658"/>
      <c r="X15" s="658"/>
      <c r="Y15" s="659"/>
      <c r="Z15" s="695">
        <v>0.1</v>
      </c>
      <c r="AA15" s="695"/>
      <c r="AB15" s="695"/>
      <c r="AC15" s="695"/>
      <c r="AD15" s="696">
        <v>13980</v>
      </c>
      <c r="AE15" s="696"/>
      <c r="AF15" s="696"/>
      <c r="AG15" s="696"/>
      <c r="AH15" s="696"/>
      <c r="AI15" s="696"/>
      <c r="AJ15" s="696"/>
      <c r="AK15" s="696"/>
      <c r="AL15" s="660">
        <v>0.2</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128073</v>
      </c>
      <c r="BH15" s="658"/>
      <c r="BI15" s="658"/>
      <c r="BJ15" s="658"/>
      <c r="BK15" s="658"/>
      <c r="BL15" s="658"/>
      <c r="BM15" s="658"/>
      <c r="BN15" s="659"/>
      <c r="BO15" s="695">
        <v>4.3</v>
      </c>
      <c r="BP15" s="695"/>
      <c r="BQ15" s="695"/>
      <c r="BR15" s="695"/>
      <c r="BS15" s="696" t="s">
        <v>123</v>
      </c>
      <c r="BT15" s="696"/>
      <c r="BU15" s="696"/>
      <c r="BV15" s="696"/>
      <c r="BW15" s="696"/>
      <c r="BX15" s="696"/>
      <c r="BY15" s="696"/>
      <c r="BZ15" s="696"/>
      <c r="CA15" s="696"/>
      <c r="CB15" s="736"/>
      <c r="CD15" s="654" t="s">
        <v>250</v>
      </c>
      <c r="CE15" s="655"/>
      <c r="CF15" s="655"/>
      <c r="CG15" s="655"/>
      <c r="CH15" s="655"/>
      <c r="CI15" s="655"/>
      <c r="CJ15" s="655"/>
      <c r="CK15" s="655"/>
      <c r="CL15" s="655"/>
      <c r="CM15" s="655"/>
      <c r="CN15" s="655"/>
      <c r="CO15" s="655"/>
      <c r="CP15" s="655"/>
      <c r="CQ15" s="656"/>
      <c r="CR15" s="657">
        <v>1182334</v>
      </c>
      <c r="CS15" s="658"/>
      <c r="CT15" s="658"/>
      <c r="CU15" s="658"/>
      <c r="CV15" s="658"/>
      <c r="CW15" s="658"/>
      <c r="CX15" s="658"/>
      <c r="CY15" s="659"/>
      <c r="CZ15" s="695">
        <v>10.8</v>
      </c>
      <c r="DA15" s="695"/>
      <c r="DB15" s="695"/>
      <c r="DC15" s="695"/>
      <c r="DD15" s="663">
        <v>51935</v>
      </c>
      <c r="DE15" s="658"/>
      <c r="DF15" s="658"/>
      <c r="DG15" s="658"/>
      <c r="DH15" s="658"/>
      <c r="DI15" s="658"/>
      <c r="DJ15" s="658"/>
      <c r="DK15" s="658"/>
      <c r="DL15" s="658"/>
      <c r="DM15" s="658"/>
      <c r="DN15" s="658"/>
      <c r="DO15" s="658"/>
      <c r="DP15" s="659"/>
      <c r="DQ15" s="663">
        <v>922835</v>
      </c>
      <c r="DR15" s="658"/>
      <c r="DS15" s="658"/>
      <c r="DT15" s="658"/>
      <c r="DU15" s="658"/>
      <c r="DV15" s="658"/>
      <c r="DW15" s="658"/>
      <c r="DX15" s="658"/>
      <c r="DY15" s="658"/>
      <c r="DZ15" s="658"/>
      <c r="EA15" s="658"/>
      <c r="EB15" s="658"/>
      <c r="EC15" s="694"/>
    </row>
    <row r="16" spans="2:143" ht="11.25" customHeight="1" x14ac:dyDescent="0.2">
      <c r="B16" s="654" t="s">
        <v>251</v>
      </c>
      <c r="C16" s="655"/>
      <c r="D16" s="655"/>
      <c r="E16" s="655"/>
      <c r="F16" s="655"/>
      <c r="G16" s="655"/>
      <c r="H16" s="655"/>
      <c r="I16" s="655"/>
      <c r="J16" s="655"/>
      <c r="K16" s="655"/>
      <c r="L16" s="655"/>
      <c r="M16" s="655"/>
      <c r="N16" s="655"/>
      <c r="O16" s="655"/>
      <c r="P16" s="655"/>
      <c r="Q16" s="656"/>
      <c r="R16" s="657">
        <v>56695</v>
      </c>
      <c r="S16" s="658"/>
      <c r="T16" s="658"/>
      <c r="U16" s="658"/>
      <c r="V16" s="658"/>
      <c r="W16" s="658"/>
      <c r="X16" s="658"/>
      <c r="Y16" s="659"/>
      <c r="Z16" s="695">
        <v>0.5</v>
      </c>
      <c r="AA16" s="695"/>
      <c r="AB16" s="695"/>
      <c r="AC16" s="695"/>
      <c r="AD16" s="696">
        <v>56695</v>
      </c>
      <c r="AE16" s="696"/>
      <c r="AF16" s="696"/>
      <c r="AG16" s="696"/>
      <c r="AH16" s="696"/>
      <c r="AI16" s="696"/>
      <c r="AJ16" s="696"/>
      <c r="AK16" s="696"/>
      <c r="AL16" s="660">
        <v>0.9</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123</v>
      </c>
      <c r="BH16" s="658"/>
      <c r="BI16" s="658"/>
      <c r="BJ16" s="658"/>
      <c r="BK16" s="658"/>
      <c r="BL16" s="658"/>
      <c r="BM16" s="658"/>
      <c r="BN16" s="659"/>
      <c r="BO16" s="695" t="s">
        <v>123</v>
      </c>
      <c r="BP16" s="695"/>
      <c r="BQ16" s="695"/>
      <c r="BR16" s="695"/>
      <c r="BS16" s="696" t="s">
        <v>123</v>
      </c>
      <c r="BT16" s="696"/>
      <c r="BU16" s="696"/>
      <c r="BV16" s="696"/>
      <c r="BW16" s="696"/>
      <c r="BX16" s="696"/>
      <c r="BY16" s="696"/>
      <c r="BZ16" s="696"/>
      <c r="CA16" s="696"/>
      <c r="CB16" s="736"/>
      <c r="CD16" s="654" t="s">
        <v>253</v>
      </c>
      <c r="CE16" s="655"/>
      <c r="CF16" s="655"/>
      <c r="CG16" s="655"/>
      <c r="CH16" s="655"/>
      <c r="CI16" s="655"/>
      <c r="CJ16" s="655"/>
      <c r="CK16" s="655"/>
      <c r="CL16" s="655"/>
      <c r="CM16" s="655"/>
      <c r="CN16" s="655"/>
      <c r="CO16" s="655"/>
      <c r="CP16" s="655"/>
      <c r="CQ16" s="656"/>
      <c r="CR16" s="657">
        <v>106465</v>
      </c>
      <c r="CS16" s="658"/>
      <c r="CT16" s="658"/>
      <c r="CU16" s="658"/>
      <c r="CV16" s="658"/>
      <c r="CW16" s="658"/>
      <c r="CX16" s="658"/>
      <c r="CY16" s="659"/>
      <c r="CZ16" s="695">
        <v>1</v>
      </c>
      <c r="DA16" s="695"/>
      <c r="DB16" s="695"/>
      <c r="DC16" s="695"/>
      <c r="DD16" s="663" t="s">
        <v>123</v>
      </c>
      <c r="DE16" s="658"/>
      <c r="DF16" s="658"/>
      <c r="DG16" s="658"/>
      <c r="DH16" s="658"/>
      <c r="DI16" s="658"/>
      <c r="DJ16" s="658"/>
      <c r="DK16" s="658"/>
      <c r="DL16" s="658"/>
      <c r="DM16" s="658"/>
      <c r="DN16" s="658"/>
      <c r="DO16" s="658"/>
      <c r="DP16" s="659"/>
      <c r="DQ16" s="663">
        <v>3145</v>
      </c>
      <c r="DR16" s="658"/>
      <c r="DS16" s="658"/>
      <c r="DT16" s="658"/>
      <c r="DU16" s="658"/>
      <c r="DV16" s="658"/>
      <c r="DW16" s="658"/>
      <c r="DX16" s="658"/>
      <c r="DY16" s="658"/>
      <c r="DZ16" s="658"/>
      <c r="EA16" s="658"/>
      <c r="EB16" s="658"/>
      <c r="EC16" s="694"/>
    </row>
    <row r="17" spans="2:133" ht="11.25" customHeight="1" x14ac:dyDescent="0.2">
      <c r="B17" s="654" t="s">
        <v>254</v>
      </c>
      <c r="C17" s="655"/>
      <c r="D17" s="655"/>
      <c r="E17" s="655"/>
      <c r="F17" s="655"/>
      <c r="G17" s="655"/>
      <c r="H17" s="655"/>
      <c r="I17" s="655"/>
      <c r="J17" s="655"/>
      <c r="K17" s="655"/>
      <c r="L17" s="655"/>
      <c r="M17" s="655"/>
      <c r="N17" s="655"/>
      <c r="O17" s="655"/>
      <c r="P17" s="655"/>
      <c r="Q17" s="656"/>
      <c r="R17" s="657">
        <v>109938</v>
      </c>
      <c r="S17" s="658"/>
      <c r="T17" s="658"/>
      <c r="U17" s="658"/>
      <c r="V17" s="658"/>
      <c r="W17" s="658"/>
      <c r="X17" s="658"/>
      <c r="Y17" s="659"/>
      <c r="Z17" s="695">
        <v>1</v>
      </c>
      <c r="AA17" s="695"/>
      <c r="AB17" s="695"/>
      <c r="AC17" s="695"/>
      <c r="AD17" s="696">
        <v>109938</v>
      </c>
      <c r="AE17" s="696"/>
      <c r="AF17" s="696"/>
      <c r="AG17" s="696"/>
      <c r="AH17" s="696"/>
      <c r="AI17" s="696"/>
      <c r="AJ17" s="696"/>
      <c r="AK17" s="696"/>
      <c r="AL17" s="660">
        <v>1.8</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123</v>
      </c>
      <c r="BH17" s="658"/>
      <c r="BI17" s="658"/>
      <c r="BJ17" s="658"/>
      <c r="BK17" s="658"/>
      <c r="BL17" s="658"/>
      <c r="BM17" s="658"/>
      <c r="BN17" s="659"/>
      <c r="BO17" s="695" t="s">
        <v>123</v>
      </c>
      <c r="BP17" s="695"/>
      <c r="BQ17" s="695"/>
      <c r="BR17" s="695"/>
      <c r="BS17" s="696" t="s">
        <v>123</v>
      </c>
      <c r="BT17" s="696"/>
      <c r="BU17" s="696"/>
      <c r="BV17" s="696"/>
      <c r="BW17" s="696"/>
      <c r="BX17" s="696"/>
      <c r="BY17" s="696"/>
      <c r="BZ17" s="696"/>
      <c r="CA17" s="696"/>
      <c r="CB17" s="736"/>
      <c r="CD17" s="654" t="s">
        <v>256</v>
      </c>
      <c r="CE17" s="655"/>
      <c r="CF17" s="655"/>
      <c r="CG17" s="655"/>
      <c r="CH17" s="655"/>
      <c r="CI17" s="655"/>
      <c r="CJ17" s="655"/>
      <c r="CK17" s="655"/>
      <c r="CL17" s="655"/>
      <c r="CM17" s="655"/>
      <c r="CN17" s="655"/>
      <c r="CO17" s="655"/>
      <c r="CP17" s="655"/>
      <c r="CQ17" s="656"/>
      <c r="CR17" s="657">
        <v>608832</v>
      </c>
      <c r="CS17" s="658"/>
      <c r="CT17" s="658"/>
      <c r="CU17" s="658"/>
      <c r="CV17" s="658"/>
      <c r="CW17" s="658"/>
      <c r="CX17" s="658"/>
      <c r="CY17" s="659"/>
      <c r="CZ17" s="695">
        <v>5.6</v>
      </c>
      <c r="DA17" s="695"/>
      <c r="DB17" s="695"/>
      <c r="DC17" s="695"/>
      <c r="DD17" s="663" t="s">
        <v>123</v>
      </c>
      <c r="DE17" s="658"/>
      <c r="DF17" s="658"/>
      <c r="DG17" s="658"/>
      <c r="DH17" s="658"/>
      <c r="DI17" s="658"/>
      <c r="DJ17" s="658"/>
      <c r="DK17" s="658"/>
      <c r="DL17" s="658"/>
      <c r="DM17" s="658"/>
      <c r="DN17" s="658"/>
      <c r="DO17" s="658"/>
      <c r="DP17" s="659"/>
      <c r="DQ17" s="663">
        <v>590264</v>
      </c>
      <c r="DR17" s="658"/>
      <c r="DS17" s="658"/>
      <c r="DT17" s="658"/>
      <c r="DU17" s="658"/>
      <c r="DV17" s="658"/>
      <c r="DW17" s="658"/>
      <c r="DX17" s="658"/>
      <c r="DY17" s="658"/>
      <c r="DZ17" s="658"/>
      <c r="EA17" s="658"/>
      <c r="EB17" s="658"/>
      <c r="EC17" s="694"/>
    </row>
    <row r="18" spans="2:133" ht="11.25" customHeight="1" x14ac:dyDescent="0.2">
      <c r="B18" s="654" t="s">
        <v>257</v>
      </c>
      <c r="C18" s="655"/>
      <c r="D18" s="655"/>
      <c r="E18" s="655"/>
      <c r="F18" s="655"/>
      <c r="G18" s="655"/>
      <c r="H18" s="655"/>
      <c r="I18" s="655"/>
      <c r="J18" s="655"/>
      <c r="K18" s="655"/>
      <c r="L18" s="655"/>
      <c r="M18" s="655"/>
      <c r="N18" s="655"/>
      <c r="O18" s="655"/>
      <c r="P18" s="655"/>
      <c r="Q18" s="656"/>
      <c r="R18" s="657">
        <v>14403</v>
      </c>
      <c r="S18" s="658"/>
      <c r="T18" s="658"/>
      <c r="U18" s="658"/>
      <c r="V18" s="658"/>
      <c r="W18" s="658"/>
      <c r="X18" s="658"/>
      <c r="Y18" s="659"/>
      <c r="Z18" s="695">
        <v>0.1</v>
      </c>
      <c r="AA18" s="695"/>
      <c r="AB18" s="695"/>
      <c r="AC18" s="695"/>
      <c r="AD18" s="696">
        <v>14403</v>
      </c>
      <c r="AE18" s="696"/>
      <c r="AF18" s="696"/>
      <c r="AG18" s="696"/>
      <c r="AH18" s="696"/>
      <c r="AI18" s="696"/>
      <c r="AJ18" s="696"/>
      <c r="AK18" s="696"/>
      <c r="AL18" s="660">
        <v>0.2</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123</v>
      </c>
      <c r="BH18" s="658"/>
      <c r="BI18" s="658"/>
      <c r="BJ18" s="658"/>
      <c r="BK18" s="658"/>
      <c r="BL18" s="658"/>
      <c r="BM18" s="658"/>
      <c r="BN18" s="659"/>
      <c r="BO18" s="695" t="s">
        <v>123</v>
      </c>
      <c r="BP18" s="695"/>
      <c r="BQ18" s="695"/>
      <c r="BR18" s="695"/>
      <c r="BS18" s="696" t="s">
        <v>123</v>
      </c>
      <c r="BT18" s="696"/>
      <c r="BU18" s="696"/>
      <c r="BV18" s="696"/>
      <c r="BW18" s="696"/>
      <c r="BX18" s="696"/>
      <c r="BY18" s="696"/>
      <c r="BZ18" s="696"/>
      <c r="CA18" s="696"/>
      <c r="CB18" s="736"/>
      <c r="CD18" s="654" t="s">
        <v>259</v>
      </c>
      <c r="CE18" s="655"/>
      <c r="CF18" s="655"/>
      <c r="CG18" s="655"/>
      <c r="CH18" s="655"/>
      <c r="CI18" s="655"/>
      <c r="CJ18" s="655"/>
      <c r="CK18" s="655"/>
      <c r="CL18" s="655"/>
      <c r="CM18" s="655"/>
      <c r="CN18" s="655"/>
      <c r="CO18" s="655"/>
      <c r="CP18" s="655"/>
      <c r="CQ18" s="656"/>
      <c r="CR18" s="657" t="s">
        <v>123</v>
      </c>
      <c r="CS18" s="658"/>
      <c r="CT18" s="658"/>
      <c r="CU18" s="658"/>
      <c r="CV18" s="658"/>
      <c r="CW18" s="658"/>
      <c r="CX18" s="658"/>
      <c r="CY18" s="659"/>
      <c r="CZ18" s="695" t="s">
        <v>123</v>
      </c>
      <c r="DA18" s="695"/>
      <c r="DB18" s="695"/>
      <c r="DC18" s="695"/>
      <c r="DD18" s="663" t="s">
        <v>123</v>
      </c>
      <c r="DE18" s="658"/>
      <c r="DF18" s="658"/>
      <c r="DG18" s="658"/>
      <c r="DH18" s="658"/>
      <c r="DI18" s="658"/>
      <c r="DJ18" s="658"/>
      <c r="DK18" s="658"/>
      <c r="DL18" s="658"/>
      <c r="DM18" s="658"/>
      <c r="DN18" s="658"/>
      <c r="DO18" s="658"/>
      <c r="DP18" s="659"/>
      <c r="DQ18" s="663" t="s">
        <v>123</v>
      </c>
      <c r="DR18" s="658"/>
      <c r="DS18" s="658"/>
      <c r="DT18" s="658"/>
      <c r="DU18" s="658"/>
      <c r="DV18" s="658"/>
      <c r="DW18" s="658"/>
      <c r="DX18" s="658"/>
      <c r="DY18" s="658"/>
      <c r="DZ18" s="658"/>
      <c r="EA18" s="658"/>
      <c r="EB18" s="658"/>
      <c r="EC18" s="694"/>
    </row>
    <row r="19" spans="2:133" ht="11.25" customHeight="1" x14ac:dyDescent="0.2">
      <c r="B19" s="654" t="s">
        <v>260</v>
      </c>
      <c r="C19" s="655"/>
      <c r="D19" s="655"/>
      <c r="E19" s="655"/>
      <c r="F19" s="655"/>
      <c r="G19" s="655"/>
      <c r="H19" s="655"/>
      <c r="I19" s="655"/>
      <c r="J19" s="655"/>
      <c r="K19" s="655"/>
      <c r="L19" s="655"/>
      <c r="M19" s="655"/>
      <c r="N19" s="655"/>
      <c r="O19" s="655"/>
      <c r="P19" s="655"/>
      <c r="Q19" s="656"/>
      <c r="R19" s="657">
        <v>82521</v>
      </c>
      <c r="S19" s="658"/>
      <c r="T19" s="658"/>
      <c r="U19" s="658"/>
      <c r="V19" s="658"/>
      <c r="W19" s="658"/>
      <c r="X19" s="658"/>
      <c r="Y19" s="659"/>
      <c r="Z19" s="695">
        <v>0.7</v>
      </c>
      <c r="AA19" s="695"/>
      <c r="AB19" s="695"/>
      <c r="AC19" s="695"/>
      <c r="AD19" s="696">
        <v>82521</v>
      </c>
      <c r="AE19" s="696"/>
      <c r="AF19" s="696"/>
      <c r="AG19" s="696"/>
      <c r="AH19" s="696"/>
      <c r="AI19" s="696"/>
      <c r="AJ19" s="696"/>
      <c r="AK19" s="696"/>
      <c r="AL19" s="660">
        <v>1.3</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v>155340</v>
      </c>
      <c r="BH19" s="658"/>
      <c r="BI19" s="658"/>
      <c r="BJ19" s="658"/>
      <c r="BK19" s="658"/>
      <c r="BL19" s="658"/>
      <c r="BM19" s="658"/>
      <c r="BN19" s="659"/>
      <c r="BO19" s="695">
        <v>5.3</v>
      </c>
      <c r="BP19" s="695"/>
      <c r="BQ19" s="695"/>
      <c r="BR19" s="695"/>
      <c r="BS19" s="696" t="s">
        <v>123</v>
      </c>
      <c r="BT19" s="696"/>
      <c r="BU19" s="696"/>
      <c r="BV19" s="696"/>
      <c r="BW19" s="696"/>
      <c r="BX19" s="696"/>
      <c r="BY19" s="696"/>
      <c r="BZ19" s="696"/>
      <c r="CA19" s="696"/>
      <c r="CB19" s="736"/>
      <c r="CD19" s="654" t="s">
        <v>262</v>
      </c>
      <c r="CE19" s="655"/>
      <c r="CF19" s="655"/>
      <c r="CG19" s="655"/>
      <c r="CH19" s="655"/>
      <c r="CI19" s="655"/>
      <c r="CJ19" s="655"/>
      <c r="CK19" s="655"/>
      <c r="CL19" s="655"/>
      <c r="CM19" s="655"/>
      <c r="CN19" s="655"/>
      <c r="CO19" s="655"/>
      <c r="CP19" s="655"/>
      <c r="CQ19" s="656"/>
      <c r="CR19" s="657" t="s">
        <v>123</v>
      </c>
      <c r="CS19" s="658"/>
      <c r="CT19" s="658"/>
      <c r="CU19" s="658"/>
      <c r="CV19" s="658"/>
      <c r="CW19" s="658"/>
      <c r="CX19" s="658"/>
      <c r="CY19" s="659"/>
      <c r="CZ19" s="695" t="s">
        <v>123</v>
      </c>
      <c r="DA19" s="695"/>
      <c r="DB19" s="695"/>
      <c r="DC19" s="695"/>
      <c r="DD19" s="663" t="s">
        <v>123</v>
      </c>
      <c r="DE19" s="658"/>
      <c r="DF19" s="658"/>
      <c r="DG19" s="658"/>
      <c r="DH19" s="658"/>
      <c r="DI19" s="658"/>
      <c r="DJ19" s="658"/>
      <c r="DK19" s="658"/>
      <c r="DL19" s="658"/>
      <c r="DM19" s="658"/>
      <c r="DN19" s="658"/>
      <c r="DO19" s="658"/>
      <c r="DP19" s="659"/>
      <c r="DQ19" s="663" t="s">
        <v>123</v>
      </c>
      <c r="DR19" s="658"/>
      <c r="DS19" s="658"/>
      <c r="DT19" s="658"/>
      <c r="DU19" s="658"/>
      <c r="DV19" s="658"/>
      <c r="DW19" s="658"/>
      <c r="DX19" s="658"/>
      <c r="DY19" s="658"/>
      <c r="DZ19" s="658"/>
      <c r="EA19" s="658"/>
      <c r="EB19" s="658"/>
      <c r="EC19" s="694"/>
    </row>
    <row r="20" spans="2:133" ht="11.25" customHeight="1" x14ac:dyDescent="0.2">
      <c r="B20" s="724" t="s">
        <v>263</v>
      </c>
      <c r="C20" s="725"/>
      <c r="D20" s="725"/>
      <c r="E20" s="725"/>
      <c r="F20" s="725"/>
      <c r="G20" s="725"/>
      <c r="H20" s="725"/>
      <c r="I20" s="725"/>
      <c r="J20" s="725"/>
      <c r="K20" s="725"/>
      <c r="L20" s="725"/>
      <c r="M20" s="725"/>
      <c r="N20" s="725"/>
      <c r="O20" s="725"/>
      <c r="P20" s="725"/>
      <c r="Q20" s="726"/>
      <c r="R20" s="657">
        <v>13014</v>
      </c>
      <c r="S20" s="658"/>
      <c r="T20" s="658"/>
      <c r="U20" s="658"/>
      <c r="V20" s="658"/>
      <c r="W20" s="658"/>
      <c r="X20" s="658"/>
      <c r="Y20" s="659"/>
      <c r="Z20" s="695">
        <v>0.1</v>
      </c>
      <c r="AA20" s="695"/>
      <c r="AB20" s="695"/>
      <c r="AC20" s="695"/>
      <c r="AD20" s="696">
        <v>13014</v>
      </c>
      <c r="AE20" s="696"/>
      <c r="AF20" s="696"/>
      <c r="AG20" s="696"/>
      <c r="AH20" s="696"/>
      <c r="AI20" s="696"/>
      <c r="AJ20" s="696"/>
      <c r="AK20" s="696"/>
      <c r="AL20" s="660">
        <v>0.2</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v>155340</v>
      </c>
      <c r="BH20" s="658"/>
      <c r="BI20" s="658"/>
      <c r="BJ20" s="658"/>
      <c r="BK20" s="658"/>
      <c r="BL20" s="658"/>
      <c r="BM20" s="658"/>
      <c r="BN20" s="659"/>
      <c r="BO20" s="695">
        <v>5.3</v>
      </c>
      <c r="BP20" s="695"/>
      <c r="BQ20" s="695"/>
      <c r="BR20" s="695"/>
      <c r="BS20" s="696" t="s">
        <v>123</v>
      </c>
      <c r="BT20" s="696"/>
      <c r="BU20" s="696"/>
      <c r="BV20" s="696"/>
      <c r="BW20" s="696"/>
      <c r="BX20" s="696"/>
      <c r="BY20" s="696"/>
      <c r="BZ20" s="696"/>
      <c r="CA20" s="696"/>
      <c r="CB20" s="736"/>
      <c r="CD20" s="654" t="s">
        <v>265</v>
      </c>
      <c r="CE20" s="655"/>
      <c r="CF20" s="655"/>
      <c r="CG20" s="655"/>
      <c r="CH20" s="655"/>
      <c r="CI20" s="655"/>
      <c r="CJ20" s="655"/>
      <c r="CK20" s="655"/>
      <c r="CL20" s="655"/>
      <c r="CM20" s="655"/>
      <c r="CN20" s="655"/>
      <c r="CO20" s="655"/>
      <c r="CP20" s="655"/>
      <c r="CQ20" s="656"/>
      <c r="CR20" s="657">
        <v>10937280</v>
      </c>
      <c r="CS20" s="658"/>
      <c r="CT20" s="658"/>
      <c r="CU20" s="658"/>
      <c r="CV20" s="658"/>
      <c r="CW20" s="658"/>
      <c r="CX20" s="658"/>
      <c r="CY20" s="659"/>
      <c r="CZ20" s="695">
        <v>100</v>
      </c>
      <c r="DA20" s="695"/>
      <c r="DB20" s="695"/>
      <c r="DC20" s="695"/>
      <c r="DD20" s="663">
        <v>916360</v>
      </c>
      <c r="DE20" s="658"/>
      <c r="DF20" s="658"/>
      <c r="DG20" s="658"/>
      <c r="DH20" s="658"/>
      <c r="DI20" s="658"/>
      <c r="DJ20" s="658"/>
      <c r="DK20" s="658"/>
      <c r="DL20" s="658"/>
      <c r="DM20" s="658"/>
      <c r="DN20" s="658"/>
      <c r="DO20" s="658"/>
      <c r="DP20" s="659"/>
      <c r="DQ20" s="663">
        <v>7645049</v>
      </c>
      <c r="DR20" s="658"/>
      <c r="DS20" s="658"/>
      <c r="DT20" s="658"/>
      <c r="DU20" s="658"/>
      <c r="DV20" s="658"/>
      <c r="DW20" s="658"/>
      <c r="DX20" s="658"/>
      <c r="DY20" s="658"/>
      <c r="DZ20" s="658"/>
      <c r="EA20" s="658"/>
      <c r="EB20" s="658"/>
      <c r="EC20" s="694"/>
    </row>
    <row r="21" spans="2:133" ht="11.25" customHeight="1" x14ac:dyDescent="0.2">
      <c r="B21" s="654" t="s">
        <v>266</v>
      </c>
      <c r="C21" s="655"/>
      <c r="D21" s="655"/>
      <c r="E21" s="655"/>
      <c r="F21" s="655"/>
      <c r="G21" s="655"/>
      <c r="H21" s="655"/>
      <c r="I21" s="655"/>
      <c r="J21" s="655"/>
      <c r="K21" s="655"/>
      <c r="L21" s="655"/>
      <c r="M21" s="655"/>
      <c r="N21" s="655"/>
      <c r="O21" s="655"/>
      <c r="P21" s="655"/>
      <c r="Q21" s="656"/>
      <c r="R21" s="657">
        <v>3134064</v>
      </c>
      <c r="S21" s="658"/>
      <c r="T21" s="658"/>
      <c r="U21" s="658"/>
      <c r="V21" s="658"/>
      <c r="W21" s="658"/>
      <c r="X21" s="658"/>
      <c r="Y21" s="659"/>
      <c r="Z21" s="695">
        <v>27.6</v>
      </c>
      <c r="AA21" s="695"/>
      <c r="AB21" s="695"/>
      <c r="AC21" s="695"/>
      <c r="AD21" s="696">
        <v>2500160</v>
      </c>
      <c r="AE21" s="696"/>
      <c r="AF21" s="696"/>
      <c r="AG21" s="696"/>
      <c r="AH21" s="696"/>
      <c r="AI21" s="696"/>
      <c r="AJ21" s="696"/>
      <c r="AK21" s="696"/>
      <c r="AL21" s="660">
        <v>40.1</v>
      </c>
      <c r="AM21" s="661"/>
      <c r="AN21" s="661"/>
      <c r="AO21" s="697"/>
      <c r="AP21" s="654" t="s">
        <v>267</v>
      </c>
      <c r="AQ21" s="734"/>
      <c r="AR21" s="734"/>
      <c r="AS21" s="734"/>
      <c r="AT21" s="734"/>
      <c r="AU21" s="734"/>
      <c r="AV21" s="734"/>
      <c r="AW21" s="734"/>
      <c r="AX21" s="734"/>
      <c r="AY21" s="734"/>
      <c r="AZ21" s="734"/>
      <c r="BA21" s="734"/>
      <c r="BB21" s="734"/>
      <c r="BC21" s="734"/>
      <c r="BD21" s="734"/>
      <c r="BE21" s="734"/>
      <c r="BF21" s="735"/>
      <c r="BG21" s="657" t="s">
        <v>123</v>
      </c>
      <c r="BH21" s="658"/>
      <c r="BI21" s="658"/>
      <c r="BJ21" s="658"/>
      <c r="BK21" s="658"/>
      <c r="BL21" s="658"/>
      <c r="BM21" s="658"/>
      <c r="BN21" s="659"/>
      <c r="BO21" s="695" t="s">
        <v>123</v>
      </c>
      <c r="BP21" s="695"/>
      <c r="BQ21" s="695"/>
      <c r="BR21" s="695"/>
      <c r="BS21" s="696" t="s">
        <v>123</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268</v>
      </c>
      <c r="C22" s="655"/>
      <c r="D22" s="655"/>
      <c r="E22" s="655"/>
      <c r="F22" s="655"/>
      <c r="G22" s="655"/>
      <c r="H22" s="655"/>
      <c r="I22" s="655"/>
      <c r="J22" s="655"/>
      <c r="K22" s="655"/>
      <c r="L22" s="655"/>
      <c r="M22" s="655"/>
      <c r="N22" s="655"/>
      <c r="O22" s="655"/>
      <c r="P22" s="655"/>
      <c r="Q22" s="656"/>
      <c r="R22" s="657">
        <v>2500160</v>
      </c>
      <c r="S22" s="658"/>
      <c r="T22" s="658"/>
      <c r="U22" s="658"/>
      <c r="V22" s="658"/>
      <c r="W22" s="658"/>
      <c r="X22" s="658"/>
      <c r="Y22" s="659"/>
      <c r="Z22" s="695">
        <v>22</v>
      </c>
      <c r="AA22" s="695"/>
      <c r="AB22" s="695"/>
      <c r="AC22" s="695"/>
      <c r="AD22" s="696">
        <v>2500160</v>
      </c>
      <c r="AE22" s="696"/>
      <c r="AF22" s="696"/>
      <c r="AG22" s="696"/>
      <c r="AH22" s="696"/>
      <c r="AI22" s="696"/>
      <c r="AJ22" s="696"/>
      <c r="AK22" s="696"/>
      <c r="AL22" s="660">
        <v>40.1</v>
      </c>
      <c r="AM22" s="661"/>
      <c r="AN22" s="661"/>
      <c r="AO22" s="697"/>
      <c r="AP22" s="654" t="s">
        <v>269</v>
      </c>
      <c r="AQ22" s="734"/>
      <c r="AR22" s="734"/>
      <c r="AS22" s="734"/>
      <c r="AT22" s="734"/>
      <c r="AU22" s="734"/>
      <c r="AV22" s="734"/>
      <c r="AW22" s="734"/>
      <c r="AX22" s="734"/>
      <c r="AY22" s="734"/>
      <c r="AZ22" s="734"/>
      <c r="BA22" s="734"/>
      <c r="BB22" s="734"/>
      <c r="BC22" s="734"/>
      <c r="BD22" s="734"/>
      <c r="BE22" s="734"/>
      <c r="BF22" s="735"/>
      <c r="BG22" s="657" t="s">
        <v>123</v>
      </c>
      <c r="BH22" s="658"/>
      <c r="BI22" s="658"/>
      <c r="BJ22" s="658"/>
      <c r="BK22" s="658"/>
      <c r="BL22" s="658"/>
      <c r="BM22" s="658"/>
      <c r="BN22" s="659"/>
      <c r="BO22" s="695" t="s">
        <v>123</v>
      </c>
      <c r="BP22" s="695"/>
      <c r="BQ22" s="695"/>
      <c r="BR22" s="695"/>
      <c r="BS22" s="696" t="s">
        <v>123</v>
      </c>
      <c r="BT22" s="696"/>
      <c r="BU22" s="696"/>
      <c r="BV22" s="696"/>
      <c r="BW22" s="696"/>
      <c r="BX22" s="696"/>
      <c r="BY22" s="696"/>
      <c r="BZ22" s="696"/>
      <c r="CA22" s="696"/>
      <c r="CB22" s="736"/>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271</v>
      </c>
      <c r="C23" s="655"/>
      <c r="D23" s="655"/>
      <c r="E23" s="655"/>
      <c r="F23" s="655"/>
      <c r="G23" s="655"/>
      <c r="H23" s="655"/>
      <c r="I23" s="655"/>
      <c r="J23" s="655"/>
      <c r="K23" s="655"/>
      <c r="L23" s="655"/>
      <c r="M23" s="655"/>
      <c r="N23" s="655"/>
      <c r="O23" s="655"/>
      <c r="P23" s="655"/>
      <c r="Q23" s="656"/>
      <c r="R23" s="657">
        <v>633904</v>
      </c>
      <c r="S23" s="658"/>
      <c r="T23" s="658"/>
      <c r="U23" s="658"/>
      <c r="V23" s="658"/>
      <c r="W23" s="658"/>
      <c r="X23" s="658"/>
      <c r="Y23" s="659"/>
      <c r="Z23" s="695">
        <v>5.6</v>
      </c>
      <c r="AA23" s="695"/>
      <c r="AB23" s="695"/>
      <c r="AC23" s="695"/>
      <c r="AD23" s="696" t="s">
        <v>123</v>
      </c>
      <c r="AE23" s="696"/>
      <c r="AF23" s="696"/>
      <c r="AG23" s="696"/>
      <c r="AH23" s="696"/>
      <c r="AI23" s="696"/>
      <c r="AJ23" s="696"/>
      <c r="AK23" s="696"/>
      <c r="AL23" s="660" t="s">
        <v>123</v>
      </c>
      <c r="AM23" s="661"/>
      <c r="AN23" s="661"/>
      <c r="AO23" s="697"/>
      <c r="AP23" s="654" t="s">
        <v>272</v>
      </c>
      <c r="AQ23" s="734"/>
      <c r="AR23" s="734"/>
      <c r="AS23" s="734"/>
      <c r="AT23" s="734"/>
      <c r="AU23" s="734"/>
      <c r="AV23" s="734"/>
      <c r="AW23" s="734"/>
      <c r="AX23" s="734"/>
      <c r="AY23" s="734"/>
      <c r="AZ23" s="734"/>
      <c r="BA23" s="734"/>
      <c r="BB23" s="734"/>
      <c r="BC23" s="734"/>
      <c r="BD23" s="734"/>
      <c r="BE23" s="734"/>
      <c r="BF23" s="735"/>
      <c r="BG23" s="657">
        <v>155340</v>
      </c>
      <c r="BH23" s="658"/>
      <c r="BI23" s="658"/>
      <c r="BJ23" s="658"/>
      <c r="BK23" s="658"/>
      <c r="BL23" s="658"/>
      <c r="BM23" s="658"/>
      <c r="BN23" s="659"/>
      <c r="BO23" s="695">
        <v>5.3</v>
      </c>
      <c r="BP23" s="695"/>
      <c r="BQ23" s="695"/>
      <c r="BR23" s="695"/>
      <c r="BS23" s="696" t="s">
        <v>123</v>
      </c>
      <c r="BT23" s="696"/>
      <c r="BU23" s="696"/>
      <c r="BV23" s="696"/>
      <c r="BW23" s="696"/>
      <c r="BX23" s="696"/>
      <c r="BY23" s="696"/>
      <c r="BZ23" s="696"/>
      <c r="CA23" s="696"/>
      <c r="CB23" s="736"/>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x14ac:dyDescent="0.2">
      <c r="B24" s="654" t="s">
        <v>278</v>
      </c>
      <c r="C24" s="655"/>
      <c r="D24" s="655"/>
      <c r="E24" s="655"/>
      <c r="F24" s="655"/>
      <c r="G24" s="655"/>
      <c r="H24" s="655"/>
      <c r="I24" s="655"/>
      <c r="J24" s="655"/>
      <c r="K24" s="655"/>
      <c r="L24" s="655"/>
      <c r="M24" s="655"/>
      <c r="N24" s="655"/>
      <c r="O24" s="655"/>
      <c r="P24" s="655"/>
      <c r="Q24" s="656"/>
      <c r="R24" s="657" t="s">
        <v>123</v>
      </c>
      <c r="S24" s="658"/>
      <c r="T24" s="658"/>
      <c r="U24" s="658"/>
      <c r="V24" s="658"/>
      <c r="W24" s="658"/>
      <c r="X24" s="658"/>
      <c r="Y24" s="659"/>
      <c r="Z24" s="695" t="s">
        <v>123</v>
      </c>
      <c r="AA24" s="695"/>
      <c r="AB24" s="695"/>
      <c r="AC24" s="695"/>
      <c r="AD24" s="696" t="s">
        <v>123</v>
      </c>
      <c r="AE24" s="696"/>
      <c r="AF24" s="696"/>
      <c r="AG24" s="696"/>
      <c r="AH24" s="696"/>
      <c r="AI24" s="696"/>
      <c r="AJ24" s="696"/>
      <c r="AK24" s="696"/>
      <c r="AL24" s="660" t="s">
        <v>123</v>
      </c>
      <c r="AM24" s="661"/>
      <c r="AN24" s="661"/>
      <c r="AO24" s="697"/>
      <c r="AP24" s="654" t="s">
        <v>279</v>
      </c>
      <c r="AQ24" s="734"/>
      <c r="AR24" s="734"/>
      <c r="AS24" s="734"/>
      <c r="AT24" s="734"/>
      <c r="AU24" s="734"/>
      <c r="AV24" s="734"/>
      <c r="AW24" s="734"/>
      <c r="AX24" s="734"/>
      <c r="AY24" s="734"/>
      <c r="AZ24" s="734"/>
      <c r="BA24" s="734"/>
      <c r="BB24" s="734"/>
      <c r="BC24" s="734"/>
      <c r="BD24" s="734"/>
      <c r="BE24" s="734"/>
      <c r="BF24" s="735"/>
      <c r="BG24" s="657" t="s">
        <v>123</v>
      </c>
      <c r="BH24" s="658"/>
      <c r="BI24" s="658"/>
      <c r="BJ24" s="658"/>
      <c r="BK24" s="658"/>
      <c r="BL24" s="658"/>
      <c r="BM24" s="658"/>
      <c r="BN24" s="659"/>
      <c r="BO24" s="695" t="s">
        <v>123</v>
      </c>
      <c r="BP24" s="695"/>
      <c r="BQ24" s="695"/>
      <c r="BR24" s="695"/>
      <c r="BS24" s="696" t="s">
        <v>123</v>
      </c>
      <c r="BT24" s="696"/>
      <c r="BU24" s="696"/>
      <c r="BV24" s="696"/>
      <c r="BW24" s="696"/>
      <c r="BX24" s="696"/>
      <c r="BY24" s="696"/>
      <c r="BZ24" s="696"/>
      <c r="CA24" s="696"/>
      <c r="CB24" s="736"/>
      <c r="CD24" s="715" t="s">
        <v>280</v>
      </c>
      <c r="CE24" s="716"/>
      <c r="CF24" s="716"/>
      <c r="CG24" s="716"/>
      <c r="CH24" s="716"/>
      <c r="CI24" s="716"/>
      <c r="CJ24" s="716"/>
      <c r="CK24" s="716"/>
      <c r="CL24" s="716"/>
      <c r="CM24" s="716"/>
      <c r="CN24" s="716"/>
      <c r="CO24" s="716"/>
      <c r="CP24" s="716"/>
      <c r="CQ24" s="717"/>
      <c r="CR24" s="712">
        <v>4463261</v>
      </c>
      <c r="CS24" s="713"/>
      <c r="CT24" s="713"/>
      <c r="CU24" s="713"/>
      <c r="CV24" s="713"/>
      <c r="CW24" s="713"/>
      <c r="CX24" s="713"/>
      <c r="CY24" s="738"/>
      <c r="CZ24" s="739">
        <v>40.799999999999997</v>
      </c>
      <c r="DA24" s="721"/>
      <c r="DB24" s="721"/>
      <c r="DC24" s="741"/>
      <c r="DD24" s="737">
        <v>2954641</v>
      </c>
      <c r="DE24" s="713"/>
      <c r="DF24" s="713"/>
      <c r="DG24" s="713"/>
      <c r="DH24" s="713"/>
      <c r="DI24" s="713"/>
      <c r="DJ24" s="713"/>
      <c r="DK24" s="738"/>
      <c r="DL24" s="737">
        <v>2694250</v>
      </c>
      <c r="DM24" s="713"/>
      <c r="DN24" s="713"/>
      <c r="DO24" s="713"/>
      <c r="DP24" s="713"/>
      <c r="DQ24" s="713"/>
      <c r="DR24" s="713"/>
      <c r="DS24" s="713"/>
      <c r="DT24" s="713"/>
      <c r="DU24" s="713"/>
      <c r="DV24" s="738"/>
      <c r="DW24" s="739">
        <v>43.1</v>
      </c>
      <c r="DX24" s="721"/>
      <c r="DY24" s="721"/>
      <c r="DZ24" s="721"/>
      <c r="EA24" s="721"/>
      <c r="EB24" s="721"/>
      <c r="EC24" s="740"/>
    </row>
    <row r="25" spans="2:133" ht="11.25" customHeight="1" x14ac:dyDescent="0.2">
      <c r="B25" s="654" t="s">
        <v>281</v>
      </c>
      <c r="C25" s="655"/>
      <c r="D25" s="655"/>
      <c r="E25" s="655"/>
      <c r="F25" s="655"/>
      <c r="G25" s="655"/>
      <c r="H25" s="655"/>
      <c r="I25" s="655"/>
      <c r="J25" s="655"/>
      <c r="K25" s="655"/>
      <c r="L25" s="655"/>
      <c r="M25" s="655"/>
      <c r="N25" s="655"/>
      <c r="O25" s="655"/>
      <c r="P25" s="655"/>
      <c r="Q25" s="656"/>
      <c r="R25" s="657">
        <v>6984607</v>
      </c>
      <c r="S25" s="658"/>
      <c r="T25" s="658"/>
      <c r="U25" s="658"/>
      <c r="V25" s="658"/>
      <c r="W25" s="658"/>
      <c r="X25" s="658"/>
      <c r="Y25" s="659"/>
      <c r="Z25" s="695">
        <v>61.6</v>
      </c>
      <c r="AA25" s="695"/>
      <c r="AB25" s="695"/>
      <c r="AC25" s="695"/>
      <c r="AD25" s="696">
        <v>6195363</v>
      </c>
      <c r="AE25" s="696"/>
      <c r="AF25" s="696"/>
      <c r="AG25" s="696"/>
      <c r="AH25" s="696"/>
      <c r="AI25" s="696"/>
      <c r="AJ25" s="696"/>
      <c r="AK25" s="696"/>
      <c r="AL25" s="660">
        <v>99.3</v>
      </c>
      <c r="AM25" s="661"/>
      <c r="AN25" s="661"/>
      <c r="AO25" s="697"/>
      <c r="AP25" s="654" t="s">
        <v>282</v>
      </c>
      <c r="AQ25" s="734"/>
      <c r="AR25" s="734"/>
      <c r="AS25" s="734"/>
      <c r="AT25" s="734"/>
      <c r="AU25" s="734"/>
      <c r="AV25" s="734"/>
      <c r="AW25" s="734"/>
      <c r="AX25" s="734"/>
      <c r="AY25" s="734"/>
      <c r="AZ25" s="734"/>
      <c r="BA25" s="734"/>
      <c r="BB25" s="734"/>
      <c r="BC25" s="734"/>
      <c r="BD25" s="734"/>
      <c r="BE25" s="734"/>
      <c r="BF25" s="735"/>
      <c r="BG25" s="657" t="s">
        <v>123</v>
      </c>
      <c r="BH25" s="658"/>
      <c r="BI25" s="658"/>
      <c r="BJ25" s="658"/>
      <c r="BK25" s="658"/>
      <c r="BL25" s="658"/>
      <c r="BM25" s="658"/>
      <c r="BN25" s="659"/>
      <c r="BO25" s="695" t="s">
        <v>123</v>
      </c>
      <c r="BP25" s="695"/>
      <c r="BQ25" s="695"/>
      <c r="BR25" s="695"/>
      <c r="BS25" s="696" t="s">
        <v>123</v>
      </c>
      <c r="BT25" s="696"/>
      <c r="BU25" s="696"/>
      <c r="BV25" s="696"/>
      <c r="BW25" s="696"/>
      <c r="BX25" s="696"/>
      <c r="BY25" s="696"/>
      <c r="BZ25" s="696"/>
      <c r="CA25" s="696"/>
      <c r="CB25" s="736"/>
      <c r="CD25" s="654" t="s">
        <v>283</v>
      </c>
      <c r="CE25" s="655"/>
      <c r="CF25" s="655"/>
      <c r="CG25" s="655"/>
      <c r="CH25" s="655"/>
      <c r="CI25" s="655"/>
      <c r="CJ25" s="655"/>
      <c r="CK25" s="655"/>
      <c r="CL25" s="655"/>
      <c r="CM25" s="655"/>
      <c r="CN25" s="655"/>
      <c r="CO25" s="655"/>
      <c r="CP25" s="655"/>
      <c r="CQ25" s="656"/>
      <c r="CR25" s="657">
        <v>1629671</v>
      </c>
      <c r="CS25" s="670"/>
      <c r="CT25" s="670"/>
      <c r="CU25" s="670"/>
      <c r="CV25" s="670"/>
      <c r="CW25" s="670"/>
      <c r="CX25" s="670"/>
      <c r="CY25" s="671"/>
      <c r="CZ25" s="660">
        <v>14.9</v>
      </c>
      <c r="DA25" s="672"/>
      <c r="DB25" s="672"/>
      <c r="DC25" s="673"/>
      <c r="DD25" s="663">
        <v>1467878</v>
      </c>
      <c r="DE25" s="670"/>
      <c r="DF25" s="670"/>
      <c r="DG25" s="670"/>
      <c r="DH25" s="670"/>
      <c r="DI25" s="670"/>
      <c r="DJ25" s="670"/>
      <c r="DK25" s="671"/>
      <c r="DL25" s="663">
        <v>1463321</v>
      </c>
      <c r="DM25" s="670"/>
      <c r="DN25" s="670"/>
      <c r="DO25" s="670"/>
      <c r="DP25" s="670"/>
      <c r="DQ25" s="670"/>
      <c r="DR25" s="670"/>
      <c r="DS25" s="670"/>
      <c r="DT25" s="670"/>
      <c r="DU25" s="670"/>
      <c r="DV25" s="671"/>
      <c r="DW25" s="660">
        <v>23.4</v>
      </c>
      <c r="DX25" s="672"/>
      <c r="DY25" s="672"/>
      <c r="DZ25" s="672"/>
      <c r="EA25" s="672"/>
      <c r="EB25" s="672"/>
      <c r="EC25" s="684"/>
    </row>
    <row r="26" spans="2:133" ht="11.25" customHeight="1" x14ac:dyDescent="0.2">
      <c r="B26" s="654" t="s">
        <v>284</v>
      </c>
      <c r="C26" s="655"/>
      <c r="D26" s="655"/>
      <c r="E26" s="655"/>
      <c r="F26" s="655"/>
      <c r="G26" s="655"/>
      <c r="H26" s="655"/>
      <c r="I26" s="655"/>
      <c r="J26" s="655"/>
      <c r="K26" s="655"/>
      <c r="L26" s="655"/>
      <c r="M26" s="655"/>
      <c r="N26" s="655"/>
      <c r="O26" s="655"/>
      <c r="P26" s="655"/>
      <c r="Q26" s="656"/>
      <c r="R26" s="657">
        <v>1327</v>
      </c>
      <c r="S26" s="658"/>
      <c r="T26" s="658"/>
      <c r="U26" s="658"/>
      <c r="V26" s="658"/>
      <c r="W26" s="658"/>
      <c r="X26" s="658"/>
      <c r="Y26" s="659"/>
      <c r="Z26" s="695">
        <v>0</v>
      </c>
      <c r="AA26" s="695"/>
      <c r="AB26" s="695"/>
      <c r="AC26" s="695"/>
      <c r="AD26" s="696">
        <v>1327</v>
      </c>
      <c r="AE26" s="696"/>
      <c r="AF26" s="696"/>
      <c r="AG26" s="696"/>
      <c r="AH26" s="696"/>
      <c r="AI26" s="696"/>
      <c r="AJ26" s="696"/>
      <c r="AK26" s="696"/>
      <c r="AL26" s="660">
        <v>0</v>
      </c>
      <c r="AM26" s="661"/>
      <c r="AN26" s="661"/>
      <c r="AO26" s="697"/>
      <c r="AP26" s="654" t="s">
        <v>285</v>
      </c>
      <c r="AQ26" s="734"/>
      <c r="AR26" s="734"/>
      <c r="AS26" s="734"/>
      <c r="AT26" s="734"/>
      <c r="AU26" s="734"/>
      <c r="AV26" s="734"/>
      <c r="AW26" s="734"/>
      <c r="AX26" s="734"/>
      <c r="AY26" s="734"/>
      <c r="AZ26" s="734"/>
      <c r="BA26" s="734"/>
      <c r="BB26" s="734"/>
      <c r="BC26" s="734"/>
      <c r="BD26" s="734"/>
      <c r="BE26" s="734"/>
      <c r="BF26" s="735"/>
      <c r="BG26" s="657" t="s">
        <v>123</v>
      </c>
      <c r="BH26" s="658"/>
      <c r="BI26" s="658"/>
      <c r="BJ26" s="658"/>
      <c r="BK26" s="658"/>
      <c r="BL26" s="658"/>
      <c r="BM26" s="658"/>
      <c r="BN26" s="659"/>
      <c r="BO26" s="695" t="s">
        <v>123</v>
      </c>
      <c r="BP26" s="695"/>
      <c r="BQ26" s="695"/>
      <c r="BR26" s="695"/>
      <c r="BS26" s="696" t="s">
        <v>123</v>
      </c>
      <c r="BT26" s="696"/>
      <c r="BU26" s="696"/>
      <c r="BV26" s="696"/>
      <c r="BW26" s="696"/>
      <c r="BX26" s="696"/>
      <c r="BY26" s="696"/>
      <c r="BZ26" s="696"/>
      <c r="CA26" s="696"/>
      <c r="CB26" s="736"/>
      <c r="CD26" s="654" t="s">
        <v>286</v>
      </c>
      <c r="CE26" s="655"/>
      <c r="CF26" s="655"/>
      <c r="CG26" s="655"/>
      <c r="CH26" s="655"/>
      <c r="CI26" s="655"/>
      <c r="CJ26" s="655"/>
      <c r="CK26" s="655"/>
      <c r="CL26" s="655"/>
      <c r="CM26" s="655"/>
      <c r="CN26" s="655"/>
      <c r="CO26" s="655"/>
      <c r="CP26" s="655"/>
      <c r="CQ26" s="656"/>
      <c r="CR26" s="657">
        <v>892104</v>
      </c>
      <c r="CS26" s="658"/>
      <c r="CT26" s="658"/>
      <c r="CU26" s="658"/>
      <c r="CV26" s="658"/>
      <c r="CW26" s="658"/>
      <c r="CX26" s="658"/>
      <c r="CY26" s="659"/>
      <c r="CZ26" s="660">
        <v>8.1999999999999993</v>
      </c>
      <c r="DA26" s="672"/>
      <c r="DB26" s="672"/>
      <c r="DC26" s="673"/>
      <c r="DD26" s="663">
        <v>825026</v>
      </c>
      <c r="DE26" s="658"/>
      <c r="DF26" s="658"/>
      <c r="DG26" s="658"/>
      <c r="DH26" s="658"/>
      <c r="DI26" s="658"/>
      <c r="DJ26" s="658"/>
      <c r="DK26" s="659"/>
      <c r="DL26" s="663" t="s">
        <v>123</v>
      </c>
      <c r="DM26" s="658"/>
      <c r="DN26" s="658"/>
      <c r="DO26" s="658"/>
      <c r="DP26" s="658"/>
      <c r="DQ26" s="658"/>
      <c r="DR26" s="658"/>
      <c r="DS26" s="658"/>
      <c r="DT26" s="658"/>
      <c r="DU26" s="658"/>
      <c r="DV26" s="659"/>
      <c r="DW26" s="660" t="s">
        <v>123</v>
      </c>
      <c r="DX26" s="672"/>
      <c r="DY26" s="672"/>
      <c r="DZ26" s="672"/>
      <c r="EA26" s="672"/>
      <c r="EB26" s="672"/>
      <c r="EC26" s="684"/>
    </row>
    <row r="27" spans="2:133" ht="11.25" customHeight="1" x14ac:dyDescent="0.2">
      <c r="B27" s="654" t="s">
        <v>287</v>
      </c>
      <c r="C27" s="655"/>
      <c r="D27" s="655"/>
      <c r="E27" s="655"/>
      <c r="F27" s="655"/>
      <c r="G27" s="655"/>
      <c r="H27" s="655"/>
      <c r="I27" s="655"/>
      <c r="J27" s="655"/>
      <c r="K27" s="655"/>
      <c r="L27" s="655"/>
      <c r="M27" s="655"/>
      <c r="N27" s="655"/>
      <c r="O27" s="655"/>
      <c r="P27" s="655"/>
      <c r="Q27" s="656"/>
      <c r="R27" s="657">
        <v>34575</v>
      </c>
      <c r="S27" s="658"/>
      <c r="T27" s="658"/>
      <c r="U27" s="658"/>
      <c r="V27" s="658"/>
      <c r="W27" s="658"/>
      <c r="X27" s="658"/>
      <c r="Y27" s="659"/>
      <c r="Z27" s="695">
        <v>0.3</v>
      </c>
      <c r="AA27" s="695"/>
      <c r="AB27" s="695"/>
      <c r="AC27" s="695"/>
      <c r="AD27" s="696" t="s">
        <v>123</v>
      </c>
      <c r="AE27" s="696"/>
      <c r="AF27" s="696"/>
      <c r="AG27" s="696"/>
      <c r="AH27" s="696"/>
      <c r="AI27" s="696"/>
      <c r="AJ27" s="696"/>
      <c r="AK27" s="696"/>
      <c r="AL27" s="660" t="s">
        <v>123</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2945299</v>
      </c>
      <c r="BH27" s="658"/>
      <c r="BI27" s="658"/>
      <c r="BJ27" s="658"/>
      <c r="BK27" s="658"/>
      <c r="BL27" s="658"/>
      <c r="BM27" s="658"/>
      <c r="BN27" s="659"/>
      <c r="BO27" s="695">
        <v>100</v>
      </c>
      <c r="BP27" s="695"/>
      <c r="BQ27" s="695"/>
      <c r="BR27" s="695"/>
      <c r="BS27" s="696">
        <v>52075</v>
      </c>
      <c r="BT27" s="696"/>
      <c r="BU27" s="696"/>
      <c r="BV27" s="696"/>
      <c r="BW27" s="696"/>
      <c r="BX27" s="696"/>
      <c r="BY27" s="696"/>
      <c r="BZ27" s="696"/>
      <c r="CA27" s="696"/>
      <c r="CB27" s="736"/>
      <c r="CD27" s="654" t="s">
        <v>289</v>
      </c>
      <c r="CE27" s="655"/>
      <c r="CF27" s="655"/>
      <c r="CG27" s="655"/>
      <c r="CH27" s="655"/>
      <c r="CI27" s="655"/>
      <c r="CJ27" s="655"/>
      <c r="CK27" s="655"/>
      <c r="CL27" s="655"/>
      <c r="CM27" s="655"/>
      <c r="CN27" s="655"/>
      <c r="CO27" s="655"/>
      <c r="CP27" s="655"/>
      <c r="CQ27" s="656"/>
      <c r="CR27" s="657">
        <v>2224758</v>
      </c>
      <c r="CS27" s="670"/>
      <c r="CT27" s="670"/>
      <c r="CU27" s="670"/>
      <c r="CV27" s="670"/>
      <c r="CW27" s="670"/>
      <c r="CX27" s="670"/>
      <c r="CY27" s="671"/>
      <c r="CZ27" s="660">
        <v>20.3</v>
      </c>
      <c r="DA27" s="672"/>
      <c r="DB27" s="672"/>
      <c r="DC27" s="673"/>
      <c r="DD27" s="663">
        <v>896499</v>
      </c>
      <c r="DE27" s="670"/>
      <c r="DF27" s="670"/>
      <c r="DG27" s="670"/>
      <c r="DH27" s="670"/>
      <c r="DI27" s="670"/>
      <c r="DJ27" s="670"/>
      <c r="DK27" s="671"/>
      <c r="DL27" s="663">
        <v>640665</v>
      </c>
      <c r="DM27" s="670"/>
      <c r="DN27" s="670"/>
      <c r="DO27" s="670"/>
      <c r="DP27" s="670"/>
      <c r="DQ27" s="670"/>
      <c r="DR27" s="670"/>
      <c r="DS27" s="670"/>
      <c r="DT27" s="670"/>
      <c r="DU27" s="670"/>
      <c r="DV27" s="671"/>
      <c r="DW27" s="660">
        <v>10.199999999999999</v>
      </c>
      <c r="DX27" s="672"/>
      <c r="DY27" s="672"/>
      <c r="DZ27" s="672"/>
      <c r="EA27" s="672"/>
      <c r="EB27" s="672"/>
      <c r="EC27" s="684"/>
    </row>
    <row r="28" spans="2:133" ht="11.25" customHeight="1" x14ac:dyDescent="0.2">
      <c r="B28" s="654" t="s">
        <v>290</v>
      </c>
      <c r="C28" s="655"/>
      <c r="D28" s="655"/>
      <c r="E28" s="655"/>
      <c r="F28" s="655"/>
      <c r="G28" s="655"/>
      <c r="H28" s="655"/>
      <c r="I28" s="655"/>
      <c r="J28" s="655"/>
      <c r="K28" s="655"/>
      <c r="L28" s="655"/>
      <c r="M28" s="655"/>
      <c r="N28" s="655"/>
      <c r="O28" s="655"/>
      <c r="P28" s="655"/>
      <c r="Q28" s="656"/>
      <c r="R28" s="657">
        <v>99234</v>
      </c>
      <c r="S28" s="658"/>
      <c r="T28" s="658"/>
      <c r="U28" s="658"/>
      <c r="V28" s="658"/>
      <c r="W28" s="658"/>
      <c r="X28" s="658"/>
      <c r="Y28" s="659"/>
      <c r="Z28" s="695">
        <v>0.9</v>
      </c>
      <c r="AA28" s="695"/>
      <c r="AB28" s="695"/>
      <c r="AC28" s="695"/>
      <c r="AD28" s="696">
        <v>23656</v>
      </c>
      <c r="AE28" s="696"/>
      <c r="AF28" s="696"/>
      <c r="AG28" s="696"/>
      <c r="AH28" s="696"/>
      <c r="AI28" s="696"/>
      <c r="AJ28" s="696"/>
      <c r="AK28" s="696"/>
      <c r="AL28" s="660">
        <v>0.4</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608832</v>
      </c>
      <c r="CS28" s="658"/>
      <c r="CT28" s="658"/>
      <c r="CU28" s="658"/>
      <c r="CV28" s="658"/>
      <c r="CW28" s="658"/>
      <c r="CX28" s="658"/>
      <c r="CY28" s="659"/>
      <c r="CZ28" s="660">
        <v>5.6</v>
      </c>
      <c r="DA28" s="672"/>
      <c r="DB28" s="672"/>
      <c r="DC28" s="673"/>
      <c r="DD28" s="663">
        <v>590264</v>
      </c>
      <c r="DE28" s="658"/>
      <c r="DF28" s="658"/>
      <c r="DG28" s="658"/>
      <c r="DH28" s="658"/>
      <c r="DI28" s="658"/>
      <c r="DJ28" s="658"/>
      <c r="DK28" s="659"/>
      <c r="DL28" s="663">
        <v>590264</v>
      </c>
      <c r="DM28" s="658"/>
      <c r="DN28" s="658"/>
      <c r="DO28" s="658"/>
      <c r="DP28" s="658"/>
      <c r="DQ28" s="658"/>
      <c r="DR28" s="658"/>
      <c r="DS28" s="658"/>
      <c r="DT28" s="658"/>
      <c r="DU28" s="658"/>
      <c r="DV28" s="659"/>
      <c r="DW28" s="660">
        <v>9.4</v>
      </c>
      <c r="DX28" s="672"/>
      <c r="DY28" s="672"/>
      <c r="DZ28" s="672"/>
      <c r="EA28" s="672"/>
      <c r="EB28" s="672"/>
      <c r="EC28" s="684"/>
    </row>
    <row r="29" spans="2:133" ht="11.25" customHeight="1" x14ac:dyDescent="0.2">
      <c r="B29" s="654" t="s">
        <v>292</v>
      </c>
      <c r="C29" s="655"/>
      <c r="D29" s="655"/>
      <c r="E29" s="655"/>
      <c r="F29" s="655"/>
      <c r="G29" s="655"/>
      <c r="H29" s="655"/>
      <c r="I29" s="655"/>
      <c r="J29" s="655"/>
      <c r="K29" s="655"/>
      <c r="L29" s="655"/>
      <c r="M29" s="655"/>
      <c r="N29" s="655"/>
      <c r="O29" s="655"/>
      <c r="P29" s="655"/>
      <c r="Q29" s="656"/>
      <c r="R29" s="657">
        <v>58819</v>
      </c>
      <c r="S29" s="658"/>
      <c r="T29" s="658"/>
      <c r="U29" s="658"/>
      <c r="V29" s="658"/>
      <c r="W29" s="658"/>
      <c r="X29" s="658"/>
      <c r="Y29" s="659"/>
      <c r="Z29" s="695">
        <v>0.5</v>
      </c>
      <c r="AA29" s="695"/>
      <c r="AB29" s="695"/>
      <c r="AC29" s="695"/>
      <c r="AD29" s="696" t="s">
        <v>123</v>
      </c>
      <c r="AE29" s="696"/>
      <c r="AF29" s="696"/>
      <c r="AG29" s="696"/>
      <c r="AH29" s="696"/>
      <c r="AI29" s="696"/>
      <c r="AJ29" s="696"/>
      <c r="AK29" s="696"/>
      <c r="AL29" s="660" t="s">
        <v>123</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293</v>
      </c>
      <c r="CE29" s="677"/>
      <c r="CF29" s="654" t="s">
        <v>67</v>
      </c>
      <c r="CG29" s="655"/>
      <c r="CH29" s="655"/>
      <c r="CI29" s="655"/>
      <c r="CJ29" s="655"/>
      <c r="CK29" s="655"/>
      <c r="CL29" s="655"/>
      <c r="CM29" s="655"/>
      <c r="CN29" s="655"/>
      <c r="CO29" s="655"/>
      <c r="CP29" s="655"/>
      <c r="CQ29" s="656"/>
      <c r="CR29" s="657">
        <v>608832</v>
      </c>
      <c r="CS29" s="670"/>
      <c r="CT29" s="670"/>
      <c r="CU29" s="670"/>
      <c r="CV29" s="670"/>
      <c r="CW29" s="670"/>
      <c r="CX29" s="670"/>
      <c r="CY29" s="671"/>
      <c r="CZ29" s="660">
        <v>5.6</v>
      </c>
      <c r="DA29" s="672"/>
      <c r="DB29" s="672"/>
      <c r="DC29" s="673"/>
      <c r="DD29" s="663">
        <v>590264</v>
      </c>
      <c r="DE29" s="670"/>
      <c r="DF29" s="670"/>
      <c r="DG29" s="670"/>
      <c r="DH29" s="670"/>
      <c r="DI29" s="670"/>
      <c r="DJ29" s="670"/>
      <c r="DK29" s="671"/>
      <c r="DL29" s="663">
        <v>590264</v>
      </c>
      <c r="DM29" s="670"/>
      <c r="DN29" s="670"/>
      <c r="DO29" s="670"/>
      <c r="DP29" s="670"/>
      <c r="DQ29" s="670"/>
      <c r="DR29" s="670"/>
      <c r="DS29" s="670"/>
      <c r="DT29" s="670"/>
      <c r="DU29" s="670"/>
      <c r="DV29" s="671"/>
      <c r="DW29" s="660">
        <v>9.4</v>
      </c>
      <c r="DX29" s="672"/>
      <c r="DY29" s="672"/>
      <c r="DZ29" s="672"/>
      <c r="EA29" s="672"/>
      <c r="EB29" s="672"/>
      <c r="EC29" s="684"/>
    </row>
    <row r="30" spans="2:133" ht="11.25" customHeight="1" x14ac:dyDescent="0.2">
      <c r="B30" s="654" t="s">
        <v>294</v>
      </c>
      <c r="C30" s="655"/>
      <c r="D30" s="655"/>
      <c r="E30" s="655"/>
      <c r="F30" s="655"/>
      <c r="G30" s="655"/>
      <c r="H30" s="655"/>
      <c r="I30" s="655"/>
      <c r="J30" s="655"/>
      <c r="K30" s="655"/>
      <c r="L30" s="655"/>
      <c r="M30" s="655"/>
      <c r="N30" s="655"/>
      <c r="O30" s="655"/>
      <c r="P30" s="655"/>
      <c r="Q30" s="656"/>
      <c r="R30" s="657">
        <v>1583198</v>
      </c>
      <c r="S30" s="658"/>
      <c r="T30" s="658"/>
      <c r="U30" s="658"/>
      <c r="V30" s="658"/>
      <c r="W30" s="658"/>
      <c r="X30" s="658"/>
      <c r="Y30" s="659"/>
      <c r="Z30" s="695">
        <v>14</v>
      </c>
      <c r="AA30" s="695"/>
      <c r="AB30" s="695"/>
      <c r="AC30" s="695"/>
      <c r="AD30" s="696" t="s">
        <v>123</v>
      </c>
      <c r="AE30" s="696"/>
      <c r="AF30" s="696"/>
      <c r="AG30" s="696"/>
      <c r="AH30" s="696"/>
      <c r="AI30" s="696"/>
      <c r="AJ30" s="696"/>
      <c r="AK30" s="696"/>
      <c r="AL30" s="660" t="s">
        <v>123</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27"/>
      <c r="BI30" s="727"/>
      <c r="BJ30" s="727"/>
      <c r="BK30" s="727"/>
      <c r="BL30" s="727"/>
      <c r="BM30" s="727"/>
      <c r="BN30" s="727"/>
      <c r="BO30" s="727"/>
      <c r="BP30" s="727"/>
      <c r="BQ30" s="728"/>
      <c r="BR30" s="709" t="s">
        <v>296</v>
      </c>
      <c r="BS30" s="727"/>
      <c r="BT30" s="727"/>
      <c r="BU30" s="727"/>
      <c r="BV30" s="727"/>
      <c r="BW30" s="727"/>
      <c r="BX30" s="727"/>
      <c r="BY30" s="727"/>
      <c r="BZ30" s="727"/>
      <c r="CA30" s="727"/>
      <c r="CB30" s="728"/>
      <c r="CD30" s="678"/>
      <c r="CE30" s="679"/>
      <c r="CF30" s="654" t="s">
        <v>297</v>
      </c>
      <c r="CG30" s="655"/>
      <c r="CH30" s="655"/>
      <c r="CI30" s="655"/>
      <c r="CJ30" s="655"/>
      <c r="CK30" s="655"/>
      <c r="CL30" s="655"/>
      <c r="CM30" s="655"/>
      <c r="CN30" s="655"/>
      <c r="CO30" s="655"/>
      <c r="CP30" s="655"/>
      <c r="CQ30" s="656"/>
      <c r="CR30" s="657">
        <v>585654</v>
      </c>
      <c r="CS30" s="658"/>
      <c r="CT30" s="658"/>
      <c r="CU30" s="658"/>
      <c r="CV30" s="658"/>
      <c r="CW30" s="658"/>
      <c r="CX30" s="658"/>
      <c r="CY30" s="659"/>
      <c r="CZ30" s="660">
        <v>5.4</v>
      </c>
      <c r="DA30" s="672"/>
      <c r="DB30" s="672"/>
      <c r="DC30" s="673"/>
      <c r="DD30" s="663">
        <v>567733</v>
      </c>
      <c r="DE30" s="658"/>
      <c r="DF30" s="658"/>
      <c r="DG30" s="658"/>
      <c r="DH30" s="658"/>
      <c r="DI30" s="658"/>
      <c r="DJ30" s="658"/>
      <c r="DK30" s="659"/>
      <c r="DL30" s="663">
        <v>567733</v>
      </c>
      <c r="DM30" s="658"/>
      <c r="DN30" s="658"/>
      <c r="DO30" s="658"/>
      <c r="DP30" s="658"/>
      <c r="DQ30" s="658"/>
      <c r="DR30" s="658"/>
      <c r="DS30" s="658"/>
      <c r="DT30" s="658"/>
      <c r="DU30" s="658"/>
      <c r="DV30" s="659"/>
      <c r="DW30" s="660">
        <v>9.1</v>
      </c>
      <c r="DX30" s="672"/>
      <c r="DY30" s="672"/>
      <c r="DZ30" s="672"/>
      <c r="EA30" s="672"/>
      <c r="EB30" s="672"/>
      <c r="EC30" s="684"/>
    </row>
    <row r="31" spans="2:133" ht="11.25" customHeight="1" x14ac:dyDescent="0.2">
      <c r="B31" s="724" t="s">
        <v>298</v>
      </c>
      <c r="C31" s="725"/>
      <c r="D31" s="725"/>
      <c r="E31" s="725"/>
      <c r="F31" s="725"/>
      <c r="G31" s="725"/>
      <c r="H31" s="725"/>
      <c r="I31" s="725"/>
      <c r="J31" s="725"/>
      <c r="K31" s="725"/>
      <c r="L31" s="725"/>
      <c r="M31" s="725"/>
      <c r="N31" s="725"/>
      <c r="O31" s="725"/>
      <c r="P31" s="725"/>
      <c r="Q31" s="726"/>
      <c r="R31" s="657" t="s">
        <v>123</v>
      </c>
      <c r="S31" s="658"/>
      <c r="T31" s="658"/>
      <c r="U31" s="658"/>
      <c r="V31" s="658"/>
      <c r="W31" s="658"/>
      <c r="X31" s="658"/>
      <c r="Y31" s="659"/>
      <c r="Z31" s="695" t="s">
        <v>123</v>
      </c>
      <c r="AA31" s="695"/>
      <c r="AB31" s="695"/>
      <c r="AC31" s="695"/>
      <c r="AD31" s="696" t="s">
        <v>123</v>
      </c>
      <c r="AE31" s="696"/>
      <c r="AF31" s="696"/>
      <c r="AG31" s="696"/>
      <c r="AH31" s="696"/>
      <c r="AI31" s="696"/>
      <c r="AJ31" s="696"/>
      <c r="AK31" s="696"/>
      <c r="AL31" s="660" t="s">
        <v>123</v>
      </c>
      <c r="AM31" s="661"/>
      <c r="AN31" s="661"/>
      <c r="AO31" s="697"/>
      <c r="AP31" s="729" t="s">
        <v>299</v>
      </c>
      <c r="AQ31" s="730"/>
      <c r="AR31" s="730"/>
      <c r="AS31" s="730"/>
      <c r="AT31" s="731" t="s">
        <v>300</v>
      </c>
      <c r="AU31" s="206"/>
      <c r="AV31" s="206"/>
      <c r="AW31" s="206"/>
      <c r="AX31" s="715" t="s">
        <v>178</v>
      </c>
      <c r="AY31" s="716"/>
      <c r="AZ31" s="716"/>
      <c r="BA31" s="716"/>
      <c r="BB31" s="716"/>
      <c r="BC31" s="716"/>
      <c r="BD31" s="716"/>
      <c r="BE31" s="716"/>
      <c r="BF31" s="717"/>
      <c r="BG31" s="719">
        <v>99.2</v>
      </c>
      <c r="BH31" s="720"/>
      <c r="BI31" s="720"/>
      <c r="BJ31" s="720"/>
      <c r="BK31" s="720"/>
      <c r="BL31" s="720"/>
      <c r="BM31" s="721">
        <v>96.2</v>
      </c>
      <c r="BN31" s="720"/>
      <c r="BO31" s="720"/>
      <c r="BP31" s="720"/>
      <c r="BQ31" s="722"/>
      <c r="BR31" s="719">
        <v>99.1</v>
      </c>
      <c r="BS31" s="720"/>
      <c r="BT31" s="720"/>
      <c r="BU31" s="720"/>
      <c r="BV31" s="720"/>
      <c r="BW31" s="720"/>
      <c r="BX31" s="721">
        <v>96.3</v>
      </c>
      <c r="BY31" s="720"/>
      <c r="BZ31" s="720"/>
      <c r="CA31" s="720"/>
      <c r="CB31" s="722"/>
      <c r="CD31" s="678"/>
      <c r="CE31" s="679"/>
      <c r="CF31" s="654" t="s">
        <v>301</v>
      </c>
      <c r="CG31" s="655"/>
      <c r="CH31" s="655"/>
      <c r="CI31" s="655"/>
      <c r="CJ31" s="655"/>
      <c r="CK31" s="655"/>
      <c r="CL31" s="655"/>
      <c r="CM31" s="655"/>
      <c r="CN31" s="655"/>
      <c r="CO31" s="655"/>
      <c r="CP31" s="655"/>
      <c r="CQ31" s="656"/>
      <c r="CR31" s="657">
        <v>23178</v>
      </c>
      <c r="CS31" s="670"/>
      <c r="CT31" s="670"/>
      <c r="CU31" s="670"/>
      <c r="CV31" s="670"/>
      <c r="CW31" s="670"/>
      <c r="CX31" s="670"/>
      <c r="CY31" s="671"/>
      <c r="CZ31" s="660">
        <v>0.2</v>
      </c>
      <c r="DA31" s="672"/>
      <c r="DB31" s="672"/>
      <c r="DC31" s="673"/>
      <c r="DD31" s="663">
        <v>22531</v>
      </c>
      <c r="DE31" s="670"/>
      <c r="DF31" s="670"/>
      <c r="DG31" s="670"/>
      <c r="DH31" s="670"/>
      <c r="DI31" s="670"/>
      <c r="DJ31" s="670"/>
      <c r="DK31" s="671"/>
      <c r="DL31" s="663">
        <v>22531</v>
      </c>
      <c r="DM31" s="670"/>
      <c r="DN31" s="670"/>
      <c r="DO31" s="670"/>
      <c r="DP31" s="670"/>
      <c r="DQ31" s="670"/>
      <c r="DR31" s="670"/>
      <c r="DS31" s="670"/>
      <c r="DT31" s="670"/>
      <c r="DU31" s="670"/>
      <c r="DV31" s="671"/>
      <c r="DW31" s="660">
        <v>0.4</v>
      </c>
      <c r="DX31" s="672"/>
      <c r="DY31" s="672"/>
      <c r="DZ31" s="672"/>
      <c r="EA31" s="672"/>
      <c r="EB31" s="672"/>
      <c r="EC31" s="684"/>
    </row>
    <row r="32" spans="2:133" ht="11.25" customHeight="1" x14ac:dyDescent="0.2">
      <c r="B32" s="654" t="s">
        <v>302</v>
      </c>
      <c r="C32" s="655"/>
      <c r="D32" s="655"/>
      <c r="E32" s="655"/>
      <c r="F32" s="655"/>
      <c r="G32" s="655"/>
      <c r="H32" s="655"/>
      <c r="I32" s="655"/>
      <c r="J32" s="655"/>
      <c r="K32" s="655"/>
      <c r="L32" s="655"/>
      <c r="M32" s="655"/>
      <c r="N32" s="655"/>
      <c r="O32" s="655"/>
      <c r="P32" s="655"/>
      <c r="Q32" s="656"/>
      <c r="R32" s="657">
        <v>748631</v>
      </c>
      <c r="S32" s="658"/>
      <c r="T32" s="658"/>
      <c r="U32" s="658"/>
      <c r="V32" s="658"/>
      <c r="W32" s="658"/>
      <c r="X32" s="658"/>
      <c r="Y32" s="659"/>
      <c r="Z32" s="695">
        <v>6.6</v>
      </c>
      <c r="AA32" s="695"/>
      <c r="AB32" s="695"/>
      <c r="AC32" s="695"/>
      <c r="AD32" s="696" t="s">
        <v>123</v>
      </c>
      <c r="AE32" s="696"/>
      <c r="AF32" s="696"/>
      <c r="AG32" s="696"/>
      <c r="AH32" s="696"/>
      <c r="AI32" s="696"/>
      <c r="AJ32" s="696"/>
      <c r="AK32" s="696"/>
      <c r="AL32" s="660" t="s">
        <v>123</v>
      </c>
      <c r="AM32" s="661"/>
      <c r="AN32" s="661"/>
      <c r="AO32" s="697"/>
      <c r="AP32" s="698"/>
      <c r="AQ32" s="699"/>
      <c r="AR32" s="699"/>
      <c r="AS32" s="699"/>
      <c r="AT32" s="732"/>
      <c r="AU32" s="202" t="s">
        <v>303</v>
      </c>
      <c r="AX32" s="654" t="s">
        <v>304</v>
      </c>
      <c r="AY32" s="655"/>
      <c r="AZ32" s="655"/>
      <c r="BA32" s="655"/>
      <c r="BB32" s="655"/>
      <c r="BC32" s="655"/>
      <c r="BD32" s="655"/>
      <c r="BE32" s="655"/>
      <c r="BF32" s="656"/>
      <c r="BG32" s="723">
        <v>99.4</v>
      </c>
      <c r="BH32" s="670"/>
      <c r="BI32" s="670"/>
      <c r="BJ32" s="670"/>
      <c r="BK32" s="670"/>
      <c r="BL32" s="670"/>
      <c r="BM32" s="661">
        <v>97.5</v>
      </c>
      <c r="BN32" s="670"/>
      <c r="BO32" s="670"/>
      <c r="BP32" s="670"/>
      <c r="BQ32" s="693"/>
      <c r="BR32" s="723">
        <v>99.3</v>
      </c>
      <c r="BS32" s="670"/>
      <c r="BT32" s="670"/>
      <c r="BU32" s="670"/>
      <c r="BV32" s="670"/>
      <c r="BW32" s="670"/>
      <c r="BX32" s="661">
        <v>97.5</v>
      </c>
      <c r="BY32" s="670"/>
      <c r="BZ32" s="670"/>
      <c r="CA32" s="670"/>
      <c r="CB32" s="693"/>
      <c r="CD32" s="680"/>
      <c r="CE32" s="681"/>
      <c r="CF32" s="654" t="s">
        <v>305</v>
      </c>
      <c r="CG32" s="655"/>
      <c r="CH32" s="655"/>
      <c r="CI32" s="655"/>
      <c r="CJ32" s="655"/>
      <c r="CK32" s="655"/>
      <c r="CL32" s="655"/>
      <c r="CM32" s="655"/>
      <c r="CN32" s="655"/>
      <c r="CO32" s="655"/>
      <c r="CP32" s="655"/>
      <c r="CQ32" s="656"/>
      <c r="CR32" s="657" t="s">
        <v>123</v>
      </c>
      <c r="CS32" s="658"/>
      <c r="CT32" s="658"/>
      <c r="CU32" s="658"/>
      <c r="CV32" s="658"/>
      <c r="CW32" s="658"/>
      <c r="CX32" s="658"/>
      <c r="CY32" s="659"/>
      <c r="CZ32" s="660" t="s">
        <v>123</v>
      </c>
      <c r="DA32" s="672"/>
      <c r="DB32" s="672"/>
      <c r="DC32" s="673"/>
      <c r="DD32" s="663" t="s">
        <v>123</v>
      </c>
      <c r="DE32" s="658"/>
      <c r="DF32" s="658"/>
      <c r="DG32" s="658"/>
      <c r="DH32" s="658"/>
      <c r="DI32" s="658"/>
      <c r="DJ32" s="658"/>
      <c r="DK32" s="659"/>
      <c r="DL32" s="663" t="s">
        <v>123</v>
      </c>
      <c r="DM32" s="658"/>
      <c r="DN32" s="658"/>
      <c r="DO32" s="658"/>
      <c r="DP32" s="658"/>
      <c r="DQ32" s="658"/>
      <c r="DR32" s="658"/>
      <c r="DS32" s="658"/>
      <c r="DT32" s="658"/>
      <c r="DU32" s="658"/>
      <c r="DV32" s="659"/>
      <c r="DW32" s="660" t="s">
        <v>123</v>
      </c>
      <c r="DX32" s="672"/>
      <c r="DY32" s="672"/>
      <c r="DZ32" s="672"/>
      <c r="EA32" s="672"/>
      <c r="EB32" s="672"/>
      <c r="EC32" s="684"/>
    </row>
    <row r="33" spans="2:133" ht="11.25" customHeight="1" x14ac:dyDescent="0.2">
      <c r="B33" s="654" t="s">
        <v>306</v>
      </c>
      <c r="C33" s="655"/>
      <c r="D33" s="655"/>
      <c r="E33" s="655"/>
      <c r="F33" s="655"/>
      <c r="G33" s="655"/>
      <c r="H33" s="655"/>
      <c r="I33" s="655"/>
      <c r="J33" s="655"/>
      <c r="K33" s="655"/>
      <c r="L33" s="655"/>
      <c r="M33" s="655"/>
      <c r="N33" s="655"/>
      <c r="O33" s="655"/>
      <c r="P33" s="655"/>
      <c r="Q33" s="656"/>
      <c r="R33" s="657">
        <v>53838</v>
      </c>
      <c r="S33" s="658"/>
      <c r="T33" s="658"/>
      <c r="U33" s="658"/>
      <c r="V33" s="658"/>
      <c r="W33" s="658"/>
      <c r="X33" s="658"/>
      <c r="Y33" s="659"/>
      <c r="Z33" s="695">
        <v>0.5</v>
      </c>
      <c r="AA33" s="695"/>
      <c r="AB33" s="695"/>
      <c r="AC33" s="695"/>
      <c r="AD33" s="696">
        <v>14507</v>
      </c>
      <c r="AE33" s="696"/>
      <c r="AF33" s="696"/>
      <c r="AG33" s="696"/>
      <c r="AH33" s="696"/>
      <c r="AI33" s="696"/>
      <c r="AJ33" s="696"/>
      <c r="AK33" s="696"/>
      <c r="AL33" s="660">
        <v>0.2</v>
      </c>
      <c r="AM33" s="661"/>
      <c r="AN33" s="661"/>
      <c r="AO33" s="697"/>
      <c r="AP33" s="700"/>
      <c r="AQ33" s="701"/>
      <c r="AR33" s="701"/>
      <c r="AS33" s="701"/>
      <c r="AT33" s="733"/>
      <c r="AU33" s="207"/>
      <c r="AV33" s="207"/>
      <c r="AW33" s="207"/>
      <c r="AX33" s="638" t="s">
        <v>307</v>
      </c>
      <c r="AY33" s="639"/>
      <c r="AZ33" s="639"/>
      <c r="BA33" s="639"/>
      <c r="BB33" s="639"/>
      <c r="BC33" s="639"/>
      <c r="BD33" s="639"/>
      <c r="BE33" s="639"/>
      <c r="BF33" s="640"/>
      <c r="BG33" s="718">
        <v>98.9</v>
      </c>
      <c r="BH33" s="642"/>
      <c r="BI33" s="642"/>
      <c r="BJ33" s="642"/>
      <c r="BK33" s="642"/>
      <c r="BL33" s="642"/>
      <c r="BM33" s="688">
        <v>95</v>
      </c>
      <c r="BN33" s="642"/>
      <c r="BO33" s="642"/>
      <c r="BP33" s="642"/>
      <c r="BQ33" s="705"/>
      <c r="BR33" s="718">
        <v>98.8</v>
      </c>
      <c r="BS33" s="642"/>
      <c r="BT33" s="642"/>
      <c r="BU33" s="642"/>
      <c r="BV33" s="642"/>
      <c r="BW33" s="642"/>
      <c r="BX33" s="688">
        <v>95</v>
      </c>
      <c r="BY33" s="642"/>
      <c r="BZ33" s="642"/>
      <c r="CA33" s="642"/>
      <c r="CB33" s="705"/>
      <c r="CD33" s="654" t="s">
        <v>308</v>
      </c>
      <c r="CE33" s="655"/>
      <c r="CF33" s="655"/>
      <c r="CG33" s="655"/>
      <c r="CH33" s="655"/>
      <c r="CI33" s="655"/>
      <c r="CJ33" s="655"/>
      <c r="CK33" s="655"/>
      <c r="CL33" s="655"/>
      <c r="CM33" s="655"/>
      <c r="CN33" s="655"/>
      <c r="CO33" s="655"/>
      <c r="CP33" s="655"/>
      <c r="CQ33" s="656"/>
      <c r="CR33" s="657">
        <v>5451194</v>
      </c>
      <c r="CS33" s="670"/>
      <c r="CT33" s="670"/>
      <c r="CU33" s="670"/>
      <c r="CV33" s="670"/>
      <c r="CW33" s="670"/>
      <c r="CX33" s="670"/>
      <c r="CY33" s="671"/>
      <c r="CZ33" s="660">
        <v>49.8</v>
      </c>
      <c r="DA33" s="672"/>
      <c r="DB33" s="672"/>
      <c r="DC33" s="673"/>
      <c r="DD33" s="663">
        <v>4395523</v>
      </c>
      <c r="DE33" s="670"/>
      <c r="DF33" s="670"/>
      <c r="DG33" s="670"/>
      <c r="DH33" s="670"/>
      <c r="DI33" s="670"/>
      <c r="DJ33" s="670"/>
      <c r="DK33" s="671"/>
      <c r="DL33" s="663">
        <v>3332170</v>
      </c>
      <c r="DM33" s="670"/>
      <c r="DN33" s="670"/>
      <c r="DO33" s="670"/>
      <c r="DP33" s="670"/>
      <c r="DQ33" s="670"/>
      <c r="DR33" s="670"/>
      <c r="DS33" s="670"/>
      <c r="DT33" s="670"/>
      <c r="DU33" s="670"/>
      <c r="DV33" s="671"/>
      <c r="DW33" s="660">
        <v>53.2</v>
      </c>
      <c r="DX33" s="672"/>
      <c r="DY33" s="672"/>
      <c r="DZ33" s="672"/>
      <c r="EA33" s="672"/>
      <c r="EB33" s="672"/>
      <c r="EC33" s="684"/>
    </row>
    <row r="34" spans="2:133" ht="11.25" customHeight="1" x14ac:dyDescent="0.2">
      <c r="B34" s="654" t="s">
        <v>309</v>
      </c>
      <c r="C34" s="655"/>
      <c r="D34" s="655"/>
      <c r="E34" s="655"/>
      <c r="F34" s="655"/>
      <c r="G34" s="655"/>
      <c r="H34" s="655"/>
      <c r="I34" s="655"/>
      <c r="J34" s="655"/>
      <c r="K34" s="655"/>
      <c r="L34" s="655"/>
      <c r="M34" s="655"/>
      <c r="N34" s="655"/>
      <c r="O34" s="655"/>
      <c r="P34" s="655"/>
      <c r="Q34" s="656"/>
      <c r="R34" s="657">
        <v>418139</v>
      </c>
      <c r="S34" s="658"/>
      <c r="T34" s="658"/>
      <c r="U34" s="658"/>
      <c r="V34" s="658"/>
      <c r="W34" s="658"/>
      <c r="X34" s="658"/>
      <c r="Y34" s="659"/>
      <c r="Z34" s="695">
        <v>3.7</v>
      </c>
      <c r="AA34" s="695"/>
      <c r="AB34" s="695"/>
      <c r="AC34" s="695"/>
      <c r="AD34" s="696" t="s">
        <v>123</v>
      </c>
      <c r="AE34" s="696"/>
      <c r="AF34" s="696"/>
      <c r="AG34" s="696"/>
      <c r="AH34" s="696"/>
      <c r="AI34" s="696"/>
      <c r="AJ34" s="696"/>
      <c r="AK34" s="696"/>
      <c r="AL34" s="660" t="s">
        <v>123</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310</v>
      </c>
      <c r="CE34" s="655"/>
      <c r="CF34" s="655"/>
      <c r="CG34" s="655"/>
      <c r="CH34" s="655"/>
      <c r="CI34" s="655"/>
      <c r="CJ34" s="655"/>
      <c r="CK34" s="655"/>
      <c r="CL34" s="655"/>
      <c r="CM34" s="655"/>
      <c r="CN34" s="655"/>
      <c r="CO34" s="655"/>
      <c r="CP34" s="655"/>
      <c r="CQ34" s="656"/>
      <c r="CR34" s="657">
        <v>1841331</v>
      </c>
      <c r="CS34" s="658"/>
      <c r="CT34" s="658"/>
      <c r="CU34" s="658"/>
      <c r="CV34" s="658"/>
      <c r="CW34" s="658"/>
      <c r="CX34" s="658"/>
      <c r="CY34" s="659"/>
      <c r="CZ34" s="660">
        <v>16.8</v>
      </c>
      <c r="DA34" s="672"/>
      <c r="DB34" s="672"/>
      <c r="DC34" s="673"/>
      <c r="DD34" s="663">
        <v>1286202</v>
      </c>
      <c r="DE34" s="658"/>
      <c r="DF34" s="658"/>
      <c r="DG34" s="658"/>
      <c r="DH34" s="658"/>
      <c r="DI34" s="658"/>
      <c r="DJ34" s="658"/>
      <c r="DK34" s="659"/>
      <c r="DL34" s="663">
        <v>1100453</v>
      </c>
      <c r="DM34" s="658"/>
      <c r="DN34" s="658"/>
      <c r="DO34" s="658"/>
      <c r="DP34" s="658"/>
      <c r="DQ34" s="658"/>
      <c r="DR34" s="658"/>
      <c r="DS34" s="658"/>
      <c r="DT34" s="658"/>
      <c r="DU34" s="658"/>
      <c r="DV34" s="659"/>
      <c r="DW34" s="660">
        <v>17.600000000000001</v>
      </c>
      <c r="DX34" s="672"/>
      <c r="DY34" s="672"/>
      <c r="DZ34" s="672"/>
      <c r="EA34" s="672"/>
      <c r="EB34" s="672"/>
      <c r="EC34" s="684"/>
    </row>
    <row r="35" spans="2:133" ht="11.25" customHeight="1" x14ac:dyDescent="0.2">
      <c r="B35" s="654" t="s">
        <v>311</v>
      </c>
      <c r="C35" s="655"/>
      <c r="D35" s="655"/>
      <c r="E35" s="655"/>
      <c r="F35" s="655"/>
      <c r="G35" s="655"/>
      <c r="H35" s="655"/>
      <c r="I35" s="655"/>
      <c r="J35" s="655"/>
      <c r="K35" s="655"/>
      <c r="L35" s="655"/>
      <c r="M35" s="655"/>
      <c r="N35" s="655"/>
      <c r="O35" s="655"/>
      <c r="P35" s="655"/>
      <c r="Q35" s="656"/>
      <c r="R35" s="657">
        <v>392918</v>
      </c>
      <c r="S35" s="658"/>
      <c r="T35" s="658"/>
      <c r="U35" s="658"/>
      <c r="V35" s="658"/>
      <c r="W35" s="658"/>
      <c r="X35" s="658"/>
      <c r="Y35" s="659"/>
      <c r="Z35" s="695">
        <v>3.5</v>
      </c>
      <c r="AA35" s="695"/>
      <c r="AB35" s="695"/>
      <c r="AC35" s="695"/>
      <c r="AD35" s="696" t="s">
        <v>123</v>
      </c>
      <c r="AE35" s="696"/>
      <c r="AF35" s="696"/>
      <c r="AG35" s="696"/>
      <c r="AH35" s="696"/>
      <c r="AI35" s="696"/>
      <c r="AJ35" s="696"/>
      <c r="AK35" s="696"/>
      <c r="AL35" s="660" t="s">
        <v>123</v>
      </c>
      <c r="AM35" s="661"/>
      <c r="AN35" s="661"/>
      <c r="AO35" s="697"/>
      <c r="AP35" s="210"/>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126720</v>
      </c>
      <c r="CS35" s="670"/>
      <c r="CT35" s="670"/>
      <c r="CU35" s="670"/>
      <c r="CV35" s="670"/>
      <c r="CW35" s="670"/>
      <c r="CX35" s="670"/>
      <c r="CY35" s="671"/>
      <c r="CZ35" s="660">
        <v>1.2</v>
      </c>
      <c r="DA35" s="672"/>
      <c r="DB35" s="672"/>
      <c r="DC35" s="673"/>
      <c r="DD35" s="663">
        <v>116341</v>
      </c>
      <c r="DE35" s="670"/>
      <c r="DF35" s="670"/>
      <c r="DG35" s="670"/>
      <c r="DH35" s="670"/>
      <c r="DI35" s="670"/>
      <c r="DJ35" s="670"/>
      <c r="DK35" s="671"/>
      <c r="DL35" s="663">
        <v>115890</v>
      </c>
      <c r="DM35" s="670"/>
      <c r="DN35" s="670"/>
      <c r="DO35" s="670"/>
      <c r="DP35" s="670"/>
      <c r="DQ35" s="670"/>
      <c r="DR35" s="670"/>
      <c r="DS35" s="670"/>
      <c r="DT35" s="670"/>
      <c r="DU35" s="670"/>
      <c r="DV35" s="671"/>
      <c r="DW35" s="660">
        <v>1.9</v>
      </c>
      <c r="DX35" s="672"/>
      <c r="DY35" s="672"/>
      <c r="DZ35" s="672"/>
      <c r="EA35" s="672"/>
      <c r="EB35" s="672"/>
      <c r="EC35" s="684"/>
    </row>
    <row r="36" spans="2:133" ht="11.25" customHeight="1" x14ac:dyDescent="0.2">
      <c r="B36" s="654" t="s">
        <v>315</v>
      </c>
      <c r="C36" s="655"/>
      <c r="D36" s="655"/>
      <c r="E36" s="655"/>
      <c r="F36" s="655"/>
      <c r="G36" s="655"/>
      <c r="H36" s="655"/>
      <c r="I36" s="655"/>
      <c r="J36" s="655"/>
      <c r="K36" s="655"/>
      <c r="L36" s="655"/>
      <c r="M36" s="655"/>
      <c r="N36" s="655"/>
      <c r="O36" s="655"/>
      <c r="P36" s="655"/>
      <c r="Q36" s="656"/>
      <c r="R36" s="657">
        <v>431747</v>
      </c>
      <c r="S36" s="658"/>
      <c r="T36" s="658"/>
      <c r="U36" s="658"/>
      <c r="V36" s="658"/>
      <c r="W36" s="658"/>
      <c r="X36" s="658"/>
      <c r="Y36" s="659"/>
      <c r="Z36" s="695">
        <v>3.8</v>
      </c>
      <c r="AA36" s="695"/>
      <c r="AB36" s="695"/>
      <c r="AC36" s="695"/>
      <c r="AD36" s="696" t="s">
        <v>123</v>
      </c>
      <c r="AE36" s="696"/>
      <c r="AF36" s="696"/>
      <c r="AG36" s="696"/>
      <c r="AH36" s="696"/>
      <c r="AI36" s="696"/>
      <c r="AJ36" s="696"/>
      <c r="AK36" s="696"/>
      <c r="AL36" s="660" t="s">
        <v>123</v>
      </c>
      <c r="AM36" s="661"/>
      <c r="AN36" s="661"/>
      <c r="AO36" s="697"/>
      <c r="AP36" s="210"/>
      <c r="AQ36" s="706" t="s">
        <v>316</v>
      </c>
      <c r="AR36" s="707"/>
      <c r="AS36" s="707"/>
      <c r="AT36" s="707"/>
      <c r="AU36" s="707"/>
      <c r="AV36" s="707"/>
      <c r="AW36" s="707"/>
      <c r="AX36" s="707"/>
      <c r="AY36" s="708"/>
      <c r="AZ36" s="712">
        <v>1983682</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v>22533</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2371541</v>
      </c>
      <c r="CS36" s="658"/>
      <c r="CT36" s="658"/>
      <c r="CU36" s="658"/>
      <c r="CV36" s="658"/>
      <c r="CW36" s="658"/>
      <c r="CX36" s="658"/>
      <c r="CY36" s="659"/>
      <c r="CZ36" s="660">
        <v>21.7</v>
      </c>
      <c r="DA36" s="672"/>
      <c r="DB36" s="672"/>
      <c r="DC36" s="673"/>
      <c r="DD36" s="663">
        <v>2144077</v>
      </c>
      <c r="DE36" s="658"/>
      <c r="DF36" s="658"/>
      <c r="DG36" s="658"/>
      <c r="DH36" s="658"/>
      <c r="DI36" s="658"/>
      <c r="DJ36" s="658"/>
      <c r="DK36" s="659"/>
      <c r="DL36" s="663">
        <v>1452859</v>
      </c>
      <c r="DM36" s="658"/>
      <c r="DN36" s="658"/>
      <c r="DO36" s="658"/>
      <c r="DP36" s="658"/>
      <c r="DQ36" s="658"/>
      <c r="DR36" s="658"/>
      <c r="DS36" s="658"/>
      <c r="DT36" s="658"/>
      <c r="DU36" s="658"/>
      <c r="DV36" s="659"/>
      <c r="DW36" s="660">
        <v>23.2</v>
      </c>
      <c r="DX36" s="672"/>
      <c r="DY36" s="672"/>
      <c r="DZ36" s="672"/>
      <c r="EA36" s="672"/>
      <c r="EB36" s="672"/>
      <c r="EC36" s="684"/>
    </row>
    <row r="37" spans="2:133" ht="11.25" customHeight="1" x14ac:dyDescent="0.2">
      <c r="B37" s="654" t="s">
        <v>319</v>
      </c>
      <c r="C37" s="655"/>
      <c r="D37" s="655"/>
      <c r="E37" s="655"/>
      <c r="F37" s="655"/>
      <c r="G37" s="655"/>
      <c r="H37" s="655"/>
      <c r="I37" s="655"/>
      <c r="J37" s="655"/>
      <c r="K37" s="655"/>
      <c r="L37" s="655"/>
      <c r="M37" s="655"/>
      <c r="N37" s="655"/>
      <c r="O37" s="655"/>
      <c r="P37" s="655"/>
      <c r="Q37" s="656"/>
      <c r="R37" s="657">
        <v>225622</v>
      </c>
      <c r="S37" s="658"/>
      <c r="T37" s="658"/>
      <c r="U37" s="658"/>
      <c r="V37" s="658"/>
      <c r="W37" s="658"/>
      <c r="X37" s="658"/>
      <c r="Y37" s="659"/>
      <c r="Z37" s="695">
        <v>2</v>
      </c>
      <c r="AA37" s="695"/>
      <c r="AB37" s="695"/>
      <c r="AC37" s="695"/>
      <c r="AD37" s="696">
        <v>1202</v>
      </c>
      <c r="AE37" s="696"/>
      <c r="AF37" s="696"/>
      <c r="AG37" s="696"/>
      <c r="AH37" s="696"/>
      <c r="AI37" s="696"/>
      <c r="AJ37" s="696"/>
      <c r="AK37" s="696"/>
      <c r="AL37" s="660">
        <v>0</v>
      </c>
      <c r="AM37" s="661"/>
      <c r="AN37" s="661"/>
      <c r="AO37" s="697"/>
      <c r="AQ37" s="690" t="s">
        <v>320</v>
      </c>
      <c r="AR37" s="691"/>
      <c r="AS37" s="691"/>
      <c r="AT37" s="691"/>
      <c r="AU37" s="691"/>
      <c r="AV37" s="691"/>
      <c r="AW37" s="691"/>
      <c r="AX37" s="691"/>
      <c r="AY37" s="692"/>
      <c r="AZ37" s="657">
        <v>861575</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5237</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584697</v>
      </c>
      <c r="CS37" s="670"/>
      <c r="CT37" s="670"/>
      <c r="CU37" s="670"/>
      <c r="CV37" s="670"/>
      <c r="CW37" s="670"/>
      <c r="CX37" s="670"/>
      <c r="CY37" s="671"/>
      <c r="CZ37" s="660">
        <v>5.3</v>
      </c>
      <c r="DA37" s="672"/>
      <c r="DB37" s="672"/>
      <c r="DC37" s="673"/>
      <c r="DD37" s="663">
        <v>557630</v>
      </c>
      <c r="DE37" s="670"/>
      <c r="DF37" s="670"/>
      <c r="DG37" s="670"/>
      <c r="DH37" s="670"/>
      <c r="DI37" s="670"/>
      <c r="DJ37" s="670"/>
      <c r="DK37" s="671"/>
      <c r="DL37" s="663">
        <v>456490</v>
      </c>
      <c r="DM37" s="670"/>
      <c r="DN37" s="670"/>
      <c r="DO37" s="670"/>
      <c r="DP37" s="670"/>
      <c r="DQ37" s="670"/>
      <c r="DR37" s="670"/>
      <c r="DS37" s="670"/>
      <c r="DT37" s="670"/>
      <c r="DU37" s="670"/>
      <c r="DV37" s="671"/>
      <c r="DW37" s="660">
        <v>7.3</v>
      </c>
      <c r="DX37" s="672"/>
      <c r="DY37" s="672"/>
      <c r="DZ37" s="672"/>
      <c r="EA37" s="672"/>
      <c r="EB37" s="672"/>
      <c r="EC37" s="684"/>
    </row>
    <row r="38" spans="2:133" ht="11.25" customHeight="1" x14ac:dyDescent="0.2">
      <c r="B38" s="654" t="s">
        <v>323</v>
      </c>
      <c r="C38" s="655"/>
      <c r="D38" s="655"/>
      <c r="E38" s="655"/>
      <c r="F38" s="655"/>
      <c r="G38" s="655"/>
      <c r="H38" s="655"/>
      <c r="I38" s="655"/>
      <c r="J38" s="655"/>
      <c r="K38" s="655"/>
      <c r="L38" s="655"/>
      <c r="M38" s="655"/>
      <c r="N38" s="655"/>
      <c r="O38" s="655"/>
      <c r="P38" s="655"/>
      <c r="Q38" s="656"/>
      <c r="R38" s="657">
        <v>313646</v>
      </c>
      <c r="S38" s="658"/>
      <c r="T38" s="658"/>
      <c r="U38" s="658"/>
      <c r="V38" s="658"/>
      <c r="W38" s="658"/>
      <c r="X38" s="658"/>
      <c r="Y38" s="659"/>
      <c r="Z38" s="695">
        <v>2.8</v>
      </c>
      <c r="AA38" s="695"/>
      <c r="AB38" s="695"/>
      <c r="AC38" s="695"/>
      <c r="AD38" s="696" t="s">
        <v>123</v>
      </c>
      <c r="AE38" s="696"/>
      <c r="AF38" s="696"/>
      <c r="AG38" s="696"/>
      <c r="AH38" s="696"/>
      <c r="AI38" s="696"/>
      <c r="AJ38" s="696"/>
      <c r="AK38" s="696"/>
      <c r="AL38" s="660" t="s">
        <v>123</v>
      </c>
      <c r="AM38" s="661"/>
      <c r="AN38" s="661"/>
      <c r="AO38" s="697"/>
      <c r="AQ38" s="690" t="s">
        <v>324</v>
      </c>
      <c r="AR38" s="691"/>
      <c r="AS38" s="691"/>
      <c r="AT38" s="691"/>
      <c r="AU38" s="691"/>
      <c r="AV38" s="691"/>
      <c r="AW38" s="691"/>
      <c r="AX38" s="691"/>
      <c r="AY38" s="692"/>
      <c r="AZ38" s="657">
        <v>226576</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2493</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834611</v>
      </c>
      <c r="CS38" s="658"/>
      <c r="CT38" s="658"/>
      <c r="CU38" s="658"/>
      <c r="CV38" s="658"/>
      <c r="CW38" s="658"/>
      <c r="CX38" s="658"/>
      <c r="CY38" s="659"/>
      <c r="CZ38" s="660">
        <v>7.6</v>
      </c>
      <c r="DA38" s="672"/>
      <c r="DB38" s="672"/>
      <c r="DC38" s="673"/>
      <c r="DD38" s="663">
        <v>687024</v>
      </c>
      <c r="DE38" s="658"/>
      <c r="DF38" s="658"/>
      <c r="DG38" s="658"/>
      <c r="DH38" s="658"/>
      <c r="DI38" s="658"/>
      <c r="DJ38" s="658"/>
      <c r="DK38" s="659"/>
      <c r="DL38" s="663">
        <v>662968</v>
      </c>
      <c r="DM38" s="658"/>
      <c r="DN38" s="658"/>
      <c r="DO38" s="658"/>
      <c r="DP38" s="658"/>
      <c r="DQ38" s="658"/>
      <c r="DR38" s="658"/>
      <c r="DS38" s="658"/>
      <c r="DT38" s="658"/>
      <c r="DU38" s="658"/>
      <c r="DV38" s="659"/>
      <c r="DW38" s="660">
        <v>10.6</v>
      </c>
      <c r="DX38" s="672"/>
      <c r="DY38" s="672"/>
      <c r="DZ38" s="672"/>
      <c r="EA38" s="672"/>
      <c r="EB38" s="672"/>
      <c r="EC38" s="684"/>
    </row>
    <row r="39" spans="2:133" ht="11.25" customHeight="1" x14ac:dyDescent="0.2">
      <c r="B39" s="654" t="s">
        <v>327</v>
      </c>
      <c r="C39" s="655"/>
      <c r="D39" s="655"/>
      <c r="E39" s="655"/>
      <c r="F39" s="655"/>
      <c r="G39" s="655"/>
      <c r="H39" s="655"/>
      <c r="I39" s="655"/>
      <c r="J39" s="655"/>
      <c r="K39" s="655"/>
      <c r="L39" s="655"/>
      <c r="M39" s="655"/>
      <c r="N39" s="655"/>
      <c r="O39" s="655"/>
      <c r="P39" s="655"/>
      <c r="Q39" s="656"/>
      <c r="R39" s="657" t="s">
        <v>123</v>
      </c>
      <c r="S39" s="658"/>
      <c r="T39" s="658"/>
      <c r="U39" s="658"/>
      <c r="V39" s="658"/>
      <c r="W39" s="658"/>
      <c r="X39" s="658"/>
      <c r="Y39" s="659"/>
      <c r="Z39" s="695" t="s">
        <v>123</v>
      </c>
      <c r="AA39" s="695"/>
      <c r="AB39" s="695"/>
      <c r="AC39" s="695"/>
      <c r="AD39" s="696" t="s">
        <v>123</v>
      </c>
      <c r="AE39" s="696"/>
      <c r="AF39" s="696"/>
      <c r="AG39" s="696"/>
      <c r="AH39" s="696"/>
      <c r="AI39" s="696"/>
      <c r="AJ39" s="696"/>
      <c r="AK39" s="696"/>
      <c r="AL39" s="660" t="s">
        <v>123</v>
      </c>
      <c r="AM39" s="661"/>
      <c r="AN39" s="661"/>
      <c r="AO39" s="697"/>
      <c r="AQ39" s="690" t="s">
        <v>328</v>
      </c>
      <c r="AR39" s="691"/>
      <c r="AS39" s="691"/>
      <c r="AT39" s="691"/>
      <c r="AU39" s="691"/>
      <c r="AV39" s="691"/>
      <c r="AW39" s="691"/>
      <c r="AX39" s="691"/>
      <c r="AY39" s="692"/>
      <c r="AZ39" s="657">
        <v>60920</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3788</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256991</v>
      </c>
      <c r="CS39" s="670"/>
      <c r="CT39" s="670"/>
      <c r="CU39" s="670"/>
      <c r="CV39" s="670"/>
      <c r="CW39" s="670"/>
      <c r="CX39" s="670"/>
      <c r="CY39" s="671"/>
      <c r="CZ39" s="660">
        <v>2.2999999999999998</v>
      </c>
      <c r="DA39" s="672"/>
      <c r="DB39" s="672"/>
      <c r="DC39" s="673"/>
      <c r="DD39" s="663">
        <v>161879</v>
      </c>
      <c r="DE39" s="670"/>
      <c r="DF39" s="670"/>
      <c r="DG39" s="670"/>
      <c r="DH39" s="670"/>
      <c r="DI39" s="670"/>
      <c r="DJ39" s="670"/>
      <c r="DK39" s="671"/>
      <c r="DL39" s="663" t="s">
        <v>123</v>
      </c>
      <c r="DM39" s="670"/>
      <c r="DN39" s="670"/>
      <c r="DO39" s="670"/>
      <c r="DP39" s="670"/>
      <c r="DQ39" s="670"/>
      <c r="DR39" s="670"/>
      <c r="DS39" s="670"/>
      <c r="DT39" s="670"/>
      <c r="DU39" s="670"/>
      <c r="DV39" s="671"/>
      <c r="DW39" s="660" t="s">
        <v>123</v>
      </c>
      <c r="DX39" s="672"/>
      <c r="DY39" s="672"/>
      <c r="DZ39" s="672"/>
      <c r="EA39" s="672"/>
      <c r="EB39" s="672"/>
      <c r="EC39" s="684"/>
    </row>
    <row r="40" spans="2:133" ht="11.25" customHeight="1" x14ac:dyDescent="0.2">
      <c r="B40" s="654" t="s">
        <v>331</v>
      </c>
      <c r="C40" s="655"/>
      <c r="D40" s="655"/>
      <c r="E40" s="655"/>
      <c r="F40" s="655"/>
      <c r="G40" s="655"/>
      <c r="H40" s="655"/>
      <c r="I40" s="655"/>
      <c r="J40" s="655"/>
      <c r="K40" s="655"/>
      <c r="L40" s="655"/>
      <c r="M40" s="655"/>
      <c r="N40" s="655"/>
      <c r="O40" s="655"/>
      <c r="P40" s="655"/>
      <c r="Q40" s="656"/>
      <c r="R40" s="657">
        <v>21846</v>
      </c>
      <c r="S40" s="658"/>
      <c r="T40" s="658"/>
      <c r="U40" s="658"/>
      <c r="V40" s="658"/>
      <c r="W40" s="658"/>
      <c r="X40" s="658"/>
      <c r="Y40" s="659"/>
      <c r="Z40" s="695">
        <v>0.2</v>
      </c>
      <c r="AA40" s="695"/>
      <c r="AB40" s="695"/>
      <c r="AC40" s="695"/>
      <c r="AD40" s="696" t="s">
        <v>123</v>
      </c>
      <c r="AE40" s="696"/>
      <c r="AF40" s="696"/>
      <c r="AG40" s="696"/>
      <c r="AH40" s="696"/>
      <c r="AI40" s="696"/>
      <c r="AJ40" s="696"/>
      <c r="AK40" s="696"/>
      <c r="AL40" s="660" t="s">
        <v>123</v>
      </c>
      <c r="AM40" s="661"/>
      <c r="AN40" s="661"/>
      <c r="AO40" s="697"/>
      <c r="AQ40" s="690" t="s">
        <v>332</v>
      </c>
      <c r="AR40" s="691"/>
      <c r="AS40" s="691"/>
      <c r="AT40" s="691"/>
      <c r="AU40" s="691"/>
      <c r="AV40" s="691"/>
      <c r="AW40" s="691"/>
      <c r="AX40" s="691"/>
      <c r="AY40" s="692"/>
      <c r="AZ40" s="657" t="s">
        <v>123</v>
      </c>
      <c r="BA40" s="658"/>
      <c r="BB40" s="658"/>
      <c r="BC40" s="658"/>
      <c r="BD40" s="670"/>
      <c r="BE40" s="670"/>
      <c r="BF40" s="693"/>
      <c r="BG40" s="698" t="s">
        <v>333</v>
      </c>
      <c r="BH40" s="699"/>
      <c r="BI40" s="699"/>
      <c r="BJ40" s="699"/>
      <c r="BK40" s="699"/>
      <c r="BL40" s="211"/>
      <c r="BM40" s="655" t="s">
        <v>334</v>
      </c>
      <c r="BN40" s="655"/>
      <c r="BO40" s="655"/>
      <c r="BP40" s="655"/>
      <c r="BQ40" s="655"/>
      <c r="BR40" s="655"/>
      <c r="BS40" s="655"/>
      <c r="BT40" s="655"/>
      <c r="BU40" s="656"/>
      <c r="BV40" s="657">
        <v>108</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20000</v>
      </c>
      <c r="CS40" s="658"/>
      <c r="CT40" s="658"/>
      <c r="CU40" s="658"/>
      <c r="CV40" s="658"/>
      <c r="CW40" s="658"/>
      <c r="CX40" s="658"/>
      <c r="CY40" s="659"/>
      <c r="CZ40" s="660">
        <v>0.2</v>
      </c>
      <c r="DA40" s="672"/>
      <c r="DB40" s="672"/>
      <c r="DC40" s="673"/>
      <c r="DD40" s="663" t="s">
        <v>123</v>
      </c>
      <c r="DE40" s="658"/>
      <c r="DF40" s="658"/>
      <c r="DG40" s="658"/>
      <c r="DH40" s="658"/>
      <c r="DI40" s="658"/>
      <c r="DJ40" s="658"/>
      <c r="DK40" s="659"/>
      <c r="DL40" s="663" t="s">
        <v>123</v>
      </c>
      <c r="DM40" s="658"/>
      <c r="DN40" s="658"/>
      <c r="DO40" s="658"/>
      <c r="DP40" s="658"/>
      <c r="DQ40" s="658"/>
      <c r="DR40" s="658"/>
      <c r="DS40" s="658"/>
      <c r="DT40" s="658"/>
      <c r="DU40" s="658"/>
      <c r="DV40" s="659"/>
      <c r="DW40" s="660" t="s">
        <v>123</v>
      </c>
      <c r="DX40" s="672"/>
      <c r="DY40" s="672"/>
      <c r="DZ40" s="672"/>
      <c r="EA40" s="672"/>
      <c r="EB40" s="672"/>
      <c r="EC40" s="684"/>
    </row>
    <row r="41" spans="2:133" ht="11.25" customHeight="1" x14ac:dyDescent="0.2">
      <c r="B41" s="638" t="s">
        <v>336</v>
      </c>
      <c r="C41" s="639"/>
      <c r="D41" s="639"/>
      <c r="E41" s="639"/>
      <c r="F41" s="639"/>
      <c r="G41" s="639"/>
      <c r="H41" s="639"/>
      <c r="I41" s="639"/>
      <c r="J41" s="639"/>
      <c r="K41" s="639"/>
      <c r="L41" s="639"/>
      <c r="M41" s="639"/>
      <c r="N41" s="639"/>
      <c r="O41" s="639"/>
      <c r="P41" s="639"/>
      <c r="Q41" s="640"/>
      <c r="R41" s="641">
        <v>11346301</v>
      </c>
      <c r="S41" s="682"/>
      <c r="T41" s="682"/>
      <c r="U41" s="682"/>
      <c r="V41" s="682"/>
      <c r="W41" s="682"/>
      <c r="X41" s="682"/>
      <c r="Y41" s="685"/>
      <c r="Z41" s="686">
        <v>100</v>
      </c>
      <c r="AA41" s="686"/>
      <c r="AB41" s="686"/>
      <c r="AC41" s="686"/>
      <c r="AD41" s="687">
        <v>6236055</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161691</v>
      </c>
      <c r="BA41" s="658"/>
      <c r="BB41" s="658"/>
      <c r="BC41" s="658"/>
      <c r="BD41" s="670"/>
      <c r="BE41" s="670"/>
      <c r="BF41" s="693"/>
      <c r="BG41" s="698"/>
      <c r="BH41" s="699"/>
      <c r="BI41" s="699"/>
      <c r="BJ41" s="699"/>
      <c r="BK41" s="699"/>
      <c r="BL41" s="211"/>
      <c r="BM41" s="655" t="s">
        <v>338</v>
      </c>
      <c r="BN41" s="655"/>
      <c r="BO41" s="655"/>
      <c r="BP41" s="655"/>
      <c r="BQ41" s="655"/>
      <c r="BR41" s="655"/>
      <c r="BS41" s="655"/>
      <c r="BT41" s="655"/>
      <c r="BU41" s="656"/>
      <c r="BV41" s="657" t="s">
        <v>123</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123</v>
      </c>
      <c r="CS41" s="670"/>
      <c r="CT41" s="670"/>
      <c r="CU41" s="670"/>
      <c r="CV41" s="670"/>
      <c r="CW41" s="670"/>
      <c r="CX41" s="670"/>
      <c r="CY41" s="671"/>
      <c r="CZ41" s="660" t="s">
        <v>123</v>
      </c>
      <c r="DA41" s="672"/>
      <c r="DB41" s="672"/>
      <c r="DC41" s="673"/>
      <c r="DD41" s="663" t="s">
        <v>123</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340</v>
      </c>
      <c r="AR42" s="703"/>
      <c r="AS42" s="703"/>
      <c r="AT42" s="703"/>
      <c r="AU42" s="703"/>
      <c r="AV42" s="703"/>
      <c r="AW42" s="703"/>
      <c r="AX42" s="703"/>
      <c r="AY42" s="704"/>
      <c r="AZ42" s="641">
        <v>672920</v>
      </c>
      <c r="BA42" s="682"/>
      <c r="BB42" s="682"/>
      <c r="BC42" s="682"/>
      <c r="BD42" s="642"/>
      <c r="BE42" s="642"/>
      <c r="BF42" s="705"/>
      <c r="BG42" s="700"/>
      <c r="BH42" s="701"/>
      <c r="BI42" s="701"/>
      <c r="BJ42" s="701"/>
      <c r="BK42" s="701"/>
      <c r="BL42" s="212"/>
      <c r="BM42" s="639" t="s">
        <v>341</v>
      </c>
      <c r="BN42" s="639"/>
      <c r="BO42" s="639"/>
      <c r="BP42" s="639"/>
      <c r="BQ42" s="639"/>
      <c r="BR42" s="639"/>
      <c r="BS42" s="639"/>
      <c r="BT42" s="639"/>
      <c r="BU42" s="640"/>
      <c r="BV42" s="641">
        <v>412</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1022825</v>
      </c>
      <c r="CS42" s="670"/>
      <c r="CT42" s="670"/>
      <c r="CU42" s="670"/>
      <c r="CV42" s="670"/>
      <c r="CW42" s="670"/>
      <c r="CX42" s="670"/>
      <c r="CY42" s="671"/>
      <c r="CZ42" s="660">
        <v>9.4</v>
      </c>
      <c r="DA42" s="672"/>
      <c r="DB42" s="672"/>
      <c r="DC42" s="673"/>
      <c r="DD42" s="663">
        <v>294885</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343</v>
      </c>
      <c r="CD43" s="654" t="s">
        <v>344</v>
      </c>
      <c r="CE43" s="655"/>
      <c r="CF43" s="655"/>
      <c r="CG43" s="655"/>
      <c r="CH43" s="655"/>
      <c r="CI43" s="655"/>
      <c r="CJ43" s="655"/>
      <c r="CK43" s="655"/>
      <c r="CL43" s="655"/>
      <c r="CM43" s="655"/>
      <c r="CN43" s="655"/>
      <c r="CO43" s="655"/>
      <c r="CP43" s="655"/>
      <c r="CQ43" s="656"/>
      <c r="CR43" s="657">
        <v>14100</v>
      </c>
      <c r="CS43" s="670"/>
      <c r="CT43" s="670"/>
      <c r="CU43" s="670"/>
      <c r="CV43" s="670"/>
      <c r="CW43" s="670"/>
      <c r="CX43" s="670"/>
      <c r="CY43" s="671"/>
      <c r="CZ43" s="660">
        <v>0.1</v>
      </c>
      <c r="DA43" s="672"/>
      <c r="DB43" s="672"/>
      <c r="DC43" s="673"/>
      <c r="DD43" s="663">
        <v>14100</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916360</v>
      </c>
      <c r="CS44" s="658"/>
      <c r="CT44" s="658"/>
      <c r="CU44" s="658"/>
      <c r="CV44" s="658"/>
      <c r="CW44" s="658"/>
      <c r="CX44" s="658"/>
      <c r="CY44" s="659"/>
      <c r="CZ44" s="660">
        <v>8.4</v>
      </c>
      <c r="DA44" s="661"/>
      <c r="DB44" s="661"/>
      <c r="DC44" s="662"/>
      <c r="DD44" s="663">
        <v>291740</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453316</v>
      </c>
      <c r="CS45" s="670"/>
      <c r="CT45" s="670"/>
      <c r="CU45" s="670"/>
      <c r="CV45" s="670"/>
      <c r="CW45" s="670"/>
      <c r="CX45" s="670"/>
      <c r="CY45" s="671"/>
      <c r="CZ45" s="660">
        <v>4.0999999999999996</v>
      </c>
      <c r="DA45" s="672"/>
      <c r="DB45" s="672"/>
      <c r="DC45" s="673"/>
      <c r="DD45" s="663">
        <v>107779</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349</v>
      </c>
      <c r="CG46" s="655"/>
      <c r="CH46" s="655"/>
      <c r="CI46" s="655"/>
      <c r="CJ46" s="655"/>
      <c r="CK46" s="655"/>
      <c r="CL46" s="655"/>
      <c r="CM46" s="655"/>
      <c r="CN46" s="655"/>
      <c r="CO46" s="655"/>
      <c r="CP46" s="655"/>
      <c r="CQ46" s="656"/>
      <c r="CR46" s="657">
        <v>383296</v>
      </c>
      <c r="CS46" s="658"/>
      <c r="CT46" s="658"/>
      <c r="CU46" s="658"/>
      <c r="CV46" s="658"/>
      <c r="CW46" s="658"/>
      <c r="CX46" s="658"/>
      <c r="CY46" s="659"/>
      <c r="CZ46" s="660">
        <v>3.5</v>
      </c>
      <c r="DA46" s="661"/>
      <c r="DB46" s="661"/>
      <c r="DC46" s="662"/>
      <c r="DD46" s="663">
        <v>105384</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350</v>
      </c>
      <c r="CG47" s="655"/>
      <c r="CH47" s="655"/>
      <c r="CI47" s="655"/>
      <c r="CJ47" s="655"/>
      <c r="CK47" s="655"/>
      <c r="CL47" s="655"/>
      <c r="CM47" s="655"/>
      <c r="CN47" s="655"/>
      <c r="CO47" s="655"/>
      <c r="CP47" s="655"/>
      <c r="CQ47" s="656"/>
      <c r="CR47" s="657">
        <v>106465</v>
      </c>
      <c r="CS47" s="670"/>
      <c r="CT47" s="670"/>
      <c r="CU47" s="670"/>
      <c r="CV47" s="670"/>
      <c r="CW47" s="670"/>
      <c r="CX47" s="670"/>
      <c r="CY47" s="671"/>
      <c r="CZ47" s="660">
        <v>1</v>
      </c>
      <c r="DA47" s="672"/>
      <c r="DB47" s="672"/>
      <c r="DC47" s="673"/>
      <c r="DD47" s="663">
        <v>3145</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55" x14ac:dyDescent="0.2">
      <c r="B48" s="213"/>
      <c r="CD48" s="680"/>
      <c r="CE48" s="681"/>
      <c r="CF48" s="654" t="s">
        <v>351</v>
      </c>
      <c r="CG48" s="655"/>
      <c r="CH48" s="655"/>
      <c r="CI48" s="655"/>
      <c r="CJ48" s="655"/>
      <c r="CK48" s="655"/>
      <c r="CL48" s="655"/>
      <c r="CM48" s="655"/>
      <c r="CN48" s="655"/>
      <c r="CO48" s="655"/>
      <c r="CP48" s="655"/>
      <c r="CQ48" s="656"/>
      <c r="CR48" s="657" t="s">
        <v>123</v>
      </c>
      <c r="CS48" s="658"/>
      <c r="CT48" s="658"/>
      <c r="CU48" s="658"/>
      <c r="CV48" s="658"/>
      <c r="CW48" s="658"/>
      <c r="CX48" s="658"/>
      <c r="CY48" s="659"/>
      <c r="CZ48" s="660" t="s">
        <v>123</v>
      </c>
      <c r="DA48" s="661"/>
      <c r="DB48" s="661"/>
      <c r="DC48" s="662"/>
      <c r="DD48" s="663" t="s">
        <v>123</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352</v>
      </c>
      <c r="CE49" s="639"/>
      <c r="CF49" s="639"/>
      <c r="CG49" s="639"/>
      <c r="CH49" s="639"/>
      <c r="CI49" s="639"/>
      <c r="CJ49" s="639"/>
      <c r="CK49" s="639"/>
      <c r="CL49" s="639"/>
      <c r="CM49" s="639"/>
      <c r="CN49" s="639"/>
      <c r="CO49" s="639"/>
      <c r="CP49" s="639"/>
      <c r="CQ49" s="640"/>
      <c r="CR49" s="641">
        <v>10937280</v>
      </c>
      <c r="CS49" s="642"/>
      <c r="CT49" s="642"/>
      <c r="CU49" s="642"/>
      <c r="CV49" s="642"/>
      <c r="CW49" s="642"/>
      <c r="CX49" s="642"/>
      <c r="CY49" s="643"/>
      <c r="CZ49" s="644">
        <v>100</v>
      </c>
      <c r="DA49" s="645"/>
      <c r="DB49" s="645"/>
      <c r="DC49" s="646"/>
      <c r="DD49" s="647">
        <v>7645049</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YsnWzMLp/Bv6NefkZzSehVzZRkYWne0BxrH1p10MOoewI43o7a1AN6nwnXll0+ZcgfyI2nlC0gQFN/TH2K255Q==" saltValue="jyQOJskNoHTGnZM0hes03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3" zeroHeight="1" x14ac:dyDescent="0.2"/>
  <cols>
    <col min="1" max="130" width="2.69921875" style="219" customWidth="1"/>
    <col min="131" max="131" width="1.59765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35" customHeight="1" thickBot="1" x14ac:dyDescent="0.25">
      <c r="A2" s="1126" t="s">
        <v>353</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354</v>
      </c>
      <c r="DK2" s="1128"/>
      <c r="DL2" s="1128"/>
      <c r="DM2" s="1128"/>
      <c r="DN2" s="1128"/>
      <c r="DO2" s="1129"/>
      <c r="DP2" s="216"/>
      <c r="DQ2" s="1127" t="s">
        <v>355</v>
      </c>
      <c r="DR2" s="1128"/>
      <c r="DS2" s="1128"/>
      <c r="DT2" s="1128"/>
      <c r="DU2" s="1128"/>
      <c r="DV2" s="1128"/>
      <c r="DW2" s="1128"/>
      <c r="DX2" s="1128"/>
      <c r="DY2" s="1128"/>
      <c r="DZ2" s="112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35" customHeight="1" thickBot="1" x14ac:dyDescent="0.25">
      <c r="A4" s="1095" t="s">
        <v>356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35" customHeight="1" x14ac:dyDescent="0.2">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30"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20"/>
      <c r="BA5" s="220"/>
      <c r="BB5" s="220"/>
      <c r="BC5" s="220"/>
      <c r="BD5" s="220"/>
      <c r="BE5" s="221"/>
      <c r="BF5" s="221"/>
      <c r="BG5" s="221"/>
      <c r="BH5" s="221"/>
      <c r="BI5" s="221"/>
      <c r="BJ5" s="221"/>
      <c r="BK5" s="221"/>
      <c r="BL5" s="221"/>
      <c r="BM5" s="221"/>
      <c r="BN5" s="221"/>
      <c r="BO5" s="221"/>
      <c r="BP5" s="221"/>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20" t="s">
        <v>372</v>
      </c>
      <c r="DH5" s="1121"/>
      <c r="DI5" s="1121"/>
      <c r="DJ5" s="1121"/>
      <c r="DK5" s="1122"/>
      <c r="DL5" s="1120" t="s">
        <v>373</v>
      </c>
      <c r="DM5" s="1121"/>
      <c r="DN5" s="1121"/>
      <c r="DO5" s="1121"/>
      <c r="DP5" s="1122"/>
      <c r="DQ5" s="1037" t="s">
        <v>374</v>
      </c>
      <c r="DR5" s="1038"/>
      <c r="DS5" s="1038"/>
      <c r="DT5" s="1038"/>
      <c r="DU5" s="1039"/>
      <c r="DV5" s="1037" t="s">
        <v>365</v>
      </c>
      <c r="DW5" s="1038"/>
      <c r="DX5" s="1038"/>
      <c r="DY5" s="1038"/>
      <c r="DZ5" s="1051"/>
      <c r="EA5" s="222"/>
    </row>
    <row r="6" spans="1:131" s="223" customFormat="1" ht="26.3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35" customHeight="1" thickTop="1" x14ac:dyDescent="0.2">
      <c r="A7" s="224">
        <v>1</v>
      </c>
      <c r="B7" s="1083" t="s">
        <v>375</v>
      </c>
      <c r="C7" s="1084"/>
      <c r="D7" s="1084"/>
      <c r="E7" s="1084"/>
      <c r="F7" s="1084"/>
      <c r="G7" s="1084"/>
      <c r="H7" s="1084"/>
      <c r="I7" s="1084"/>
      <c r="J7" s="1084"/>
      <c r="K7" s="1084"/>
      <c r="L7" s="1084"/>
      <c r="M7" s="1084"/>
      <c r="N7" s="1084"/>
      <c r="O7" s="1084"/>
      <c r="P7" s="1085"/>
      <c r="Q7" s="1138">
        <v>11332</v>
      </c>
      <c r="R7" s="1139"/>
      <c r="S7" s="1139"/>
      <c r="T7" s="1139"/>
      <c r="U7" s="1139"/>
      <c r="V7" s="1139">
        <v>10923</v>
      </c>
      <c r="W7" s="1139"/>
      <c r="X7" s="1139"/>
      <c r="Y7" s="1139"/>
      <c r="Z7" s="1139"/>
      <c r="AA7" s="1139">
        <v>409</v>
      </c>
      <c r="AB7" s="1139"/>
      <c r="AC7" s="1139"/>
      <c r="AD7" s="1139"/>
      <c r="AE7" s="1140"/>
      <c r="AF7" s="1141">
        <v>272</v>
      </c>
      <c r="AG7" s="1142"/>
      <c r="AH7" s="1142"/>
      <c r="AI7" s="1142"/>
      <c r="AJ7" s="1143"/>
      <c r="AK7" s="1144">
        <v>378</v>
      </c>
      <c r="AL7" s="1145"/>
      <c r="AM7" s="1145"/>
      <c r="AN7" s="1145"/>
      <c r="AO7" s="1145"/>
      <c r="AP7" s="1145">
        <v>6474</v>
      </c>
      <c r="AQ7" s="1145"/>
      <c r="AR7" s="1145"/>
      <c r="AS7" s="1145"/>
      <c r="AT7" s="1145"/>
      <c r="AU7" s="1146" t="s">
        <v>548</v>
      </c>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560</v>
      </c>
      <c r="BT7" s="1136"/>
      <c r="BU7" s="1136"/>
      <c r="BV7" s="1136"/>
      <c r="BW7" s="1136"/>
      <c r="BX7" s="1136"/>
      <c r="BY7" s="1136"/>
      <c r="BZ7" s="1136"/>
      <c r="CA7" s="1136"/>
      <c r="CB7" s="1136"/>
      <c r="CC7" s="1136"/>
      <c r="CD7" s="1136"/>
      <c r="CE7" s="1136"/>
      <c r="CF7" s="1136"/>
      <c r="CG7" s="1148"/>
      <c r="CH7" s="1132">
        <v>0</v>
      </c>
      <c r="CI7" s="1133"/>
      <c r="CJ7" s="1133"/>
      <c r="CK7" s="1133"/>
      <c r="CL7" s="1134"/>
      <c r="CM7" s="1132">
        <v>53</v>
      </c>
      <c r="CN7" s="1133"/>
      <c r="CO7" s="1133"/>
      <c r="CP7" s="1133"/>
      <c r="CQ7" s="1134"/>
      <c r="CR7" s="1132">
        <v>5</v>
      </c>
      <c r="CS7" s="1133"/>
      <c r="CT7" s="1133"/>
      <c r="CU7" s="1133"/>
      <c r="CV7" s="1134"/>
      <c r="CW7" s="1132" t="s">
        <v>549</v>
      </c>
      <c r="CX7" s="1133"/>
      <c r="CY7" s="1133"/>
      <c r="CZ7" s="1133"/>
      <c r="DA7" s="1134"/>
      <c r="DB7" s="1132" t="s">
        <v>549</v>
      </c>
      <c r="DC7" s="1133"/>
      <c r="DD7" s="1133"/>
      <c r="DE7" s="1133"/>
      <c r="DF7" s="1134"/>
      <c r="DG7" s="1132">
        <v>180</v>
      </c>
      <c r="DH7" s="1133"/>
      <c r="DI7" s="1133"/>
      <c r="DJ7" s="1133"/>
      <c r="DK7" s="1134"/>
      <c r="DL7" s="1132"/>
      <c r="DM7" s="1133"/>
      <c r="DN7" s="1133"/>
      <c r="DO7" s="1133"/>
      <c r="DP7" s="1134"/>
      <c r="DQ7" s="1132"/>
      <c r="DR7" s="1133"/>
      <c r="DS7" s="1133"/>
      <c r="DT7" s="1133"/>
      <c r="DU7" s="1134"/>
      <c r="DV7" s="1135"/>
      <c r="DW7" s="1136"/>
      <c r="DX7" s="1136"/>
      <c r="DY7" s="1136"/>
      <c r="DZ7" s="1137"/>
      <c r="EA7" s="222"/>
    </row>
    <row r="8" spans="1:131" s="223" customFormat="1" ht="26.35" customHeight="1" x14ac:dyDescent="0.2">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561</v>
      </c>
      <c r="BT8" s="1029"/>
      <c r="BU8" s="1029"/>
      <c r="BV8" s="1029"/>
      <c r="BW8" s="1029"/>
      <c r="BX8" s="1029"/>
      <c r="BY8" s="1029"/>
      <c r="BZ8" s="1029"/>
      <c r="CA8" s="1029"/>
      <c r="CB8" s="1029"/>
      <c r="CC8" s="1029"/>
      <c r="CD8" s="1029"/>
      <c r="CE8" s="1029"/>
      <c r="CF8" s="1029"/>
      <c r="CG8" s="1050"/>
      <c r="CH8" s="1025">
        <v>9</v>
      </c>
      <c r="CI8" s="1026"/>
      <c r="CJ8" s="1026"/>
      <c r="CK8" s="1026"/>
      <c r="CL8" s="1027"/>
      <c r="CM8" s="1025">
        <v>183</v>
      </c>
      <c r="CN8" s="1026"/>
      <c r="CO8" s="1026"/>
      <c r="CP8" s="1026"/>
      <c r="CQ8" s="1027"/>
      <c r="CR8" s="1025">
        <v>24</v>
      </c>
      <c r="CS8" s="1026"/>
      <c r="CT8" s="1026"/>
      <c r="CU8" s="1026"/>
      <c r="CV8" s="1027"/>
      <c r="CW8" s="1025" t="s">
        <v>549</v>
      </c>
      <c r="CX8" s="1026"/>
      <c r="CY8" s="1026"/>
      <c r="CZ8" s="1026"/>
      <c r="DA8" s="1027"/>
      <c r="DB8" s="1025" t="s">
        <v>549</v>
      </c>
      <c r="DC8" s="1026"/>
      <c r="DD8" s="1026"/>
      <c r="DE8" s="1026"/>
      <c r="DF8" s="1027"/>
      <c r="DG8" s="1025" t="s">
        <v>549</v>
      </c>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35" customHeight="1" x14ac:dyDescent="0.2">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t="s">
        <v>562</v>
      </c>
      <c r="BT9" s="1029"/>
      <c r="BU9" s="1029"/>
      <c r="BV9" s="1029"/>
      <c r="BW9" s="1029"/>
      <c r="BX9" s="1029"/>
      <c r="BY9" s="1029"/>
      <c r="BZ9" s="1029"/>
      <c r="CA9" s="1029"/>
      <c r="CB9" s="1029"/>
      <c r="CC9" s="1029"/>
      <c r="CD9" s="1029"/>
      <c r="CE9" s="1029"/>
      <c r="CF9" s="1029"/>
      <c r="CG9" s="1050"/>
      <c r="CH9" s="1025">
        <v>293</v>
      </c>
      <c r="CI9" s="1026"/>
      <c r="CJ9" s="1026"/>
      <c r="CK9" s="1026"/>
      <c r="CL9" s="1027"/>
      <c r="CM9" s="1025" t="s">
        <v>563</v>
      </c>
      <c r="CN9" s="1026"/>
      <c r="CO9" s="1026"/>
      <c r="CP9" s="1026"/>
      <c r="CQ9" s="1027"/>
      <c r="CR9" s="1025">
        <v>13</v>
      </c>
      <c r="CS9" s="1026"/>
      <c r="CT9" s="1026"/>
      <c r="CU9" s="1026"/>
      <c r="CV9" s="1027"/>
      <c r="CW9" s="1025">
        <v>62</v>
      </c>
      <c r="CX9" s="1026"/>
      <c r="CY9" s="1026"/>
      <c r="CZ9" s="1026"/>
      <c r="DA9" s="1027"/>
      <c r="DB9" s="1025" t="s">
        <v>549</v>
      </c>
      <c r="DC9" s="1026"/>
      <c r="DD9" s="1026"/>
      <c r="DE9" s="1026"/>
      <c r="DF9" s="1027"/>
      <c r="DG9" s="1025" t="s">
        <v>549</v>
      </c>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35" customHeight="1" x14ac:dyDescent="0.2">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3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3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3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3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3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3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3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3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3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3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3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3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35" customHeight="1" thickBot="1" x14ac:dyDescent="0.25">
      <c r="A23" s="228" t="s">
        <v>377</v>
      </c>
      <c r="B23" s="973" t="s">
        <v>378</v>
      </c>
      <c r="C23" s="974"/>
      <c r="D23" s="974"/>
      <c r="E23" s="974"/>
      <c r="F23" s="974"/>
      <c r="G23" s="974"/>
      <c r="H23" s="974"/>
      <c r="I23" s="974"/>
      <c r="J23" s="974"/>
      <c r="K23" s="974"/>
      <c r="L23" s="974"/>
      <c r="M23" s="974"/>
      <c r="N23" s="974"/>
      <c r="O23" s="974"/>
      <c r="P23" s="984"/>
      <c r="Q23" s="1103">
        <v>11332</v>
      </c>
      <c r="R23" s="1097"/>
      <c r="S23" s="1097"/>
      <c r="T23" s="1097"/>
      <c r="U23" s="1097"/>
      <c r="V23" s="1097">
        <v>10923</v>
      </c>
      <c r="W23" s="1097"/>
      <c r="X23" s="1097"/>
      <c r="Y23" s="1097"/>
      <c r="Z23" s="1097"/>
      <c r="AA23" s="1097">
        <v>409</v>
      </c>
      <c r="AB23" s="1097"/>
      <c r="AC23" s="1097"/>
      <c r="AD23" s="1097"/>
      <c r="AE23" s="1104"/>
      <c r="AF23" s="1105">
        <v>272</v>
      </c>
      <c r="AG23" s="1097"/>
      <c r="AH23" s="1097"/>
      <c r="AI23" s="1097"/>
      <c r="AJ23" s="1106"/>
      <c r="AK23" s="1107"/>
      <c r="AL23" s="1108"/>
      <c r="AM23" s="1108"/>
      <c r="AN23" s="1108"/>
      <c r="AO23" s="1108"/>
      <c r="AP23" s="1097">
        <v>6474</v>
      </c>
      <c r="AQ23" s="1097"/>
      <c r="AR23" s="1097"/>
      <c r="AS23" s="1097"/>
      <c r="AT23" s="1097"/>
      <c r="AU23" s="1098"/>
      <c r="AV23" s="1098"/>
      <c r="AW23" s="1098"/>
      <c r="AX23" s="1098"/>
      <c r="AY23" s="1099"/>
      <c r="AZ23" s="1100" t="s">
        <v>123</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35" customHeight="1" x14ac:dyDescent="0.2">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35" customHeight="1" thickBot="1" x14ac:dyDescent="0.25">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35" customHeight="1" x14ac:dyDescent="0.2">
      <c r="A26" s="1031" t="s">
        <v>358</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365</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3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35" customHeight="1" thickTop="1" x14ac:dyDescent="0.2">
      <c r="A28" s="230">
        <v>1</v>
      </c>
      <c r="B28" s="1083" t="s">
        <v>389</v>
      </c>
      <c r="C28" s="1084"/>
      <c r="D28" s="1084"/>
      <c r="E28" s="1084"/>
      <c r="F28" s="1084"/>
      <c r="G28" s="1084"/>
      <c r="H28" s="1084"/>
      <c r="I28" s="1084"/>
      <c r="J28" s="1084"/>
      <c r="K28" s="1084"/>
      <c r="L28" s="1084"/>
      <c r="M28" s="1084"/>
      <c r="N28" s="1084"/>
      <c r="O28" s="1084"/>
      <c r="P28" s="1085"/>
      <c r="Q28" s="1086">
        <v>2286</v>
      </c>
      <c r="R28" s="1087"/>
      <c r="S28" s="1087"/>
      <c r="T28" s="1087"/>
      <c r="U28" s="1087"/>
      <c r="V28" s="1087">
        <v>2263</v>
      </c>
      <c r="W28" s="1087"/>
      <c r="X28" s="1087"/>
      <c r="Y28" s="1087"/>
      <c r="Z28" s="1087"/>
      <c r="AA28" s="1087">
        <v>23</v>
      </c>
      <c r="AB28" s="1087"/>
      <c r="AC28" s="1087"/>
      <c r="AD28" s="1087"/>
      <c r="AE28" s="1088"/>
      <c r="AF28" s="1089">
        <v>23</v>
      </c>
      <c r="AG28" s="1087"/>
      <c r="AH28" s="1087"/>
      <c r="AI28" s="1087"/>
      <c r="AJ28" s="1090"/>
      <c r="AK28" s="1078">
        <v>205</v>
      </c>
      <c r="AL28" s="1079"/>
      <c r="AM28" s="1079"/>
      <c r="AN28" s="1079"/>
      <c r="AO28" s="1079"/>
      <c r="AP28" s="1079" t="s">
        <v>549</v>
      </c>
      <c r="AQ28" s="1079"/>
      <c r="AR28" s="1079"/>
      <c r="AS28" s="1079"/>
      <c r="AT28" s="1079"/>
      <c r="AU28" s="1079" t="s">
        <v>549</v>
      </c>
      <c r="AV28" s="1079"/>
      <c r="AW28" s="1079"/>
      <c r="AX28" s="1079"/>
      <c r="AY28" s="1079"/>
      <c r="AZ28" s="1080" t="s">
        <v>549</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35" customHeight="1" x14ac:dyDescent="0.2">
      <c r="A29" s="230">
        <v>2</v>
      </c>
      <c r="B29" s="1066" t="s">
        <v>390</v>
      </c>
      <c r="C29" s="1067"/>
      <c r="D29" s="1067"/>
      <c r="E29" s="1067"/>
      <c r="F29" s="1067"/>
      <c r="G29" s="1067"/>
      <c r="H29" s="1067"/>
      <c r="I29" s="1067"/>
      <c r="J29" s="1067"/>
      <c r="K29" s="1067"/>
      <c r="L29" s="1067"/>
      <c r="M29" s="1067"/>
      <c r="N29" s="1067"/>
      <c r="O29" s="1067"/>
      <c r="P29" s="1068"/>
      <c r="Q29" s="1074">
        <v>2111</v>
      </c>
      <c r="R29" s="1075"/>
      <c r="S29" s="1075"/>
      <c r="T29" s="1075"/>
      <c r="U29" s="1075"/>
      <c r="V29" s="1075">
        <v>2085</v>
      </c>
      <c r="W29" s="1075"/>
      <c r="X29" s="1075"/>
      <c r="Y29" s="1075"/>
      <c r="Z29" s="1075"/>
      <c r="AA29" s="1075">
        <v>26</v>
      </c>
      <c r="AB29" s="1075"/>
      <c r="AC29" s="1075"/>
      <c r="AD29" s="1075"/>
      <c r="AE29" s="1076"/>
      <c r="AF29" s="1071">
        <v>26</v>
      </c>
      <c r="AG29" s="1072"/>
      <c r="AH29" s="1072"/>
      <c r="AI29" s="1072"/>
      <c r="AJ29" s="1073"/>
      <c r="AK29" s="1016">
        <v>303</v>
      </c>
      <c r="AL29" s="1007"/>
      <c r="AM29" s="1007"/>
      <c r="AN29" s="1007"/>
      <c r="AO29" s="1007"/>
      <c r="AP29" s="1007" t="s">
        <v>549</v>
      </c>
      <c r="AQ29" s="1007"/>
      <c r="AR29" s="1007"/>
      <c r="AS29" s="1007"/>
      <c r="AT29" s="1007"/>
      <c r="AU29" s="1007" t="s">
        <v>549</v>
      </c>
      <c r="AV29" s="1007"/>
      <c r="AW29" s="1007"/>
      <c r="AX29" s="1007"/>
      <c r="AY29" s="1007"/>
      <c r="AZ29" s="1077" t="s">
        <v>549</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35" customHeight="1" x14ac:dyDescent="0.2">
      <c r="A30" s="230">
        <v>3</v>
      </c>
      <c r="B30" s="1066" t="s">
        <v>391</v>
      </c>
      <c r="C30" s="1067"/>
      <c r="D30" s="1067"/>
      <c r="E30" s="1067"/>
      <c r="F30" s="1067"/>
      <c r="G30" s="1067"/>
      <c r="H30" s="1067"/>
      <c r="I30" s="1067"/>
      <c r="J30" s="1067"/>
      <c r="K30" s="1067"/>
      <c r="L30" s="1067"/>
      <c r="M30" s="1067"/>
      <c r="N30" s="1067"/>
      <c r="O30" s="1067"/>
      <c r="P30" s="1068"/>
      <c r="Q30" s="1074">
        <v>675</v>
      </c>
      <c r="R30" s="1075"/>
      <c r="S30" s="1075"/>
      <c r="T30" s="1075"/>
      <c r="U30" s="1075"/>
      <c r="V30" s="1075">
        <v>671</v>
      </c>
      <c r="W30" s="1075"/>
      <c r="X30" s="1075"/>
      <c r="Y30" s="1075"/>
      <c r="Z30" s="1075"/>
      <c r="AA30" s="1075">
        <v>4</v>
      </c>
      <c r="AB30" s="1075"/>
      <c r="AC30" s="1075"/>
      <c r="AD30" s="1075"/>
      <c r="AE30" s="1076"/>
      <c r="AF30" s="1071">
        <v>4</v>
      </c>
      <c r="AG30" s="1072"/>
      <c r="AH30" s="1072"/>
      <c r="AI30" s="1072"/>
      <c r="AJ30" s="1073"/>
      <c r="AK30" s="1016">
        <v>362</v>
      </c>
      <c r="AL30" s="1007"/>
      <c r="AM30" s="1007"/>
      <c r="AN30" s="1007"/>
      <c r="AO30" s="1007"/>
      <c r="AP30" s="1007" t="s">
        <v>549</v>
      </c>
      <c r="AQ30" s="1007"/>
      <c r="AR30" s="1007"/>
      <c r="AS30" s="1007"/>
      <c r="AT30" s="1007"/>
      <c r="AU30" s="1007" t="s">
        <v>549</v>
      </c>
      <c r="AV30" s="1007"/>
      <c r="AW30" s="1007"/>
      <c r="AX30" s="1007"/>
      <c r="AY30" s="1007"/>
      <c r="AZ30" s="1077" t="s">
        <v>549</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35" customHeight="1" x14ac:dyDescent="0.2">
      <c r="A31" s="230">
        <v>4</v>
      </c>
      <c r="B31" s="1066" t="s">
        <v>392</v>
      </c>
      <c r="C31" s="1067"/>
      <c r="D31" s="1067"/>
      <c r="E31" s="1067"/>
      <c r="F31" s="1067"/>
      <c r="G31" s="1067"/>
      <c r="H31" s="1067"/>
      <c r="I31" s="1067"/>
      <c r="J31" s="1067"/>
      <c r="K31" s="1067"/>
      <c r="L31" s="1067"/>
      <c r="M31" s="1067"/>
      <c r="N31" s="1067"/>
      <c r="O31" s="1067"/>
      <c r="P31" s="1068"/>
      <c r="Q31" s="1074">
        <v>2737</v>
      </c>
      <c r="R31" s="1075"/>
      <c r="S31" s="1075"/>
      <c r="T31" s="1075"/>
      <c r="U31" s="1075"/>
      <c r="V31" s="1075">
        <v>2956</v>
      </c>
      <c r="W31" s="1075"/>
      <c r="X31" s="1075"/>
      <c r="Y31" s="1075"/>
      <c r="Z31" s="1075"/>
      <c r="AA31" s="1075" t="s">
        <v>559</v>
      </c>
      <c r="AB31" s="1075"/>
      <c r="AC31" s="1075"/>
      <c r="AD31" s="1075"/>
      <c r="AE31" s="1076"/>
      <c r="AF31" s="1071">
        <v>2446</v>
      </c>
      <c r="AG31" s="1072"/>
      <c r="AH31" s="1072"/>
      <c r="AI31" s="1072"/>
      <c r="AJ31" s="1073"/>
      <c r="AK31" s="1016">
        <v>226</v>
      </c>
      <c r="AL31" s="1007"/>
      <c r="AM31" s="1007"/>
      <c r="AN31" s="1007"/>
      <c r="AO31" s="1007"/>
      <c r="AP31" s="1007">
        <v>2002</v>
      </c>
      <c r="AQ31" s="1007"/>
      <c r="AR31" s="1007"/>
      <c r="AS31" s="1007"/>
      <c r="AT31" s="1007"/>
      <c r="AU31" s="1007">
        <v>1265</v>
      </c>
      <c r="AV31" s="1007"/>
      <c r="AW31" s="1007"/>
      <c r="AX31" s="1007"/>
      <c r="AY31" s="1007"/>
      <c r="AZ31" s="1077" t="s">
        <v>549</v>
      </c>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35" customHeight="1" x14ac:dyDescent="0.2">
      <c r="A32" s="230">
        <v>5</v>
      </c>
      <c r="B32" s="1066" t="s">
        <v>394</v>
      </c>
      <c r="C32" s="1067"/>
      <c r="D32" s="1067"/>
      <c r="E32" s="1067"/>
      <c r="F32" s="1067"/>
      <c r="G32" s="1067"/>
      <c r="H32" s="1067"/>
      <c r="I32" s="1067"/>
      <c r="J32" s="1067"/>
      <c r="K32" s="1067"/>
      <c r="L32" s="1067"/>
      <c r="M32" s="1067"/>
      <c r="N32" s="1067"/>
      <c r="O32" s="1067"/>
      <c r="P32" s="1068"/>
      <c r="Q32" s="1074">
        <v>379</v>
      </c>
      <c r="R32" s="1075"/>
      <c r="S32" s="1075"/>
      <c r="T32" s="1075"/>
      <c r="U32" s="1075"/>
      <c r="V32" s="1075">
        <v>334</v>
      </c>
      <c r="W32" s="1075"/>
      <c r="X32" s="1075"/>
      <c r="Y32" s="1075"/>
      <c r="Z32" s="1075"/>
      <c r="AA32" s="1075">
        <v>45</v>
      </c>
      <c r="AB32" s="1075"/>
      <c r="AC32" s="1075"/>
      <c r="AD32" s="1075"/>
      <c r="AE32" s="1076"/>
      <c r="AF32" s="1071">
        <v>599</v>
      </c>
      <c r="AG32" s="1072"/>
      <c r="AH32" s="1072"/>
      <c r="AI32" s="1072"/>
      <c r="AJ32" s="1073"/>
      <c r="AK32" s="1016">
        <v>51</v>
      </c>
      <c r="AL32" s="1007"/>
      <c r="AM32" s="1007"/>
      <c r="AN32" s="1007"/>
      <c r="AO32" s="1007"/>
      <c r="AP32" s="1007">
        <v>1224</v>
      </c>
      <c r="AQ32" s="1007"/>
      <c r="AR32" s="1007"/>
      <c r="AS32" s="1007"/>
      <c r="AT32" s="1007"/>
      <c r="AU32" s="1007">
        <v>120</v>
      </c>
      <c r="AV32" s="1007"/>
      <c r="AW32" s="1007"/>
      <c r="AX32" s="1007"/>
      <c r="AY32" s="1007"/>
      <c r="AZ32" s="1077" t="s">
        <v>549</v>
      </c>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35" customHeight="1" x14ac:dyDescent="0.2">
      <c r="A33" s="230">
        <v>6</v>
      </c>
      <c r="B33" s="1066" t="s">
        <v>395</v>
      </c>
      <c r="C33" s="1067"/>
      <c r="D33" s="1067"/>
      <c r="E33" s="1067"/>
      <c r="F33" s="1067"/>
      <c r="G33" s="1067"/>
      <c r="H33" s="1067"/>
      <c r="I33" s="1067"/>
      <c r="J33" s="1067"/>
      <c r="K33" s="1067"/>
      <c r="L33" s="1067"/>
      <c r="M33" s="1067"/>
      <c r="N33" s="1067"/>
      <c r="O33" s="1067"/>
      <c r="P33" s="1068"/>
      <c r="Q33" s="1074">
        <v>1294</v>
      </c>
      <c r="R33" s="1075"/>
      <c r="S33" s="1075"/>
      <c r="T33" s="1075"/>
      <c r="U33" s="1075"/>
      <c r="V33" s="1075">
        <v>834</v>
      </c>
      <c r="W33" s="1075"/>
      <c r="X33" s="1075"/>
      <c r="Y33" s="1075"/>
      <c r="Z33" s="1075"/>
      <c r="AA33" s="1075">
        <v>460</v>
      </c>
      <c r="AB33" s="1075"/>
      <c r="AC33" s="1075"/>
      <c r="AD33" s="1075"/>
      <c r="AE33" s="1076"/>
      <c r="AF33" s="1071">
        <v>196</v>
      </c>
      <c r="AG33" s="1072"/>
      <c r="AH33" s="1072"/>
      <c r="AI33" s="1072"/>
      <c r="AJ33" s="1073"/>
      <c r="AK33" s="1016">
        <v>862</v>
      </c>
      <c r="AL33" s="1007"/>
      <c r="AM33" s="1007"/>
      <c r="AN33" s="1007"/>
      <c r="AO33" s="1007"/>
      <c r="AP33" s="1007">
        <v>4255</v>
      </c>
      <c r="AQ33" s="1007"/>
      <c r="AR33" s="1007"/>
      <c r="AS33" s="1007"/>
      <c r="AT33" s="1007"/>
      <c r="AU33" s="1007">
        <v>3881</v>
      </c>
      <c r="AV33" s="1007"/>
      <c r="AW33" s="1007"/>
      <c r="AX33" s="1007"/>
      <c r="AY33" s="1007"/>
      <c r="AZ33" s="1077" t="s">
        <v>549</v>
      </c>
      <c r="BA33" s="1077"/>
      <c r="BB33" s="1077"/>
      <c r="BC33" s="1077"/>
      <c r="BD33" s="1077"/>
      <c r="BE33" s="1008" t="s">
        <v>393</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35" customHeight="1" x14ac:dyDescent="0.2">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35" customHeight="1" x14ac:dyDescent="0.2">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35" customHeight="1" x14ac:dyDescent="0.2">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3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3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3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3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3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3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3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3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3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3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3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3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3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3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3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3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3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3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3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3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3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3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3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3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3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3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396</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35" customHeight="1" thickBot="1" x14ac:dyDescent="0.25">
      <c r="A63" s="228" t="s">
        <v>377</v>
      </c>
      <c r="B63" s="973" t="s">
        <v>397</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3295</v>
      </c>
      <c r="AG63" s="995"/>
      <c r="AH63" s="995"/>
      <c r="AI63" s="995"/>
      <c r="AJ63" s="1058"/>
      <c r="AK63" s="1059"/>
      <c r="AL63" s="999"/>
      <c r="AM63" s="999"/>
      <c r="AN63" s="999"/>
      <c r="AO63" s="999"/>
      <c r="AP63" s="995">
        <f>SUM(AP28:AT33)</f>
        <v>7481</v>
      </c>
      <c r="AQ63" s="995"/>
      <c r="AR63" s="995"/>
      <c r="AS63" s="995"/>
      <c r="AT63" s="995"/>
      <c r="AU63" s="995">
        <f>SUM(AU28:AY33)</f>
        <v>5266</v>
      </c>
      <c r="AV63" s="995"/>
      <c r="AW63" s="995"/>
      <c r="AX63" s="995"/>
      <c r="AY63" s="995"/>
      <c r="AZ63" s="1053"/>
      <c r="BA63" s="1053"/>
      <c r="BB63" s="1053"/>
      <c r="BC63" s="1053"/>
      <c r="BD63" s="1053"/>
      <c r="BE63" s="996"/>
      <c r="BF63" s="996"/>
      <c r="BG63" s="996"/>
      <c r="BH63" s="996"/>
      <c r="BI63" s="997"/>
      <c r="BJ63" s="1054" t="s">
        <v>123</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3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35" customHeight="1" thickBot="1" x14ac:dyDescent="0.25">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35" customHeight="1" x14ac:dyDescent="0.2">
      <c r="A66" s="1031" t="s">
        <v>399</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400</v>
      </c>
      <c r="AV66" s="1038"/>
      <c r="AW66" s="1038"/>
      <c r="AX66" s="1038"/>
      <c r="AY66" s="1039"/>
      <c r="AZ66" s="1037" t="s">
        <v>365</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3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35" customHeight="1" thickTop="1" x14ac:dyDescent="0.2">
      <c r="A68" s="224">
        <v>1</v>
      </c>
      <c r="B68" s="1021" t="s">
        <v>550</v>
      </c>
      <c r="C68" s="1022"/>
      <c r="D68" s="1022"/>
      <c r="E68" s="1022"/>
      <c r="F68" s="1022"/>
      <c r="G68" s="1022"/>
      <c r="H68" s="1022"/>
      <c r="I68" s="1022"/>
      <c r="J68" s="1022"/>
      <c r="K68" s="1022"/>
      <c r="L68" s="1022"/>
      <c r="M68" s="1022"/>
      <c r="N68" s="1022"/>
      <c r="O68" s="1022"/>
      <c r="P68" s="1023"/>
      <c r="Q68" s="1024">
        <v>1653</v>
      </c>
      <c r="R68" s="1018"/>
      <c r="S68" s="1018"/>
      <c r="T68" s="1018"/>
      <c r="U68" s="1018"/>
      <c r="V68" s="1018">
        <v>1521</v>
      </c>
      <c r="W68" s="1018"/>
      <c r="X68" s="1018"/>
      <c r="Y68" s="1018"/>
      <c r="Z68" s="1018"/>
      <c r="AA68" s="1018">
        <v>132</v>
      </c>
      <c r="AB68" s="1018"/>
      <c r="AC68" s="1018"/>
      <c r="AD68" s="1018"/>
      <c r="AE68" s="1018"/>
      <c r="AF68" s="1018">
        <v>132</v>
      </c>
      <c r="AG68" s="1018"/>
      <c r="AH68" s="1018"/>
      <c r="AI68" s="1018"/>
      <c r="AJ68" s="1018"/>
      <c r="AK68" s="1018" t="s">
        <v>549</v>
      </c>
      <c r="AL68" s="1018"/>
      <c r="AM68" s="1018"/>
      <c r="AN68" s="1018"/>
      <c r="AO68" s="1018"/>
      <c r="AP68" s="1018">
        <v>158</v>
      </c>
      <c r="AQ68" s="1018"/>
      <c r="AR68" s="1018"/>
      <c r="AS68" s="1018"/>
      <c r="AT68" s="1018"/>
      <c r="AU68" s="1018">
        <v>25</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35" customHeight="1" x14ac:dyDescent="0.2">
      <c r="A69" s="226">
        <v>2</v>
      </c>
      <c r="B69" s="1010" t="s">
        <v>551</v>
      </c>
      <c r="C69" s="1011"/>
      <c r="D69" s="1011"/>
      <c r="E69" s="1011"/>
      <c r="F69" s="1011"/>
      <c r="G69" s="1011"/>
      <c r="H69" s="1011"/>
      <c r="I69" s="1011"/>
      <c r="J69" s="1011"/>
      <c r="K69" s="1011"/>
      <c r="L69" s="1011"/>
      <c r="M69" s="1011"/>
      <c r="N69" s="1011"/>
      <c r="O69" s="1011"/>
      <c r="P69" s="1012"/>
      <c r="Q69" s="1013">
        <v>30</v>
      </c>
      <c r="R69" s="1007"/>
      <c r="S69" s="1007"/>
      <c r="T69" s="1007"/>
      <c r="U69" s="1007"/>
      <c r="V69" s="1007">
        <v>26</v>
      </c>
      <c r="W69" s="1007"/>
      <c r="X69" s="1007"/>
      <c r="Y69" s="1007"/>
      <c r="Z69" s="1007"/>
      <c r="AA69" s="1007">
        <v>4</v>
      </c>
      <c r="AB69" s="1007"/>
      <c r="AC69" s="1007"/>
      <c r="AD69" s="1007"/>
      <c r="AE69" s="1007"/>
      <c r="AF69" s="1007">
        <v>4</v>
      </c>
      <c r="AG69" s="1007"/>
      <c r="AH69" s="1007"/>
      <c r="AI69" s="1007"/>
      <c r="AJ69" s="1007"/>
      <c r="AK69" s="1007" t="s">
        <v>549</v>
      </c>
      <c r="AL69" s="1007"/>
      <c r="AM69" s="1007"/>
      <c r="AN69" s="1007"/>
      <c r="AO69" s="1007"/>
      <c r="AP69" s="1007" t="s">
        <v>549</v>
      </c>
      <c r="AQ69" s="1007"/>
      <c r="AR69" s="1007"/>
      <c r="AS69" s="1007"/>
      <c r="AT69" s="1007"/>
      <c r="AU69" s="1007" t="s">
        <v>549</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35" customHeight="1" x14ac:dyDescent="0.2">
      <c r="A70" s="226">
        <v>3</v>
      </c>
      <c r="B70" s="1010" t="s">
        <v>552</v>
      </c>
      <c r="C70" s="1011"/>
      <c r="D70" s="1011"/>
      <c r="E70" s="1011"/>
      <c r="F70" s="1011"/>
      <c r="G70" s="1011"/>
      <c r="H70" s="1011"/>
      <c r="I70" s="1011"/>
      <c r="J70" s="1011"/>
      <c r="K70" s="1011"/>
      <c r="L70" s="1011"/>
      <c r="M70" s="1011"/>
      <c r="N70" s="1011"/>
      <c r="O70" s="1011"/>
      <c r="P70" s="1012"/>
      <c r="Q70" s="1013">
        <v>0</v>
      </c>
      <c r="R70" s="1007"/>
      <c r="S70" s="1007"/>
      <c r="T70" s="1007"/>
      <c r="U70" s="1007"/>
      <c r="V70" s="1007">
        <v>0</v>
      </c>
      <c r="W70" s="1007"/>
      <c r="X70" s="1007"/>
      <c r="Y70" s="1007"/>
      <c r="Z70" s="1007"/>
      <c r="AA70" s="1007">
        <v>0</v>
      </c>
      <c r="AB70" s="1007"/>
      <c r="AC70" s="1007"/>
      <c r="AD70" s="1007"/>
      <c r="AE70" s="1007"/>
      <c r="AF70" s="1007">
        <v>0</v>
      </c>
      <c r="AG70" s="1007"/>
      <c r="AH70" s="1007"/>
      <c r="AI70" s="1007"/>
      <c r="AJ70" s="1007"/>
      <c r="AK70" s="1007" t="s">
        <v>549</v>
      </c>
      <c r="AL70" s="1007"/>
      <c r="AM70" s="1007"/>
      <c r="AN70" s="1007"/>
      <c r="AO70" s="1007"/>
      <c r="AP70" s="1007" t="s">
        <v>549</v>
      </c>
      <c r="AQ70" s="1007"/>
      <c r="AR70" s="1007"/>
      <c r="AS70" s="1007"/>
      <c r="AT70" s="1007"/>
      <c r="AU70" s="1007" t="s">
        <v>549</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35" customHeight="1" x14ac:dyDescent="0.2">
      <c r="A71" s="226">
        <v>4</v>
      </c>
      <c r="B71" s="1010" t="s">
        <v>553</v>
      </c>
      <c r="C71" s="1011"/>
      <c r="D71" s="1011"/>
      <c r="E71" s="1011"/>
      <c r="F71" s="1011"/>
      <c r="G71" s="1011"/>
      <c r="H71" s="1011"/>
      <c r="I71" s="1011"/>
      <c r="J71" s="1011"/>
      <c r="K71" s="1011"/>
      <c r="L71" s="1011"/>
      <c r="M71" s="1011"/>
      <c r="N71" s="1011"/>
      <c r="O71" s="1011"/>
      <c r="P71" s="1012"/>
      <c r="Q71" s="1013">
        <v>1</v>
      </c>
      <c r="R71" s="1007"/>
      <c r="S71" s="1007"/>
      <c r="T71" s="1007"/>
      <c r="U71" s="1007"/>
      <c r="V71" s="1007">
        <v>1</v>
      </c>
      <c r="W71" s="1007"/>
      <c r="X71" s="1007"/>
      <c r="Y71" s="1007"/>
      <c r="Z71" s="1007"/>
      <c r="AA71" s="1007">
        <v>0</v>
      </c>
      <c r="AB71" s="1007"/>
      <c r="AC71" s="1007"/>
      <c r="AD71" s="1007"/>
      <c r="AE71" s="1007"/>
      <c r="AF71" s="1007">
        <v>0</v>
      </c>
      <c r="AG71" s="1007"/>
      <c r="AH71" s="1007"/>
      <c r="AI71" s="1007"/>
      <c r="AJ71" s="1007"/>
      <c r="AK71" s="1007" t="s">
        <v>549</v>
      </c>
      <c r="AL71" s="1007"/>
      <c r="AM71" s="1007"/>
      <c r="AN71" s="1007"/>
      <c r="AO71" s="1007"/>
      <c r="AP71" s="1007" t="s">
        <v>549</v>
      </c>
      <c r="AQ71" s="1007"/>
      <c r="AR71" s="1007"/>
      <c r="AS71" s="1007"/>
      <c r="AT71" s="1007"/>
      <c r="AU71" s="1007" t="s">
        <v>549</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35" customHeight="1" x14ac:dyDescent="0.2">
      <c r="A72" s="226">
        <v>5</v>
      </c>
      <c r="B72" s="1010" t="s">
        <v>554</v>
      </c>
      <c r="C72" s="1011"/>
      <c r="D72" s="1011"/>
      <c r="E72" s="1011"/>
      <c r="F72" s="1011"/>
      <c r="G72" s="1011"/>
      <c r="H72" s="1011"/>
      <c r="I72" s="1011"/>
      <c r="J72" s="1011"/>
      <c r="K72" s="1011"/>
      <c r="L72" s="1011"/>
      <c r="M72" s="1011"/>
      <c r="N72" s="1011"/>
      <c r="O72" s="1011"/>
      <c r="P72" s="1012"/>
      <c r="Q72" s="1013">
        <v>1964</v>
      </c>
      <c r="R72" s="1007"/>
      <c r="S72" s="1007"/>
      <c r="T72" s="1007"/>
      <c r="U72" s="1007"/>
      <c r="V72" s="1007">
        <v>1808</v>
      </c>
      <c r="W72" s="1007"/>
      <c r="X72" s="1007"/>
      <c r="Y72" s="1007"/>
      <c r="Z72" s="1007"/>
      <c r="AA72" s="1007">
        <v>156</v>
      </c>
      <c r="AB72" s="1007"/>
      <c r="AC72" s="1007"/>
      <c r="AD72" s="1007"/>
      <c r="AE72" s="1007"/>
      <c r="AF72" s="1007">
        <v>117</v>
      </c>
      <c r="AG72" s="1007"/>
      <c r="AH72" s="1007"/>
      <c r="AI72" s="1007"/>
      <c r="AJ72" s="1007"/>
      <c r="AK72" s="1007"/>
      <c r="AL72" s="1007"/>
      <c r="AM72" s="1007"/>
      <c r="AN72" s="1007"/>
      <c r="AO72" s="1007"/>
      <c r="AP72" s="1007">
        <v>369</v>
      </c>
      <c r="AQ72" s="1007"/>
      <c r="AR72" s="1007"/>
      <c r="AS72" s="1007"/>
      <c r="AT72" s="1007"/>
      <c r="AU72" s="1007">
        <v>75</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35" customHeight="1" x14ac:dyDescent="0.2">
      <c r="A73" s="226">
        <v>6</v>
      </c>
      <c r="B73" s="1010" t="s">
        <v>555</v>
      </c>
      <c r="C73" s="1011"/>
      <c r="D73" s="1011"/>
      <c r="E73" s="1011"/>
      <c r="F73" s="1011"/>
      <c r="G73" s="1011"/>
      <c r="H73" s="1011"/>
      <c r="I73" s="1011"/>
      <c r="J73" s="1011"/>
      <c r="K73" s="1011"/>
      <c r="L73" s="1011"/>
      <c r="M73" s="1011"/>
      <c r="N73" s="1011"/>
      <c r="O73" s="1011"/>
      <c r="P73" s="1012"/>
      <c r="Q73" s="1013">
        <v>7912</v>
      </c>
      <c r="R73" s="1007"/>
      <c r="S73" s="1007"/>
      <c r="T73" s="1007"/>
      <c r="U73" s="1007"/>
      <c r="V73" s="1007">
        <v>7612</v>
      </c>
      <c r="W73" s="1007"/>
      <c r="X73" s="1007"/>
      <c r="Y73" s="1007"/>
      <c r="Z73" s="1007"/>
      <c r="AA73" s="1007">
        <v>300</v>
      </c>
      <c r="AB73" s="1007"/>
      <c r="AC73" s="1007"/>
      <c r="AD73" s="1007"/>
      <c r="AE73" s="1007"/>
      <c r="AF73" s="1007">
        <v>300</v>
      </c>
      <c r="AG73" s="1007"/>
      <c r="AH73" s="1007"/>
      <c r="AI73" s="1007"/>
      <c r="AJ73" s="1007"/>
      <c r="AK73" s="1007" t="s">
        <v>549</v>
      </c>
      <c r="AL73" s="1007"/>
      <c r="AM73" s="1007"/>
      <c r="AN73" s="1007"/>
      <c r="AO73" s="1007"/>
      <c r="AP73" s="1007" t="s">
        <v>549</v>
      </c>
      <c r="AQ73" s="1007"/>
      <c r="AR73" s="1007"/>
      <c r="AS73" s="1007"/>
      <c r="AT73" s="1007"/>
      <c r="AU73" s="1007" t="s">
        <v>549</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35" customHeight="1" x14ac:dyDescent="0.2">
      <c r="A74" s="226">
        <v>7</v>
      </c>
      <c r="B74" s="1010" t="s">
        <v>556</v>
      </c>
      <c r="C74" s="1011"/>
      <c r="D74" s="1011"/>
      <c r="E74" s="1011"/>
      <c r="F74" s="1011"/>
      <c r="G74" s="1011"/>
      <c r="H74" s="1011"/>
      <c r="I74" s="1011"/>
      <c r="J74" s="1011"/>
      <c r="K74" s="1011"/>
      <c r="L74" s="1011"/>
      <c r="M74" s="1011"/>
      <c r="N74" s="1011"/>
      <c r="O74" s="1011"/>
      <c r="P74" s="1012"/>
      <c r="Q74" s="1013">
        <v>65</v>
      </c>
      <c r="R74" s="1007"/>
      <c r="S74" s="1007"/>
      <c r="T74" s="1007"/>
      <c r="U74" s="1007"/>
      <c r="V74" s="1007">
        <v>60</v>
      </c>
      <c r="W74" s="1007"/>
      <c r="X74" s="1007"/>
      <c r="Y74" s="1007"/>
      <c r="Z74" s="1007"/>
      <c r="AA74" s="1007">
        <v>5</v>
      </c>
      <c r="AB74" s="1007"/>
      <c r="AC74" s="1007"/>
      <c r="AD74" s="1007"/>
      <c r="AE74" s="1007"/>
      <c r="AF74" s="1007">
        <v>5</v>
      </c>
      <c r="AG74" s="1007"/>
      <c r="AH74" s="1007"/>
      <c r="AI74" s="1007"/>
      <c r="AJ74" s="1007"/>
      <c r="AK74" s="1007" t="s">
        <v>549</v>
      </c>
      <c r="AL74" s="1007"/>
      <c r="AM74" s="1007"/>
      <c r="AN74" s="1007"/>
      <c r="AO74" s="1007"/>
      <c r="AP74" s="1007" t="s">
        <v>549</v>
      </c>
      <c r="AQ74" s="1007"/>
      <c r="AR74" s="1007"/>
      <c r="AS74" s="1007"/>
      <c r="AT74" s="1007"/>
      <c r="AU74" s="1007" t="s">
        <v>549</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35" customHeight="1" x14ac:dyDescent="0.2">
      <c r="A75" s="226">
        <v>8</v>
      </c>
      <c r="B75" s="1010" t="s">
        <v>557</v>
      </c>
      <c r="C75" s="1011"/>
      <c r="D75" s="1011"/>
      <c r="E75" s="1011"/>
      <c r="F75" s="1011"/>
      <c r="G75" s="1011"/>
      <c r="H75" s="1011"/>
      <c r="I75" s="1011"/>
      <c r="J75" s="1011"/>
      <c r="K75" s="1011"/>
      <c r="L75" s="1011"/>
      <c r="M75" s="1011"/>
      <c r="N75" s="1011"/>
      <c r="O75" s="1011"/>
      <c r="P75" s="1012"/>
      <c r="Q75" s="1014">
        <v>310</v>
      </c>
      <c r="R75" s="1015"/>
      <c r="S75" s="1015"/>
      <c r="T75" s="1015"/>
      <c r="U75" s="1016"/>
      <c r="V75" s="1017">
        <v>281</v>
      </c>
      <c r="W75" s="1015"/>
      <c r="X75" s="1015"/>
      <c r="Y75" s="1015"/>
      <c r="Z75" s="1016"/>
      <c r="AA75" s="1017">
        <v>29</v>
      </c>
      <c r="AB75" s="1015"/>
      <c r="AC75" s="1015"/>
      <c r="AD75" s="1015"/>
      <c r="AE75" s="1016"/>
      <c r="AF75" s="1017">
        <v>29</v>
      </c>
      <c r="AG75" s="1015"/>
      <c r="AH75" s="1015"/>
      <c r="AI75" s="1015"/>
      <c r="AJ75" s="1016"/>
      <c r="AK75" s="1017" t="s">
        <v>549</v>
      </c>
      <c r="AL75" s="1015"/>
      <c r="AM75" s="1015"/>
      <c r="AN75" s="1015"/>
      <c r="AO75" s="1016"/>
      <c r="AP75" s="1017" t="s">
        <v>549</v>
      </c>
      <c r="AQ75" s="1015"/>
      <c r="AR75" s="1015"/>
      <c r="AS75" s="1015"/>
      <c r="AT75" s="1016"/>
      <c r="AU75" s="1017" t="s">
        <v>549</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35" customHeight="1" x14ac:dyDescent="0.2">
      <c r="A76" s="226">
        <v>9</v>
      </c>
      <c r="B76" s="1010" t="s">
        <v>558</v>
      </c>
      <c r="C76" s="1011"/>
      <c r="D76" s="1011"/>
      <c r="E76" s="1011"/>
      <c r="F76" s="1011"/>
      <c r="G76" s="1011"/>
      <c r="H76" s="1011"/>
      <c r="I76" s="1011"/>
      <c r="J76" s="1011"/>
      <c r="K76" s="1011"/>
      <c r="L76" s="1011"/>
      <c r="M76" s="1011"/>
      <c r="N76" s="1011"/>
      <c r="O76" s="1011"/>
      <c r="P76" s="1012"/>
      <c r="Q76" s="1014">
        <v>304568</v>
      </c>
      <c r="R76" s="1015"/>
      <c r="S76" s="1015"/>
      <c r="T76" s="1015"/>
      <c r="U76" s="1016"/>
      <c r="V76" s="1017">
        <v>293091</v>
      </c>
      <c r="W76" s="1015"/>
      <c r="X76" s="1015"/>
      <c r="Y76" s="1015"/>
      <c r="Z76" s="1016"/>
      <c r="AA76" s="1017">
        <v>11478</v>
      </c>
      <c r="AB76" s="1015"/>
      <c r="AC76" s="1015"/>
      <c r="AD76" s="1015"/>
      <c r="AE76" s="1016"/>
      <c r="AF76" s="1017">
        <v>11478</v>
      </c>
      <c r="AG76" s="1015"/>
      <c r="AH76" s="1015"/>
      <c r="AI76" s="1015"/>
      <c r="AJ76" s="1016"/>
      <c r="AK76" s="1017" t="s">
        <v>549</v>
      </c>
      <c r="AL76" s="1015"/>
      <c r="AM76" s="1015"/>
      <c r="AN76" s="1015"/>
      <c r="AO76" s="1016"/>
      <c r="AP76" s="1017" t="s">
        <v>549</v>
      </c>
      <c r="AQ76" s="1015"/>
      <c r="AR76" s="1015"/>
      <c r="AS76" s="1015"/>
      <c r="AT76" s="1016"/>
      <c r="AU76" s="1017" t="s">
        <v>549</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35" customHeight="1" x14ac:dyDescent="0.2">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35" customHeight="1" x14ac:dyDescent="0.2">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35" customHeight="1" x14ac:dyDescent="0.2">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3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3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3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3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3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3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3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3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35" customHeight="1" thickBot="1" x14ac:dyDescent="0.25">
      <c r="A88" s="228" t="s">
        <v>377</v>
      </c>
      <c r="B88" s="973" t="s">
        <v>401</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f>SUM(AF68:AJ76)</f>
        <v>12065</v>
      </c>
      <c r="AG88" s="995"/>
      <c r="AH88" s="995"/>
      <c r="AI88" s="995"/>
      <c r="AJ88" s="995"/>
      <c r="AK88" s="999"/>
      <c r="AL88" s="999"/>
      <c r="AM88" s="999"/>
      <c r="AN88" s="999"/>
      <c r="AO88" s="999"/>
      <c r="AP88" s="995">
        <v>527</v>
      </c>
      <c r="AQ88" s="995"/>
      <c r="AR88" s="995"/>
      <c r="AS88" s="995"/>
      <c r="AT88" s="995"/>
      <c r="AU88" s="995">
        <v>100</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3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3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3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3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3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3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3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3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3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3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3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3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3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3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402</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f>SUM(CR7:CR9)</f>
        <v>42</v>
      </c>
      <c r="CS102" s="989"/>
      <c r="CT102" s="989"/>
      <c r="CU102" s="989"/>
      <c r="CV102" s="990"/>
      <c r="CW102" s="988">
        <f t="shared" ref="CW102" si="0">SUM(CW7:CW9)</f>
        <v>62</v>
      </c>
      <c r="CX102" s="989"/>
      <c r="CY102" s="989"/>
      <c r="CZ102" s="989"/>
      <c r="DA102" s="990"/>
      <c r="DB102" s="988">
        <f t="shared" ref="DB102" si="1">SUM(DB7:DB9)</f>
        <v>0</v>
      </c>
      <c r="DC102" s="989"/>
      <c r="DD102" s="989"/>
      <c r="DE102" s="989"/>
      <c r="DF102" s="990"/>
      <c r="DG102" s="988">
        <f t="shared" ref="DG102" si="2">SUM(DG7:DG9)</f>
        <v>180</v>
      </c>
      <c r="DH102" s="989"/>
      <c r="DI102" s="989"/>
      <c r="DJ102" s="989"/>
      <c r="DK102" s="990"/>
      <c r="DL102" s="988">
        <v>0</v>
      </c>
      <c r="DM102" s="989"/>
      <c r="DN102" s="989"/>
      <c r="DO102" s="989"/>
      <c r="DP102" s="990"/>
      <c r="DQ102" s="988">
        <v>0</v>
      </c>
      <c r="DR102" s="989"/>
      <c r="DS102" s="989"/>
      <c r="DT102" s="989"/>
      <c r="DU102" s="990"/>
      <c r="DV102" s="973"/>
      <c r="DW102" s="974"/>
      <c r="DX102" s="974"/>
      <c r="DY102" s="974"/>
      <c r="DZ102" s="975"/>
      <c r="EA102" s="218"/>
    </row>
    <row r="103" spans="1:131" ht="26.3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403</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3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404</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35" customHeight="1" thickBot="1" x14ac:dyDescent="0.25">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35" customHeight="1" x14ac:dyDescent="0.2">
      <c r="A108" s="978" t="s">
        <v>407</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408</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35" customHeight="1" x14ac:dyDescent="0.2">
      <c r="A109" s="931" t="s">
        <v>409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410</v>
      </c>
      <c r="AB109" s="932"/>
      <c r="AC109" s="932"/>
      <c r="AD109" s="932"/>
      <c r="AE109" s="933"/>
      <c r="AF109" s="934" t="s">
        <v>411</v>
      </c>
      <c r="AG109" s="932"/>
      <c r="AH109" s="932"/>
      <c r="AI109" s="932"/>
      <c r="AJ109" s="933"/>
      <c r="AK109" s="934" t="s">
        <v>295</v>
      </c>
      <c r="AL109" s="932"/>
      <c r="AM109" s="932"/>
      <c r="AN109" s="932"/>
      <c r="AO109" s="933"/>
      <c r="AP109" s="934" t="s">
        <v>412</v>
      </c>
      <c r="AQ109" s="932"/>
      <c r="AR109" s="932"/>
      <c r="AS109" s="932"/>
      <c r="AT109" s="965"/>
      <c r="AU109" s="931" t="s">
        <v>409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410</v>
      </c>
      <c r="BR109" s="932"/>
      <c r="BS109" s="932"/>
      <c r="BT109" s="932"/>
      <c r="BU109" s="933"/>
      <c r="BV109" s="934" t="s">
        <v>411</v>
      </c>
      <c r="BW109" s="932"/>
      <c r="BX109" s="932"/>
      <c r="BY109" s="932"/>
      <c r="BZ109" s="933"/>
      <c r="CA109" s="934" t="s">
        <v>295</v>
      </c>
      <c r="CB109" s="932"/>
      <c r="CC109" s="932"/>
      <c r="CD109" s="932"/>
      <c r="CE109" s="933"/>
      <c r="CF109" s="972" t="s">
        <v>412</v>
      </c>
      <c r="CG109" s="972"/>
      <c r="CH109" s="972"/>
      <c r="CI109" s="972"/>
      <c r="CJ109" s="972"/>
      <c r="CK109" s="934" t="s">
        <v>413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410</v>
      </c>
      <c r="DH109" s="932"/>
      <c r="DI109" s="932"/>
      <c r="DJ109" s="932"/>
      <c r="DK109" s="933"/>
      <c r="DL109" s="934" t="s">
        <v>411</v>
      </c>
      <c r="DM109" s="932"/>
      <c r="DN109" s="932"/>
      <c r="DO109" s="932"/>
      <c r="DP109" s="933"/>
      <c r="DQ109" s="934" t="s">
        <v>295</v>
      </c>
      <c r="DR109" s="932"/>
      <c r="DS109" s="932"/>
      <c r="DT109" s="932"/>
      <c r="DU109" s="933"/>
      <c r="DV109" s="934" t="s">
        <v>412</v>
      </c>
      <c r="DW109" s="932"/>
      <c r="DX109" s="932"/>
      <c r="DY109" s="932"/>
      <c r="DZ109" s="965"/>
    </row>
    <row r="110" spans="1:131" s="218" customFormat="1" ht="26.35" customHeight="1" x14ac:dyDescent="0.2">
      <c r="A110" s="843" t="s">
        <v>414</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651097</v>
      </c>
      <c r="AB110" s="925"/>
      <c r="AC110" s="925"/>
      <c r="AD110" s="925"/>
      <c r="AE110" s="926"/>
      <c r="AF110" s="927">
        <v>657396</v>
      </c>
      <c r="AG110" s="925"/>
      <c r="AH110" s="925"/>
      <c r="AI110" s="925"/>
      <c r="AJ110" s="926"/>
      <c r="AK110" s="927">
        <v>608831</v>
      </c>
      <c r="AL110" s="925"/>
      <c r="AM110" s="925"/>
      <c r="AN110" s="925"/>
      <c r="AO110" s="926"/>
      <c r="AP110" s="928">
        <v>11.3</v>
      </c>
      <c r="AQ110" s="929"/>
      <c r="AR110" s="929"/>
      <c r="AS110" s="929"/>
      <c r="AT110" s="930"/>
      <c r="AU110" s="966" t="s">
        <v>70</v>
      </c>
      <c r="AV110" s="967"/>
      <c r="AW110" s="967"/>
      <c r="AX110" s="967"/>
      <c r="AY110" s="967"/>
      <c r="AZ110" s="896" t="s">
        <v>415</v>
      </c>
      <c r="BA110" s="844"/>
      <c r="BB110" s="844"/>
      <c r="BC110" s="844"/>
      <c r="BD110" s="844"/>
      <c r="BE110" s="844"/>
      <c r="BF110" s="844"/>
      <c r="BG110" s="844"/>
      <c r="BH110" s="844"/>
      <c r="BI110" s="844"/>
      <c r="BJ110" s="844"/>
      <c r="BK110" s="844"/>
      <c r="BL110" s="844"/>
      <c r="BM110" s="844"/>
      <c r="BN110" s="844"/>
      <c r="BO110" s="844"/>
      <c r="BP110" s="845"/>
      <c r="BQ110" s="897">
        <v>7056179</v>
      </c>
      <c r="BR110" s="878"/>
      <c r="BS110" s="878"/>
      <c r="BT110" s="878"/>
      <c r="BU110" s="878"/>
      <c r="BV110" s="878">
        <v>6745809</v>
      </c>
      <c r="BW110" s="878"/>
      <c r="BX110" s="878"/>
      <c r="BY110" s="878"/>
      <c r="BZ110" s="878"/>
      <c r="CA110" s="878">
        <v>6473801</v>
      </c>
      <c r="CB110" s="878"/>
      <c r="CC110" s="878"/>
      <c r="CD110" s="878"/>
      <c r="CE110" s="878"/>
      <c r="CF110" s="902">
        <v>120.6</v>
      </c>
      <c r="CG110" s="903"/>
      <c r="CH110" s="903"/>
      <c r="CI110" s="903"/>
      <c r="CJ110" s="903"/>
      <c r="CK110" s="962" t="s">
        <v>416</v>
      </c>
      <c r="CL110" s="855"/>
      <c r="CM110" s="896" t="s">
        <v>417</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123</v>
      </c>
      <c r="DH110" s="878"/>
      <c r="DI110" s="878"/>
      <c r="DJ110" s="878"/>
      <c r="DK110" s="878"/>
      <c r="DL110" s="878" t="s">
        <v>123</v>
      </c>
      <c r="DM110" s="878"/>
      <c r="DN110" s="878"/>
      <c r="DO110" s="878"/>
      <c r="DP110" s="878"/>
      <c r="DQ110" s="878" t="s">
        <v>123</v>
      </c>
      <c r="DR110" s="878"/>
      <c r="DS110" s="878"/>
      <c r="DT110" s="878"/>
      <c r="DU110" s="878"/>
      <c r="DV110" s="879" t="s">
        <v>123</v>
      </c>
      <c r="DW110" s="879"/>
      <c r="DX110" s="879"/>
      <c r="DY110" s="879"/>
      <c r="DZ110" s="880"/>
    </row>
    <row r="111" spans="1:131" s="218" customFormat="1" ht="26.35" customHeight="1" x14ac:dyDescent="0.2">
      <c r="A111" s="810" t="s">
        <v>418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123</v>
      </c>
      <c r="AB111" s="955"/>
      <c r="AC111" s="955"/>
      <c r="AD111" s="955"/>
      <c r="AE111" s="956"/>
      <c r="AF111" s="957" t="s">
        <v>123</v>
      </c>
      <c r="AG111" s="955"/>
      <c r="AH111" s="955"/>
      <c r="AI111" s="955"/>
      <c r="AJ111" s="956"/>
      <c r="AK111" s="957" t="s">
        <v>123</v>
      </c>
      <c r="AL111" s="955"/>
      <c r="AM111" s="955"/>
      <c r="AN111" s="955"/>
      <c r="AO111" s="956"/>
      <c r="AP111" s="958" t="s">
        <v>123</v>
      </c>
      <c r="AQ111" s="959"/>
      <c r="AR111" s="959"/>
      <c r="AS111" s="959"/>
      <c r="AT111" s="960"/>
      <c r="AU111" s="968"/>
      <c r="AV111" s="969"/>
      <c r="AW111" s="969"/>
      <c r="AX111" s="969"/>
      <c r="AY111" s="969"/>
      <c r="AZ111" s="851" t="s">
        <v>419</v>
      </c>
      <c r="BA111" s="788"/>
      <c r="BB111" s="788"/>
      <c r="BC111" s="788"/>
      <c r="BD111" s="788"/>
      <c r="BE111" s="788"/>
      <c r="BF111" s="788"/>
      <c r="BG111" s="788"/>
      <c r="BH111" s="788"/>
      <c r="BI111" s="788"/>
      <c r="BJ111" s="788"/>
      <c r="BK111" s="788"/>
      <c r="BL111" s="788"/>
      <c r="BM111" s="788"/>
      <c r="BN111" s="788"/>
      <c r="BO111" s="788"/>
      <c r="BP111" s="789"/>
      <c r="BQ111" s="852">
        <v>314210</v>
      </c>
      <c r="BR111" s="853"/>
      <c r="BS111" s="853"/>
      <c r="BT111" s="853"/>
      <c r="BU111" s="853"/>
      <c r="BV111" s="853">
        <v>305211</v>
      </c>
      <c r="BW111" s="853"/>
      <c r="BX111" s="853"/>
      <c r="BY111" s="853"/>
      <c r="BZ111" s="853"/>
      <c r="CA111" s="853">
        <v>296344</v>
      </c>
      <c r="CB111" s="853"/>
      <c r="CC111" s="853"/>
      <c r="CD111" s="853"/>
      <c r="CE111" s="853"/>
      <c r="CF111" s="911">
        <v>5.5</v>
      </c>
      <c r="CG111" s="912"/>
      <c r="CH111" s="912"/>
      <c r="CI111" s="912"/>
      <c r="CJ111" s="912"/>
      <c r="CK111" s="963"/>
      <c r="CL111" s="857"/>
      <c r="CM111" s="851" t="s">
        <v>420</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123</v>
      </c>
      <c r="DH111" s="853"/>
      <c r="DI111" s="853"/>
      <c r="DJ111" s="853"/>
      <c r="DK111" s="853"/>
      <c r="DL111" s="853" t="s">
        <v>123</v>
      </c>
      <c r="DM111" s="853"/>
      <c r="DN111" s="853"/>
      <c r="DO111" s="853"/>
      <c r="DP111" s="853"/>
      <c r="DQ111" s="853" t="s">
        <v>123</v>
      </c>
      <c r="DR111" s="853"/>
      <c r="DS111" s="853"/>
      <c r="DT111" s="853"/>
      <c r="DU111" s="853"/>
      <c r="DV111" s="830" t="s">
        <v>123</v>
      </c>
      <c r="DW111" s="830"/>
      <c r="DX111" s="830"/>
      <c r="DY111" s="830"/>
      <c r="DZ111" s="831"/>
    </row>
    <row r="112" spans="1:131" s="218" customFormat="1" ht="26.35" customHeight="1" x14ac:dyDescent="0.2">
      <c r="A112" s="948" t="s">
        <v>421</v>
      </c>
      <c r="B112" s="949"/>
      <c r="C112" s="788" t="s">
        <v>422</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123</v>
      </c>
      <c r="AB112" s="816"/>
      <c r="AC112" s="816"/>
      <c r="AD112" s="816"/>
      <c r="AE112" s="817"/>
      <c r="AF112" s="818" t="s">
        <v>123</v>
      </c>
      <c r="AG112" s="816"/>
      <c r="AH112" s="816"/>
      <c r="AI112" s="816"/>
      <c r="AJ112" s="817"/>
      <c r="AK112" s="818" t="s">
        <v>123</v>
      </c>
      <c r="AL112" s="816"/>
      <c r="AM112" s="816"/>
      <c r="AN112" s="816"/>
      <c r="AO112" s="817"/>
      <c r="AP112" s="860" t="s">
        <v>123</v>
      </c>
      <c r="AQ112" s="861"/>
      <c r="AR112" s="861"/>
      <c r="AS112" s="861"/>
      <c r="AT112" s="862"/>
      <c r="AU112" s="968"/>
      <c r="AV112" s="969"/>
      <c r="AW112" s="969"/>
      <c r="AX112" s="969"/>
      <c r="AY112" s="969"/>
      <c r="AZ112" s="851" t="s">
        <v>423</v>
      </c>
      <c r="BA112" s="788"/>
      <c r="BB112" s="788"/>
      <c r="BC112" s="788"/>
      <c r="BD112" s="788"/>
      <c r="BE112" s="788"/>
      <c r="BF112" s="788"/>
      <c r="BG112" s="788"/>
      <c r="BH112" s="788"/>
      <c r="BI112" s="788"/>
      <c r="BJ112" s="788"/>
      <c r="BK112" s="788"/>
      <c r="BL112" s="788"/>
      <c r="BM112" s="788"/>
      <c r="BN112" s="788"/>
      <c r="BO112" s="788"/>
      <c r="BP112" s="789"/>
      <c r="BQ112" s="852">
        <v>6739805</v>
      </c>
      <c r="BR112" s="853"/>
      <c r="BS112" s="853"/>
      <c r="BT112" s="853"/>
      <c r="BU112" s="853"/>
      <c r="BV112" s="853">
        <v>5952094</v>
      </c>
      <c r="BW112" s="853"/>
      <c r="BX112" s="853"/>
      <c r="BY112" s="853"/>
      <c r="BZ112" s="853"/>
      <c r="CA112" s="853">
        <v>5265933</v>
      </c>
      <c r="CB112" s="853"/>
      <c r="CC112" s="853"/>
      <c r="CD112" s="853"/>
      <c r="CE112" s="853"/>
      <c r="CF112" s="911">
        <v>98.1</v>
      </c>
      <c r="CG112" s="912"/>
      <c r="CH112" s="912"/>
      <c r="CI112" s="912"/>
      <c r="CJ112" s="912"/>
      <c r="CK112" s="963"/>
      <c r="CL112" s="857"/>
      <c r="CM112" s="851" t="s">
        <v>424</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123</v>
      </c>
      <c r="DH112" s="853"/>
      <c r="DI112" s="853"/>
      <c r="DJ112" s="853"/>
      <c r="DK112" s="853"/>
      <c r="DL112" s="853" t="s">
        <v>123</v>
      </c>
      <c r="DM112" s="853"/>
      <c r="DN112" s="853"/>
      <c r="DO112" s="853"/>
      <c r="DP112" s="853"/>
      <c r="DQ112" s="853" t="s">
        <v>123</v>
      </c>
      <c r="DR112" s="853"/>
      <c r="DS112" s="853"/>
      <c r="DT112" s="853"/>
      <c r="DU112" s="853"/>
      <c r="DV112" s="830" t="s">
        <v>123</v>
      </c>
      <c r="DW112" s="830"/>
      <c r="DX112" s="830"/>
      <c r="DY112" s="830"/>
      <c r="DZ112" s="831"/>
    </row>
    <row r="113" spans="1:130" s="218" customFormat="1" ht="26.35" customHeight="1" x14ac:dyDescent="0.2">
      <c r="A113" s="950"/>
      <c r="B113" s="951"/>
      <c r="C113" s="788" t="s">
        <v>425</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907805</v>
      </c>
      <c r="AB113" s="955"/>
      <c r="AC113" s="955"/>
      <c r="AD113" s="955"/>
      <c r="AE113" s="956"/>
      <c r="AF113" s="957">
        <v>848871</v>
      </c>
      <c r="AG113" s="955"/>
      <c r="AH113" s="955"/>
      <c r="AI113" s="955"/>
      <c r="AJ113" s="956"/>
      <c r="AK113" s="957">
        <v>857806</v>
      </c>
      <c r="AL113" s="955"/>
      <c r="AM113" s="955"/>
      <c r="AN113" s="955"/>
      <c r="AO113" s="956"/>
      <c r="AP113" s="958">
        <v>16</v>
      </c>
      <c r="AQ113" s="959"/>
      <c r="AR113" s="959"/>
      <c r="AS113" s="959"/>
      <c r="AT113" s="960"/>
      <c r="AU113" s="968"/>
      <c r="AV113" s="969"/>
      <c r="AW113" s="969"/>
      <c r="AX113" s="969"/>
      <c r="AY113" s="969"/>
      <c r="AZ113" s="851" t="s">
        <v>426</v>
      </c>
      <c r="BA113" s="788"/>
      <c r="BB113" s="788"/>
      <c r="BC113" s="788"/>
      <c r="BD113" s="788"/>
      <c r="BE113" s="788"/>
      <c r="BF113" s="788"/>
      <c r="BG113" s="788"/>
      <c r="BH113" s="788"/>
      <c r="BI113" s="788"/>
      <c r="BJ113" s="788"/>
      <c r="BK113" s="788"/>
      <c r="BL113" s="788"/>
      <c r="BM113" s="788"/>
      <c r="BN113" s="788"/>
      <c r="BO113" s="788"/>
      <c r="BP113" s="789"/>
      <c r="BQ113" s="852">
        <v>138951</v>
      </c>
      <c r="BR113" s="853"/>
      <c r="BS113" s="853"/>
      <c r="BT113" s="853"/>
      <c r="BU113" s="853"/>
      <c r="BV113" s="853">
        <v>121105</v>
      </c>
      <c r="BW113" s="853"/>
      <c r="BX113" s="853"/>
      <c r="BY113" s="853"/>
      <c r="BZ113" s="853"/>
      <c r="CA113" s="853">
        <v>100001</v>
      </c>
      <c r="CB113" s="853"/>
      <c r="CC113" s="853"/>
      <c r="CD113" s="853"/>
      <c r="CE113" s="853"/>
      <c r="CF113" s="911">
        <v>1.9</v>
      </c>
      <c r="CG113" s="912"/>
      <c r="CH113" s="912"/>
      <c r="CI113" s="912"/>
      <c r="CJ113" s="912"/>
      <c r="CK113" s="963"/>
      <c r="CL113" s="857"/>
      <c r="CM113" s="851" t="s">
        <v>427</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123</v>
      </c>
      <c r="DH113" s="816"/>
      <c r="DI113" s="816"/>
      <c r="DJ113" s="816"/>
      <c r="DK113" s="817"/>
      <c r="DL113" s="818" t="s">
        <v>123</v>
      </c>
      <c r="DM113" s="816"/>
      <c r="DN113" s="816"/>
      <c r="DO113" s="816"/>
      <c r="DP113" s="817"/>
      <c r="DQ113" s="818" t="s">
        <v>123</v>
      </c>
      <c r="DR113" s="816"/>
      <c r="DS113" s="816"/>
      <c r="DT113" s="816"/>
      <c r="DU113" s="817"/>
      <c r="DV113" s="860" t="s">
        <v>123</v>
      </c>
      <c r="DW113" s="861"/>
      <c r="DX113" s="861"/>
      <c r="DY113" s="861"/>
      <c r="DZ113" s="862"/>
    </row>
    <row r="114" spans="1:130" s="218" customFormat="1" ht="26.35" customHeight="1" x14ac:dyDescent="0.2">
      <c r="A114" s="950"/>
      <c r="B114" s="951"/>
      <c r="C114" s="788" t="s">
        <v>428</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33997</v>
      </c>
      <c r="AB114" s="816"/>
      <c r="AC114" s="816"/>
      <c r="AD114" s="816"/>
      <c r="AE114" s="817"/>
      <c r="AF114" s="818">
        <v>30993</v>
      </c>
      <c r="AG114" s="816"/>
      <c r="AH114" s="816"/>
      <c r="AI114" s="816"/>
      <c r="AJ114" s="817"/>
      <c r="AK114" s="818">
        <v>31738</v>
      </c>
      <c r="AL114" s="816"/>
      <c r="AM114" s="816"/>
      <c r="AN114" s="816"/>
      <c r="AO114" s="817"/>
      <c r="AP114" s="860">
        <v>0.6</v>
      </c>
      <c r="AQ114" s="861"/>
      <c r="AR114" s="861"/>
      <c r="AS114" s="861"/>
      <c r="AT114" s="862"/>
      <c r="AU114" s="968"/>
      <c r="AV114" s="969"/>
      <c r="AW114" s="969"/>
      <c r="AX114" s="969"/>
      <c r="AY114" s="969"/>
      <c r="AZ114" s="851" t="s">
        <v>429</v>
      </c>
      <c r="BA114" s="788"/>
      <c r="BB114" s="788"/>
      <c r="BC114" s="788"/>
      <c r="BD114" s="788"/>
      <c r="BE114" s="788"/>
      <c r="BF114" s="788"/>
      <c r="BG114" s="788"/>
      <c r="BH114" s="788"/>
      <c r="BI114" s="788"/>
      <c r="BJ114" s="788"/>
      <c r="BK114" s="788"/>
      <c r="BL114" s="788"/>
      <c r="BM114" s="788"/>
      <c r="BN114" s="788"/>
      <c r="BO114" s="788"/>
      <c r="BP114" s="789"/>
      <c r="BQ114" s="852">
        <v>1869389</v>
      </c>
      <c r="BR114" s="853"/>
      <c r="BS114" s="853"/>
      <c r="BT114" s="853"/>
      <c r="BU114" s="853"/>
      <c r="BV114" s="853">
        <v>1844917</v>
      </c>
      <c r="BW114" s="853"/>
      <c r="BX114" s="853"/>
      <c r="BY114" s="853"/>
      <c r="BZ114" s="853"/>
      <c r="CA114" s="853">
        <v>1931832</v>
      </c>
      <c r="CB114" s="853"/>
      <c r="CC114" s="853"/>
      <c r="CD114" s="853"/>
      <c r="CE114" s="853"/>
      <c r="CF114" s="911">
        <v>36</v>
      </c>
      <c r="CG114" s="912"/>
      <c r="CH114" s="912"/>
      <c r="CI114" s="912"/>
      <c r="CJ114" s="912"/>
      <c r="CK114" s="963"/>
      <c r="CL114" s="857"/>
      <c r="CM114" s="851" t="s">
        <v>430</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123</v>
      </c>
      <c r="DH114" s="816"/>
      <c r="DI114" s="816"/>
      <c r="DJ114" s="816"/>
      <c r="DK114" s="817"/>
      <c r="DL114" s="818" t="s">
        <v>123</v>
      </c>
      <c r="DM114" s="816"/>
      <c r="DN114" s="816"/>
      <c r="DO114" s="816"/>
      <c r="DP114" s="817"/>
      <c r="DQ114" s="818" t="s">
        <v>123</v>
      </c>
      <c r="DR114" s="816"/>
      <c r="DS114" s="816"/>
      <c r="DT114" s="816"/>
      <c r="DU114" s="817"/>
      <c r="DV114" s="860" t="s">
        <v>123</v>
      </c>
      <c r="DW114" s="861"/>
      <c r="DX114" s="861"/>
      <c r="DY114" s="861"/>
      <c r="DZ114" s="862"/>
    </row>
    <row r="115" spans="1:130" s="218" customFormat="1" ht="26.35" customHeight="1" x14ac:dyDescent="0.2">
      <c r="A115" s="950"/>
      <c r="B115" s="951"/>
      <c r="C115" s="788" t="s">
        <v>431</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11580</v>
      </c>
      <c r="AB115" s="955"/>
      <c r="AC115" s="955"/>
      <c r="AD115" s="955"/>
      <c r="AE115" s="956"/>
      <c r="AF115" s="957">
        <v>13013</v>
      </c>
      <c r="AG115" s="955"/>
      <c r="AH115" s="955"/>
      <c r="AI115" s="955"/>
      <c r="AJ115" s="956"/>
      <c r="AK115" s="957">
        <v>13645</v>
      </c>
      <c r="AL115" s="955"/>
      <c r="AM115" s="955"/>
      <c r="AN115" s="955"/>
      <c r="AO115" s="956"/>
      <c r="AP115" s="958">
        <v>0.3</v>
      </c>
      <c r="AQ115" s="959"/>
      <c r="AR115" s="959"/>
      <c r="AS115" s="959"/>
      <c r="AT115" s="960"/>
      <c r="AU115" s="968"/>
      <c r="AV115" s="969"/>
      <c r="AW115" s="969"/>
      <c r="AX115" s="969"/>
      <c r="AY115" s="969"/>
      <c r="AZ115" s="851" t="s">
        <v>432</v>
      </c>
      <c r="BA115" s="788"/>
      <c r="BB115" s="788"/>
      <c r="BC115" s="788"/>
      <c r="BD115" s="788"/>
      <c r="BE115" s="788"/>
      <c r="BF115" s="788"/>
      <c r="BG115" s="788"/>
      <c r="BH115" s="788"/>
      <c r="BI115" s="788"/>
      <c r="BJ115" s="788"/>
      <c r="BK115" s="788"/>
      <c r="BL115" s="788"/>
      <c r="BM115" s="788"/>
      <c r="BN115" s="788"/>
      <c r="BO115" s="788"/>
      <c r="BP115" s="789"/>
      <c r="BQ115" s="852" t="s">
        <v>123</v>
      </c>
      <c r="BR115" s="853"/>
      <c r="BS115" s="853"/>
      <c r="BT115" s="853"/>
      <c r="BU115" s="853"/>
      <c r="BV115" s="853" t="s">
        <v>123</v>
      </c>
      <c r="BW115" s="853"/>
      <c r="BX115" s="853"/>
      <c r="BY115" s="853"/>
      <c r="BZ115" s="853"/>
      <c r="CA115" s="853" t="s">
        <v>123</v>
      </c>
      <c r="CB115" s="853"/>
      <c r="CC115" s="853"/>
      <c r="CD115" s="853"/>
      <c r="CE115" s="853"/>
      <c r="CF115" s="911" t="s">
        <v>123</v>
      </c>
      <c r="CG115" s="912"/>
      <c r="CH115" s="912"/>
      <c r="CI115" s="912"/>
      <c r="CJ115" s="912"/>
      <c r="CK115" s="963"/>
      <c r="CL115" s="857"/>
      <c r="CM115" s="851" t="s">
        <v>433</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v>226710</v>
      </c>
      <c r="DH115" s="816"/>
      <c r="DI115" s="816"/>
      <c r="DJ115" s="816"/>
      <c r="DK115" s="817"/>
      <c r="DL115" s="818">
        <v>227211</v>
      </c>
      <c r="DM115" s="816"/>
      <c r="DN115" s="816"/>
      <c r="DO115" s="816"/>
      <c r="DP115" s="817"/>
      <c r="DQ115" s="818">
        <v>227844</v>
      </c>
      <c r="DR115" s="816"/>
      <c r="DS115" s="816"/>
      <c r="DT115" s="816"/>
      <c r="DU115" s="817"/>
      <c r="DV115" s="860">
        <v>4.2</v>
      </c>
      <c r="DW115" s="861"/>
      <c r="DX115" s="861"/>
      <c r="DY115" s="861"/>
      <c r="DZ115" s="862"/>
    </row>
    <row r="116" spans="1:130" s="218" customFormat="1" ht="26.35" customHeight="1" x14ac:dyDescent="0.2">
      <c r="A116" s="952"/>
      <c r="B116" s="953"/>
      <c r="C116" s="875" t="s">
        <v>434</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123</v>
      </c>
      <c r="AB116" s="816"/>
      <c r="AC116" s="816"/>
      <c r="AD116" s="816"/>
      <c r="AE116" s="817"/>
      <c r="AF116" s="818" t="s">
        <v>123</v>
      </c>
      <c r="AG116" s="816"/>
      <c r="AH116" s="816"/>
      <c r="AI116" s="816"/>
      <c r="AJ116" s="817"/>
      <c r="AK116" s="818" t="s">
        <v>123</v>
      </c>
      <c r="AL116" s="816"/>
      <c r="AM116" s="816"/>
      <c r="AN116" s="816"/>
      <c r="AO116" s="817"/>
      <c r="AP116" s="860" t="s">
        <v>123</v>
      </c>
      <c r="AQ116" s="861"/>
      <c r="AR116" s="861"/>
      <c r="AS116" s="861"/>
      <c r="AT116" s="862"/>
      <c r="AU116" s="968"/>
      <c r="AV116" s="969"/>
      <c r="AW116" s="969"/>
      <c r="AX116" s="969"/>
      <c r="AY116" s="969"/>
      <c r="AZ116" s="945" t="s">
        <v>435</v>
      </c>
      <c r="BA116" s="946"/>
      <c r="BB116" s="946"/>
      <c r="BC116" s="946"/>
      <c r="BD116" s="946"/>
      <c r="BE116" s="946"/>
      <c r="BF116" s="946"/>
      <c r="BG116" s="946"/>
      <c r="BH116" s="946"/>
      <c r="BI116" s="946"/>
      <c r="BJ116" s="946"/>
      <c r="BK116" s="946"/>
      <c r="BL116" s="946"/>
      <c r="BM116" s="946"/>
      <c r="BN116" s="946"/>
      <c r="BO116" s="946"/>
      <c r="BP116" s="947"/>
      <c r="BQ116" s="852" t="s">
        <v>123</v>
      </c>
      <c r="BR116" s="853"/>
      <c r="BS116" s="853"/>
      <c r="BT116" s="853"/>
      <c r="BU116" s="853"/>
      <c r="BV116" s="853" t="s">
        <v>123</v>
      </c>
      <c r="BW116" s="853"/>
      <c r="BX116" s="853"/>
      <c r="BY116" s="853"/>
      <c r="BZ116" s="853"/>
      <c r="CA116" s="853" t="s">
        <v>123</v>
      </c>
      <c r="CB116" s="853"/>
      <c r="CC116" s="853"/>
      <c r="CD116" s="853"/>
      <c r="CE116" s="853"/>
      <c r="CF116" s="911" t="s">
        <v>123</v>
      </c>
      <c r="CG116" s="912"/>
      <c r="CH116" s="912"/>
      <c r="CI116" s="912"/>
      <c r="CJ116" s="912"/>
      <c r="CK116" s="963"/>
      <c r="CL116" s="857"/>
      <c r="CM116" s="851" t="s">
        <v>436</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v>87500</v>
      </c>
      <c r="DH116" s="816"/>
      <c r="DI116" s="816"/>
      <c r="DJ116" s="816"/>
      <c r="DK116" s="817"/>
      <c r="DL116" s="818">
        <v>78000</v>
      </c>
      <c r="DM116" s="816"/>
      <c r="DN116" s="816"/>
      <c r="DO116" s="816"/>
      <c r="DP116" s="817"/>
      <c r="DQ116" s="818">
        <v>68500</v>
      </c>
      <c r="DR116" s="816"/>
      <c r="DS116" s="816"/>
      <c r="DT116" s="816"/>
      <c r="DU116" s="817"/>
      <c r="DV116" s="860">
        <v>1.3</v>
      </c>
      <c r="DW116" s="861"/>
      <c r="DX116" s="861"/>
      <c r="DY116" s="861"/>
      <c r="DZ116" s="862"/>
    </row>
    <row r="117" spans="1:130" s="218" customFormat="1" ht="26.35" customHeight="1" x14ac:dyDescent="0.2">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437</v>
      </c>
      <c r="Z117" s="933"/>
      <c r="AA117" s="938">
        <v>1604479</v>
      </c>
      <c r="AB117" s="939"/>
      <c r="AC117" s="939"/>
      <c r="AD117" s="939"/>
      <c r="AE117" s="940"/>
      <c r="AF117" s="941">
        <v>1550273</v>
      </c>
      <c r="AG117" s="939"/>
      <c r="AH117" s="939"/>
      <c r="AI117" s="939"/>
      <c r="AJ117" s="940"/>
      <c r="AK117" s="941">
        <v>1512020</v>
      </c>
      <c r="AL117" s="939"/>
      <c r="AM117" s="939"/>
      <c r="AN117" s="939"/>
      <c r="AO117" s="940"/>
      <c r="AP117" s="942"/>
      <c r="AQ117" s="943"/>
      <c r="AR117" s="943"/>
      <c r="AS117" s="943"/>
      <c r="AT117" s="944"/>
      <c r="AU117" s="968"/>
      <c r="AV117" s="969"/>
      <c r="AW117" s="969"/>
      <c r="AX117" s="969"/>
      <c r="AY117" s="969"/>
      <c r="AZ117" s="899" t="s">
        <v>438</v>
      </c>
      <c r="BA117" s="900"/>
      <c r="BB117" s="900"/>
      <c r="BC117" s="900"/>
      <c r="BD117" s="900"/>
      <c r="BE117" s="900"/>
      <c r="BF117" s="900"/>
      <c r="BG117" s="900"/>
      <c r="BH117" s="900"/>
      <c r="BI117" s="900"/>
      <c r="BJ117" s="900"/>
      <c r="BK117" s="900"/>
      <c r="BL117" s="900"/>
      <c r="BM117" s="900"/>
      <c r="BN117" s="900"/>
      <c r="BO117" s="900"/>
      <c r="BP117" s="901"/>
      <c r="BQ117" s="852" t="s">
        <v>123</v>
      </c>
      <c r="BR117" s="853"/>
      <c r="BS117" s="853"/>
      <c r="BT117" s="853"/>
      <c r="BU117" s="853"/>
      <c r="BV117" s="853" t="s">
        <v>123</v>
      </c>
      <c r="BW117" s="853"/>
      <c r="BX117" s="853"/>
      <c r="BY117" s="853"/>
      <c r="BZ117" s="853"/>
      <c r="CA117" s="853" t="s">
        <v>123</v>
      </c>
      <c r="CB117" s="853"/>
      <c r="CC117" s="853"/>
      <c r="CD117" s="853"/>
      <c r="CE117" s="853"/>
      <c r="CF117" s="911" t="s">
        <v>123</v>
      </c>
      <c r="CG117" s="912"/>
      <c r="CH117" s="912"/>
      <c r="CI117" s="912"/>
      <c r="CJ117" s="912"/>
      <c r="CK117" s="963"/>
      <c r="CL117" s="857"/>
      <c r="CM117" s="851" t="s">
        <v>439</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123</v>
      </c>
      <c r="DH117" s="816"/>
      <c r="DI117" s="816"/>
      <c r="DJ117" s="816"/>
      <c r="DK117" s="817"/>
      <c r="DL117" s="818" t="s">
        <v>123</v>
      </c>
      <c r="DM117" s="816"/>
      <c r="DN117" s="816"/>
      <c r="DO117" s="816"/>
      <c r="DP117" s="817"/>
      <c r="DQ117" s="818" t="s">
        <v>123</v>
      </c>
      <c r="DR117" s="816"/>
      <c r="DS117" s="816"/>
      <c r="DT117" s="816"/>
      <c r="DU117" s="817"/>
      <c r="DV117" s="860" t="s">
        <v>123</v>
      </c>
      <c r="DW117" s="861"/>
      <c r="DX117" s="861"/>
      <c r="DY117" s="861"/>
      <c r="DZ117" s="862"/>
    </row>
    <row r="118" spans="1:130" s="218" customFormat="1" ht="26.35" customHeight="1" x14ac:dyDescent="0.2">
      <c r="A118" s="931" t="s">
        <v>413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410</v>
      </c>
      <c r="AB118" s="932"/>
      <c r="AC118" s="932"/>
      <c r="AD118" s="932"/>
      <c r="AE118" s="933"/>
      <c r="AF118" s="934" t="s">
        <v>411</v>
      </c>
      <c r="AG118" s="932"/>
      <c r="AH118" s="932"/>
      <c r="AI118" s="932"/>
      <c r="AJ118" s="933"/>
      <c r="AK118" s="934" t="s">
        <v>295</v>
      </c>
      <c r="AL118" s="932"/>
      <c r="AM118" s="932"/>
      <c r="AN118" s="932"/>
      <c r="AO118" s="933"/>
      <c r="AP118" s="935" t="s">
        <v>412</v>
      </c>
      <c r="AQ118" s="936"/>
      <c r="AR118" s="936"/>
      <c r="AS118" s="936"/>
      <c r="AT118" s="937"/>
      <c r="AU118" s="968"/>
      <c r="AV118" s="969"/>
      <c r="AW118" s="969"/>
      <c r="AX118" s="969"/>
      <c r="AY118" s="969"/>
      <c r="AZ118" s="874" t="s">
        <v>440</v>
      </c>
      <c r="BA118" s="875"/>
      <c r="BB118" s="875"/>
      <c r="BC118" s="875"/>
      <c r="BD118" s="875"/>
      <c r="BE118" s="875"/>
      <c r="BF118" s="875"/>
      <c r="BG118" s="875"/>
      <c r="BH118" s="875"/>
      <c r="BI118" s="875"/>
      <c r="BJ118" s="875"/>
      <c r="BK118" s="875"/>
      <c r="BL118" s="875"/>
      <c r="BM118" s="875"/>
      <c r="BN118" s="875"/>
      <c r="BO118" s="875"/>
      <c r="BP118" s="876"/>
      <c r="BQ118" s="915" t="s">
        <v>123</v>
      </c>
      <c r="BR118" s="881"/>
      <c r="BS118" s="881"/>
      <c r="BT118" s="881"/>
      <c r="BU118" s="881"/>
      <c r="BV118" s="881" t="s">
        <v>123</v>
      </c>
      <c r="BW118" s="881"/>
      <c r="BX118" s="881"/>
      <c r="BY118" s="881"/>
      <c r="BZ118" s="881"/>
      <c r="CA118" s="881" t="s">
        <v>123</v>
      </c>
      <c r="CB118" s="881"/>
      <c r="CC118" s="881"/>
      <c r="CD118" s="881"/>
      <c r="CE118" s="881"/>
      <c r="CF118" s="911" t="s">
        <v>123</v>
      </c>
      <c r="CG118" s="912"/>
      <c r="CH118" s="912"/>
      <c r="CI118" s="912"/>
      <c r="CJ118" s="912"/>
      <c r="CK118" s="963"/>
      <c r="CL118" s="857"/>
      <c r="CM118" s="851" t="s">
        <v>441</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123</v>
      </c>
      <c r="DH118" s="816"/>
      <c r="DI118" s="816"/>
      <c r="DJ118" s="816"/>
      <c r="DK118" s="817"/>
      <c r="DL118" s="818" t="s">
        <v>123</v>
      </c>
      <c r="DM118" s="816"/>
      <c r="DN118" s="816"/>
      <c r="DO118" s="816"/>
      <c r="DP118" s="817"/>
      <c r="DQ118" s="818" t="s">
        <v>123</v>
      </c>
      <c r="DR118" s="816"/>
      <c r="DS118" s="816"/>
      <c r="DT118" s="816"/>
      <c r="DU118" s="817"/>
      <c r="DV118" s="860" t="s">
        <v>123</v>
      </c>
      <c r="DW118" s="861"/>
      <c r="DX118" s="861"/>
      <c r="DY118" s="861"/>
      <c r="DZ118" s="862"/>
    </row>
    <row r="119" spans="1:130" s="218" customFormat="1" ht="26.35" customHeight="1" x14ac:dyDescent="0.2">
      <c r="A119" s="854" t="s">
        <v>416</v>
      </c>
      <c r="B119" s="855"/>
      <c r="C119" s="896" t="s">
        <v>417</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123</v>
      </c>
      <c r="AB119" s="925"/>
      <c r="AC119" s="925"/>
      <c r="AD119" s="925"/>
      <c r="AE119" s="926"/>
      <c r="AF119" s="927" t="s">
        <v>123</v>
      </c>
      <c r="AG119" s="925"/>
      <c r="AH119" s="925"/>
      <c r="AI119" s="925"/>
      <c r="AJ119" s="926"/>
      <c r="AK119" s="927" t="s">
        <v>123</v>
      </c>
      <c r="AL119" s="925"/>
      <c r="AM119" s="925"/>
      <c r="AN119" s="925"/>
      <c r="AO119" s="926"/>
      <c r="AP119" s="928" t="s">
        <v>123</v>
      </c>
      <c r="AQ119" s="929"/>
      <c r="AR119" s="929"/>
      <c r="AS119" s="929"/>
      <c r="AT119" s="930"/>
      <c r="AU119" s="970"/>
      <c r="AV119" s="971"/>
      <c r="AW119" s="971"/>
      <c r="AX119" s="971"/>
      <c r="AY119" s="971"/>
      <c r="AZ119" s="239" t="s">
        <v>178</v>
      </c>
      <c r="BA119" s="239"/>
      <c r="BB119" s="239"/>
      <c r="BC119" s="239"/>
      <c r="BD119" s="239"/>
      <c r="BE119" s="239"/>
      <c r="BF119" s="239"/>
      <c r="BG119" s="239"/>
      <c r="BH119" s="239"/>
      <c r="BI119" s="239"/>
      <c r="BJ119" s="239"/>
      <c r="BK119" s="239"/>
      <c r="BL119" s="239"/>
      <c r="BM119" s="239"/>
      <c r="BN119" s="239"/>
      <c r="BO119" s="913" t="s">
        <v>442</v>
      </c>
      <c r="BP119" s="914"/>
      <c r="BQ119" s="915">
        <v>16118534</v>
      </c>
      <c r="BR119" s="881"/>
      <c r="BS119" s="881"/>
      <c r="BT119" s="881"/>
      <c r="BU119" s="881"/>
      <c r="BV119" s="881">
        <v>14969136</v>
      </c>
      <c r="BW119" s="881"/>
      <c r="BX119" s="881"/>
      <c r="BY119" s="881"/>
      <c r="BZ119" s="881"/>
      <c r="CA119" s="881">
        <v>14067911</v>
      </c>
      <c r="CB119" s="881"/>
      <c r="CC119" s="881"/>
      <c r="CD119" s="881"/>
      <c r="CE119" s="881"/>
      <c r="CF119" s="784"/>
      <c r="CG119" s="785"/>
      <c r="CH119" s="785"/>
      <c r="CI119" s="785"/>
      <c r="CJ119" s="870"/>
      <c r="CK119" s="964"/>
      <c r="CL119" s="859"/>
      <c r="CM119" s="874" t="s">
        <v>443</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123</v>
      </c>
      <c r="DH119" s="800"/>
      <c r="DI119" s="800"/>
      <c r="DJ119" s="800"/>
      <c r="DK119" s="801"/>
      <c r="DL119" s="802" t="s">
        <v>123</v>
      </c>
      <c r="DM119" s="800"/>
      <c r="DN119" s="800"/>
      <c r="DO119" s="800"/>
      <c r="DP119" s="801"/>
      <c r="DQ119" s="802" t="s">
        <v>123</v>
      </c>
      <c r="DR119" s="800"/>
      <c r="DS119" s="800"/>
      <c r="DT119" s="800"/>
      <c r="DU119" s="801"/>
      <c r="DV119" s="884" t="s">
        <v>123</v>
      </c>
      <c r="DW119" s="885"/>
      <c r="DX119" s="885"/>
      <c r="DY119" s="885"/>
      <c r="DZ119" s="886"/>
    </row>
    <row r="120" spans="1:130" s="218" customFormat="1" ht="26.35" customHeight="1" x14ac:dyDescent="0.2">
      <c r="A120" s="856"/>
      <c r="B120" s="857"/>
      <c r="C120" s="851" t="s">
        <v>420</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123</v>
      </c>
      <c r="AB120" s="816"/>
      <c r="AC120" s="816"/>
      <c r="AD120" s="816"/>
      <c r="AE120" s="817"/>
      <c r="AF120" s="818" t="s">
        <v>123</v>
      </c>
      <c r="AG120" s="816"/>
      <c r="AH120" s="816"/>
      <c r="AI120" s="816"/>
      <c r="AJ120" s="817"/>
      <c r="AK120" s="818" t="s">
        <v>123</v>
      </c>
      <c r="AL120" s="816"/>
      <c r="AM120" s="816"/>
      <c r="AN120" s="816"/>
      <c r="AO120" s="817"/>
      <c r="AP120" s="860" t="s">
        <v>123</v>
      </c>
      <c r="AQ120" s="861"/>
      <c r="AR120" s="861"/>
      <c r="AS120" s="861"/>
      <c r="AT120" s="862"/>
      <c r="AU120" s="916" t="s">
        <v>444</v>
      </c>
      <c r="AV120" s="917"/>
      <c r="AW120" s="917"/>
      <c r="AX120" s="917"/>
      <c r="AY120" s="918"/>
      <c r="AZ120" s="896" t="s">
        <v>445</v>
      </c>
      <c r="BA120" s="844"/>
      <c r="BB120" s="844"/>
      <c r="BC120" s="844"/>
      <c r="BD120" s="844"/>
      <c r="BE120" s="844"/>
      <c r="BF120" s="844"/>
      <c r="BG120" s="844"/>
      <c r="BH120" s="844"/>
      <c r="BI120" s="844"/>
      <c r="BJ120" s="844"/>
      <c r="BK120" s="844"/>
      <c r="BL120" s="844"/>
      <c r="BM120" s="844"/>
      <c r="BN120" s="844"/>
      <c r="BO120" s="844"/>
      <c r="BP120" s="845"/>
      <c r="BQ120" s="897">
        <v>4984363</v>
      </c>
      <c r="BR120" s="878"/>
      <c r="BS120" s="878"/>
      <c r="BT120" s="878"/>
      <c r="BU120" s="878"/>
      <c r="BV120" s="878">
        <v>5397710</v>
      </c>
      <c r="BW120" s="878"/>
      <c r="BX120" s="878"/>
      <c r="BY120" s="878"/>
      <c r="BZ120" s="878"/>
      <c r="CA120" s="878">
        <v>5241894</v>
      </c>
      <c r="CB120" s="878"/>
      <c r="CC120" s="878"/>
      <c r="CD120" s="878"/>
      <c r="CE120" s="878"/>
      <c r="CF120" s="902">
        <v>97.6</v>
      </c>
      <c r="CG120" s="903"/>
      <c r="CH120" s="903"/>
      <c r="CI120" s="903"/>
      <c r="CJ120" s="903"/>
      <c r="CK120" s="904" t="s">
        <v>446</v>
      </c>
      <c r="CL120" s="888"/>
      <c r="CM120" s="888"/>
      <c r="CN120" s="888"/>
      <c r="CO120" s="889"/>
      <c r="CP120" s="908" t="s">
        <v>395</v>
      </c>
      <c r="CQ120" s="909"/>
      <c r="CR120" s="909"/>
      <c r="CS120" s="909"/>
      <c r="CT120" s="909"/>
      <c r="CU120" s="909"/>
      <c r="CV120" s="909"/>
      <c r="CW120" s="909"/>
      <c r="CX120" s="909"/>
      <c r="CY120" s="909"/>
      <c r="CZ120" s="909"/>
      <c r="DA120" s="909"/>
      <c r="DB120" s="909"/>
      <c r="DC120" s="909"/>
      <c r="DD120" s="909"/>
      <c r="DE120" s="909"/>
      <c r="DF120" s="910"/>
      <c r="DG120" s="897" t="s">
        <v>123</v>
      </c>
      <c r="DH120" s="878"/>
      <c r="DI120" s="878"/>
      <c r="DJ120" s="878"/>
      <c r="DK120" s="878"/>
      <c r="DL120" s="878">
        <v>4407971</v>
      </c>
      <c r="DM120" s="878"/>
      <c r="DN120" s="878"/>
      <c r="DO120" s="878"/>
      <c r="DP120" s="878"/>
      <c r="DQ120" s="878">
        <v>3880724</v>
      </c>
      <c r="DR120" s="878"/>
      <c r="DS120" s="878"/>
      <c r="DT120" s="878"/>
      <c r="DU120" s="878"/>
      <c r="DV120" s="879">
        <v>72.3</v>
      </c>
      <c r="DW120" s="879"/>
      <c r="DX120" s="879"/>
      <c r="DY120" s="879"/>
      <c r="DZ120" s="880"/>
    </row>
    <row r="121" spans="1:130" s="218" customFormat="1" ht="26.35" customHeight="1" x14ac:dyDescent="0.2">
      <c r="A121" s="856"/>
      <c r="B121" s="857"/>
      <c r="C121" s="899" t="s">
        <v>447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123</v>
      </c>
      <c r="AB121" s="816"/>
      <c r="AC121" s="816"/>
      <c r="AD121" s="816"/>
      <c r="AE121" s="817"/>
      <c r="AF121" s="818" t="s">
        <v>123</v>
      </c>
      <c r="AG121" s="816"/>
      <c r="AH121" s="816"/>
      <c r="AI121" s="816"/>
      <c r="AJ121" s="817"/>
      <c r="AK121" s="818" t="s">
        <v>123</v>
      </c>
      <c r="AL121" s="816"/>
      <c r="AM121" s="816"/>
      <c r="AN121" s="816"/>
      <c r="AO121" s="817"/>
      <c r="AP121" s="860" t="s">
        <v>123</v>
      </c>
      <c r="AQ121" s="861"/>
      <c r="AR121" s="861"/>
      <c r="AS121" s="861"/>
      <c r="AT121" s="862"/>
      <c r="AU121" s="919"/>
      <c r="AV121" s="920"/>
      <c r="AW121" s="920"/>
      <c r="AX121" s="920"/>
      <c r="AY121" s="921"/>
      <c r="AZ121" s="851" t="s">
        <v>448</v>
      </c>
      <c r="BA121" s="788"/>
      <c r="BB121" s="788"/>
      <c r="BC121" s="788"/>
      <c r="BD121" s="788"/>
      <c r="BE121" s="788"/>
      <c r="BF121" s="788"/>
      <c r="BG121" s="788"/>
      <c r="BH121" s="788"/>
      <c r="BI121" s="788"/>
      <c r="BJ121" s="788"/>
      <c r="BK121" s="788"/>
      <c r="BL121" s="788"/>
      <c r="BM121" s="788"/>
      <c r="BN121" s="788"/>
      <c r="BO121" s="788"/>
      <c r="BP121" s="789"/>
      <c r="BQ121" s="852">
        <v>1117488</v>
      </c>
      <c r="BR121" s="853"/>
      <c r="BS121" s="853"/>
      <c r="BT121" s="853"/>
      <c r="BU121" s="853"/>
      <c r="BV121" s="853">
        <v>1010088</v>
      </c>
      <c r="BW121" s="853"/>
      <c r="BX121" s="853"/>
      <c r="BY121" s="853"/>
      <c r="BZ121" s="853"/>
      <c r="CA121" s="853">
        <v>918191</v>
      </c>
      <c r="CB121" s="853"/>
      <c r="CC121" s="853"/>
      <c r="CD121" s="853"/>
      <c r="CE121" s="853"/>
      <c r="CF121" s="911">
        <v>17.100000000000001</v>
      </c>
      <c r="CG121" s="912"/>
      <c r="CH121" s="912"/>
      <c r="CI121" s="912"/>
      <c r="CJ121" s="912"/>
      <c r="CK121" s="905"/>
      <c r="CL121" s="891"/>
      <c r="CM121" s="891"/>
      <c r="CN121" s="891"/>
      <c r="CO121" s="892"/>
      <c r="CP121" s="871" t="s">
        <v>392</v>
      </c>
      <c r="CQ121" s="872"/>
      <c r="CR121" s="872"/>
      <c r="CS121" s="872"/>
      <c r="CT121" s="872"/>
      <c r="CU121" s="872"/>
      <c r="CV121" s="872"/>
      <c r="CW121" s="872"/>
      <c r="CX121" s="872"/>
      <c r="CY121" s="872"/>
      <c r="CZ121" s="872"/>
      <c r="DA121" s="872"/>
      <c r="DB121" s="872"/>
      <c r="DC121" s="872"/>
      <c r="DD121" s="872"/>
      <c r="DE121" s="872"/>
      <c r="DF121" s="873"/>
      <c r="DG121" s="852">
        <v>1576475</v>
      </c>
      <c r="DH121" s="853"/>
      <c r="DI121" s="853"/>
      <c r="DJ121" s="853"/>
      <c r="DK121" s="853"/>
      <c r="DL121" s="853">
        <v>1402112</v>
      </c>
      <c r="DM121" s="853"/>
      <c r="DN121" s="853"/>
      <c r="DO121" s="853"/>
      <c r="DP121" s="853"/>
      <c r="DQ121" s="853">
        <v>1265232</v>
      </c>
      <c r="DR121" s="853"/>
      <c r="DS121" s="853"/>
      <c r="DT121" s="853"/>
      <c r="DU121" s="853"/>
      <c r="DV121" s="830">
        <v>23.6</v>
      </c>
      <c r="DW121" s="830"/>
      <c r="DX121" s="830"/>
      <c r="DY121" s="830"/>
      <c r="DZ121" s="831"/>
    </row>
    <row r="122" spans="1:130" s="218" customFormat="1" ht="26.35" customHeight="1" x14ac:dyDescent="0.2">
      <c r="A122" s="856"/>
      <c r="B122" s="857"/>
      <c r="C122" s="851" t="s">
        <v>430</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123</v>
      </c>
      <c r="AB122" s="816"/>
      <c r="AC122" s="816"/>
      <c r="AD122" s="816"/>
      <c r="AE122" s="817"/>
      <c r="AF122" s="818" t="s">
        <v>123</v>
      </c>
      <c r="AG122" s="816"/>
      <c r="AH122" s="816"/>
      <c r="AI122" s="816"/>
      <c r="AJ122" s="817"/>
      <c r="AK122" s="818" t="s">
        <v>123</v>
      </c>
      <c r="AL122" s="816"/>
      <c r="AM122" s="816"/>
      <c r="AN122" s="816"/>
      <c r="AO122" s="817"/>
      <c r="AP122" s="860" t="s">
        <v>123</v>
      </c>
      <c r="AQ122" s="861"/>
      <c r="AR122" s="861"/>
      <c r="AS122" s="861"/>
      <c r="AT122" s="862"/>
      <c r="AU122" s="919"/>
      <c r="AV122" s="920"/>
      <c r="AW122" s="920"/>
      <c r="AX122" s="920"/>
      <c r="AY122" s="921"/>
      <c r="AZ122" s="874" t="s">
        <v>449</v>
      </c>
      <c r="BA122" s="875"/>
      <c r="BB122" s="875"/>
      <c r="BC122" s="875"/>
      <c r="BD122" s="875"/>
      <c r="BE122" s="875"/>
      <c r="BF122" s="875"/>
      <c r="BG122" s="875"/>
      <c r="BH122" s="875"/>
      <c r="BI122" s="875"/>
      <c r="BJ122" s="875"/>
      <c r="BK122" s="875"/>
      <c r="BL122" s="875"/>
      <c r="BM122" s="875"/>
      <c r="BN122" s="875"/>
      <c r="BO122" s="875"/>
      <c r="BP122" s="876"/>
      <c r="BQ122" s="915">
        <v>8788965</v>
      </c>
      <c r="BR122" s="881"/>
      <c r="BS122" s="881"/>
      <c r="BT122" s="881"/>
      <c r="BU122" s="881"/>
      <c r="BV122" s="881">
        <v>8232908</v>
      </c>
      <c r="BW122" s="881"/>
      <c r="BX122" s="881"/>
      <c r="BY122" s="881"/>
      <c r="BZ122" s="881"/>
      <c r="CA122" s="881">
        <v>7587340</v>
      </c>
      <c r="CB122" s="881"/>
      <c r="CC122" s="881"/>
      <c r="CD122" s="881"/>
      <c r="CE122" s="881"/>
      <c r="CF122" s="882">
        <v>141.30000000000001</v>
      </c>
      <c r="CG122" s="883"/>
      <c r="CH122" s="883"/>
      <c r="CI122" s="883"/>
      <c r="CJ122" s="883"/>
      <c r="CK122" s="905"/>
      <c r="CL122" s="891"/>
      <c r="CM122" s="891"/>
      <c r="CN122" s="891"/>
      <c r="CO122" s="892"/>
      <c r="CP122" s="871" t="s">
        <v>394</v>
      </c>
      <c r="CQ122" s="872"/>
      <c r="CR122" s="872"/>
      <c r="CS122" s="872"/>
      <c r="CT122" s="872"/>
      <c r="CU122" s="872"/>
      <c r="CV122" s="872"/>
      <c r="CW122" s="872"/>
      <c r="CX122" s="872"/>
      <c r="CY122" s="872"/>
      <c r="CZ122" s="872"/>
      <c r="DA122" s="872"/>
      <c r="DB122" s="872"/>
      <c r="DC122" s="872"/>
      <c r="DD122" s="872"/>
      <c r="DE122" s="872"/>
      <c r="DF122" s="873"/>
      <c r="DG122" s="852">
        <v>158740</v>
      </c>
      <c r="DH122" s="853"/>
      <c r="DI122" s="853"/>
      <c r="DJ122" s="853"/>
      <c r="DK122" s="853"/>
      <c r="DL122" s="853">
        <v>142011</v>
      </c>
      <c r="DM122" s="853"/>
      <c r="DN122" s="853"/>
      <c r="DO122" s="853"/>
      <c r="DP122" s="853"/>
      <c r="DQ122" s="853">
        <v>119977</v>
      </c>
      <c r="DR122" s="853"/>
      <c r="DS122" s="853"/>
      <c r="DT122" s="853"/>
      <c r="DU122" s="853"/>
      <c r="DV122" s="830">
        <v>2.2000000000000002</v>
      </c>
      <c r="DW122" s="830"/>
      <c r="DX122" s="830"/>
      <c r="DY122" s="830"/>
      <c r="DZ122" s="831"/>
    </row>
    <row r="123" spans="1:130" s="218" customFormat="1" ht="26.35" customHeight="1" x14ac:dyDescent="0.2">
      <c r="A123" s="856"/>
      <c r="B123" s="857"/>
      <c r="C123" s="851" t="s">
        <v>436</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v>9500</v>
      </c>
      <c r="AB123" s="816"/>
      <c r="AC123" s="816"/>
      <c r="AD123" s="816"/>
      <c r="AE123" s="817"/>
      <c r="AF123" s="818">
        <v>9500</v>
      </c>
      <c r="AG123" s="816"/>
      <c r="AH123" s="816"/>
      <c r="AI123" s="816"/>
      <c r="AJ123" s="817"/>
      <c r="AK123" s="818">
        <v>9500</v>
      </c>
      <c r="AL123" s="816"/>
      <c r="AM123" s="816"/>
      <c r="AN123" s="816"/>
      <c r="AO123" s="817"/>
      <c r="AP123" s="860">
        <v>0.2</v>
      </c>
      <c r="AQ123" s="861"/>
      <c r="AR123" s="861"/>
      <c r="AS123" s="861"/>
      <c r="AT123" s="862"/>
      <c r="AU123" s="922"/>
      <c r="AV123" s="923"/>
      <c r="AW123" s="923"/>
      <c r="AX123" s="923"/>
      <c r="AY123" s="923"/>
      <c r="AZ123" s="239" t="s">
        <v>178</v>
      </c>
      <c r="BA123" s="239"/>
      <c r="BB123" s="239"/>
      <c r="BC123" s="239"/>
      <c r="BD123" s="239"/>
      <c r="BE123" s="239"/>
      <c r="BF123" s="239"/>
      <c r="BG123" s="239"/>
      <c r="BH123" s="239"/>
      <c r="BI123" s="239"/>
      <c r="BJ123" s="239"/>
      <c r="BK123" s="239"/>
      <c r="BL123" s="239"/>
      <c r="BM123" s="239"/>
      <c r="BN123" s="239"/>
      <c r="BO123" s="913" t="s">
        <v>450</v>
      </c>
      <c r="BP123" s="914"/>
      <c r="BQ123" s="868">
        <v>14890816</v>
      </c>
      <c r="BR123" s="869"/>
      <c r="BS123" s="869"/>
      <c r="BT123" s="869"/>
      <c r="BU123" s="869"/>
      <c r="BV123" s="869">
        <v>14640706</v>
      </c>
      <c r="BW123" s="869"/>
      <c r="BX123" s="869"/>
      <c r="BY123" s="869"/>
      <c r="BZ123" s="869"/>
      <c r="CA123" s="869">
        <v>13747425</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t="s">
        <v>123</v>
      </c>
      <c r="DH123" s="816"/>
      <c r="DI123" s="816"/>
      <c r="DJ123" s="816"/>
      <c r="DK123" s="817"/>
      <c r="DL123" s="818" t="s">
        <v>123</v>
      </c>
      <c r="DM123" s="816"/>
      <c r="DN123" s="816"/>
      <c r="DO123" s="816"/>
      <c r="DP123" s="817"/>
      <c r="DQ123" s="818" t="s">
        <v>123</v>
      </c>
      <c r="DR123" s="816"/>
      <c r="DS123" s="816"/>
      <c r="DT123" s="816"/>
      <c r="DU123" s="817"/>
      <c r="DV123" s="860" t="s">
        <v>123</v>
      </c>
      <c r="DW123" s="861"/>
      <c r="DX123" s="861"/>
      <c r="DY123" s="861"/>
      <c r="DZ123" s="862"/>
    </row>
    <row r="124" spans="1:130" s="218" customFormat="1" ht="26.35" customHeight="1" thickBot="1" x14ac:dyDescent="0.25">
      <c r="A124" s="856"/>
      <c r="B124" s="857"/>
      <c r="C124" s="851" t="s">
        <v>439</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123</v>
      </c>
      <c r="AB124" s="816"/>
      <c r="AC124" s="816"/>
      <c r="AD124" s="816"/>
      <c r="AE124" s="817"/>
      <c r="AF124" s="818" t="s">
        <v>123</v>
      </c>
      <c r="AG124" s="816"/>
      <c r="AH124" s="816"/>
      <c r="AI124" s="816"/>
      <c r="AJ124" s="817"/>
      <c r="AK124" s="818" t="s">
        <v>123</v>
      </c>
      <c r="AL124" s="816"/>
      <c r="AM124" s="816"/>
      <c r="AN124" s="816"/>
      <c r="AO124" s="817"/>
      <c r="AP124" s="860" t="s">
        <v>123</v>
      </c>
      <c r="AQ124" s="861"/>
      <c r="AR124" s="861"/>
      <c r="AS124" s="861"/>
      <c r="AT124" s="862"/>
      <c r="AU124" s="863" t="s">
        <v>451</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24.1</v>
      </c>
      <c r="BR124" s="867"/>
      <c r="BS124" s="867"/>
      <c r="BT124" s="867"/>
      <c r="BU124" s="867"/>
      <c r="BV124" s="867">
        <v>6.3</v>
      </c>
      <c r="BW124" s="867"/>
      <c r="BX124" s="867"/>
      <c r="BY124" s="867"/>
      <c r="BZ124" s="867"/>
      <c r="CA124" s="867">
        <v>5.9</v>
      </c>
      <c r="CB124" s="867"/>
      <c r="CC124" s="867"/>
      <c r="CD124" s="867"/>
      <c r="CE124" s="867"/>
      <c r="CF124" s="762"/>
      <c r="CG124" s="763"/>
      <c r="CH124" s="763"/>
      <c r="CI124" s="763"/>
      <c r="CJ124" s="898"/>
      <c r="CK124" s="906"/>
      <c r="CL124" s="906"/>
      <c r="CM124" s="906"/>
      <c r="CN124" s="906"/>
      <c r="CO124" s="907"/>
      <c r="CP124" s="871" t="s">
        <v>452</v>
      </c>
      <c r="CQ124" s="872"/>
      <c r="CR124" s="872"/>
      <c r="CS124" s="872"/>
      <c r="CT124" s="872"/>
      <c r="CU124" s="872"/>
      <c r="CV124" s="872"/>
      <c r="CW124" s="872"/>
      <c r="CX124" s="872"/>
      <c r="CY124" s="872"/>
      <c r="CZ124" s="872"/>
      <c r="DA124" s="872"/>
      <c r="DB124" s="872"/>
      <c r="DC124" s="872"/>
      <c r="DD124" s="872"/>
      <c r="DE124" s="872"/>
      <c r="DF124" s="873"/>
      <c r="DG124" s="799">
        <v>5004590</v>
      </c>
      <c r="DH124" s="800"/>
      <c r="DI124" s="800"/>
      <c r="DJ124" s="800"/>
      <c r="DK124" s="801"/>
      <c r="DL124" s="802" t="s">
        <v>123</v>
      </c>
      <c r="DM124" s="800"/>
      <c r="DN124" s="800"/>
      <c r="DO124" s="800"/>
      <c r="DP124" s="801"/>
      <c r="DQ124" s="802" t="s">
        <v>123</v>
      </c>
      <c r="DR124" s="800"/>
      <c r="DS124" s="800"/>
      <c r="DT124" s="800"/>
      <c r="DU124" s="801"/>
      <c r="DV124" s="884" t="s">
        <v>123</v>
      </c>
      <c r="DW124" s="885"/>
      <c r="DX124" s="885"/>
      <c r="DY124" s="885"/>
      <c r="DZ124" s="886"/>
    </row>
    <row r="125" spans="1:130" s="218" customFormat="1" ht="26.35" customHeight="1" x14ac:dyDescent="0.2">
      <c r="A125" s="856"/>
      <c r="B125" s="857"/>
      <c r="C125" s="851" t="s">
        <v>441</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123</v>
      </c>
      <c r="AB125" s="816"/>
      <c r="AC125" s="816"/>
      <c r="AD125" s="816"/>
      <c r="AE125" s="817"/>
      <c r="AF125" s="818" t="s">
        <v>123</v>
      </c>
      <c r="AG125" s="816"/>
      <c r="AH125" s="816"/>
      <c r="AI125" s="816"/>
      <c r="AJ125" s="817"/>
      <c r="AK125" s="818" t="s">
        <v>123</v>
      </c>
      <c r="AL125" s="816"/>
      <c r="AM125" s="816"/>
      <c r="AN125" s="816"/>
      <c r="AO125" s="817"/>
      <c r="AP125" s="860" t="s">
        <v>123</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453</v>
      </c>
      <c r="CL125" s="888"/>
      <c r="CM125" s="888"/>
      <c r="CN125" s="888"/>
      <c r="CO125" s="889"/>
      <c r="CP125" s="896" t="s">
        <v>454</v>
      </c>
      <c r="CQ125" s="844"/>
      <c r="CR125" s="844"/>
      <c r="CS125" s="844"/>
      <c r="CT125" s="844"/>
      <c r="CU125" s="844"/>
      <c r="CV125" s="844"/>
      <c r="CW125" s="844"/>
      <c r="CX125" s="844"/>
      <c r="CY125" s="844"/>
      <c r="CZ125" s="844"/>
      <c r="DA125" s="844"/>
      <c r="DB125" s="844"/>
      <c r="DC125" s="844"/>
      <c r="DD125" s="844"/>
      <c r="DE125" s="844"/>
      <c r="DF125" s="845"/>
      <c r="DG125" s="897" t="s">
        <v>123</v>
      </c>
      <c r="DH125" s="878"/>
      <c r="DI125" s="878"/>
      <c r="DJ125" s="878"/>
      <c r="DK125" s="878"/>
      <c r="DL125" s="878" t="s">
        <v>123</v>
      </c>
      <c r="DM125" s="878"/>
      <c r="DN125" s="878"/>
      <c r="DO125" s="878"/>
      <c r="DP125" s="878"/>
      <c r="DQ125" s="878" t="s">
        <v>123</v>
      </c>
      <c r="DR125" s="878"/>
      <c r="DS125" s="878"/>
      <c r="DT125" s="878"/>
      <c r="DU125" s="878"/>
      <c r="DV125" s="879" t="s">
        <v>123</v>
      </c>
      <c r="DW125" s="879"/>
      <c r="DX125" s="879"/>
      <c r="DY125" s="879"/>
      <c r="DZ125" s="880"/>
    </row>
    <row r="126" spans="1:130" s="218" customFormat="1" ht="26.35" customHeight="1" thickBot="1" x14ac:dyDescent="0.25">
      <c r="A126" s="856"/>
      <c r="B126" s="857"/>
      <c r="C126" s="851" t="s">
        <v>443</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123</v>
      </c>
      <c r="AB126" s="816"/>
      <c r="AC126" s="816"/>
      <c r="AD126" s="816"/>
      <c r="AE126" s="817"/>
      <c r="AF126" s="818" t="s">
        <v>123</v>
      </c>
      <c r="AG126" s="816"/>
      <c r="AH126" s="816"/>
      <c r="AI126" s="816"/>
      <c r="AJ126" s="817"/>
      <c r="AK126" s="818" t="s">
        <v>123</v>
      </c>
      <c r="AL126" s="816"/>
      <c r="AM126" s="816"/>
      <c r="AN126" s="816"/>
      <c r="AO126" s="817"/>
      <c r="AP126" s="860" t="s">
        <v>123</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455</v>
      </c>
      <c r="CQ126" s="788"/>
      <c r="CR126" s="788"/>
      <c r="CS126" s="788"/>
      <c r="CT126" s="788"/>
      <c r="CU126" s="788"/>
      <c r="CV126" s="788"/>
      <c r="CW126" s="788"/>
      <c r="CX126" s="788"/>
      <c r="CY126" s="788"/>
      <c r="CZ126" s="788"/>
      <c r="DA126" s="788"/>
      <c r="DB126" s="788"/>
      <c r="DC126" s="788"/>
      <c r="DD126" s="788"/>
      <c r="DE126" s="788"/>
      <c r="DF126" s="789"/>
      <c r="DG126" s="852" t="s">
        <v>123</v>
      </c>
      <c r="DH126" s="853"/>
      <c r="DI126" s="853"/>
      <c r="DJ126" s="853"/>
      <c r="DK126" s="853"/>
      <c r="DL126" s="853" t="s">
        <v>123</v>
      </c>
      <c r="DM126" s="853"/>
      <c r="DN126" s="853"/>
      <c r="DO126" s="853"/>
      <c r="DP126" s="853"/>
      <c r="DQ126" s="853" t="s">
        <v>123</v>
      </c>
      <c r="DR126" s="853"/>
      <c r="DS126" s="853"/>
      <c r="DT126" s="853"/>
      <c r="DU126" s="853"/>
      <c r="DV126" s="830" t="s">
        <v>123</v>
      </c>
      <c r="DW126" s="830"/>
      <c r="DX126" s="830"/>
      <c r="DY126" s="830"/>
      <c r="DZ126" s="831"/>
    </row>
    <row r="127" spans="1:130" s="218" customFormat="1" ht="26.35" customHeight="1" x14ac:dyDescent="0.2">
      <c r="A127" s="858"/>
      <c r="B127" s="859"/>
      <c r="C127" s="874" t="s">
        <v>456</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2080</v>
      </c>
      <c r="AB127" s="816"/>
      <c r="AC127" s="816"/>
      <c r="AD127" s="816"/>
      <c r="AE127" s="817"/>
      <c r="AF127" s="818">
        <v>3513</v>
      </c>
      <c r="AG127" s="816"/>
      <c r="AH127" s="816"/>
      <c r="AI127" s="816"/>
      <c r="AJ127" s="817"/>
      <c r="AK127" s="818">
        <v>4145</v>
      </c>
      <c r="AL127" s="816"/>
      <c r="AM127" s="816"/>
      <c r="AN127" s="816"/>
      <c r="AO127" s="817"/>
      <c r="AP127" s="860">
        <v>0.1</v>
      </c>
      <c r="AQ127" s="861"/>
      <c r="AR127" s="861"/>
      <c r="AS127" s="861"/>
      <c r="AT127" s="862"/>
      <c r="AU127" s="220"/>
      <c r="AV127" s="220"/>
      <c r="AW127" s="220"/>
      <c r="AX127" s="877" t="s">
        <v>457</v>
      </c>
      <c r="AY127" s="848"/>
      <c r="AZ127" s="848"/>
      <c r="BA127" s="848"/>
      <c r="BB127" s="848"/>
      <c r="BC127" s="848"/>
      <c r="BD127" s="848"/>
      <c r="BE127" s="849"/>
      <c r="BF127" s="847" t="s">
        <v>458</v>
      </c>
      <c r="BG127" s="848"/>
      <c r="BH127" s="848"/>
      <c r="BI127" s="848"/>
      <c r="BJ127" s="848"/>
      <c r="BK127" s="848"/>
      <c r="BL127" s="849"/>
      <c r="BM127" s="847" t="s">
        <v>459</v>
      </c>
      <c r="BN127" s="848"/>
      <c r="BO127" s="848"/>
      <c r="BP127" s="848"/>
      <c r="BQ127" s="848"/>
      <c r="BR127" s="848"/>
      <c r="BS127" s="849"/>
      <c r="BT127" s="847" t="s">
        <v>460</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461</v>
      </c>
      <c r="CQ127" s="788"/>
      <c r="CR127" s="788"/>
      <c r="CS127" s="788"/>
      <c r="CT127" s="788"/>
      <c r="CU127" s="788"/>
      <c r="CV127" s="788"/>
      <c r="CW127" s="788"/>
      <c r="CX127" s="788"/>
      <c r="CY127" s="788"/>
      <c r="CZ127" s="788"/>
      <c r="DA127" s="788"/>
      <c r="DB127" s="788"/>
      <c r="DC127" s="788"/>
      <c r="DD127" s="788"/>
      <c r="DE127" s="788"/>
      <c r="DF127" s="789"/>
      <c r="DG127" s="852" t="s">
        <v>123</v>
      </c>
      <c r="DH127" s="853"/>
      <c r="DI127" s="853"/>
      <c r="DJ127" s="853"/>
      <c r="DK127" s="853"/>
      <c r="DL127" s="853" t="s">
        <v>123</v>
      </c>
      <c r="DM127" s="853"/>
      <c r="DN127" s="853"/>
      <c r="DO127" s="853"/>
      <c r="DP127" s="853"/>
      <c r="DQ127" s="853" t="s">
        <v>123</v>
      </c>
      <c r="DR127" s="853"/>
      <c r="DS127" s="853"/>
      <c r="DT127" s="853"/>
      <c r="DU127" s="853"/>
      <c r="DV127" s="830" t="s">
        <v>123</v>
      </c>
      <c r="DW127" s="830"/>
      <c r="DX127" s="830"/>
      <c r="DY127" s="830"/>
      <c r="DZ127" s="831"/>
    </row>
    <row r="128" spans="1:130" s="218" customFormat="1" ht="26.35" customHeight="1" thickBot="1" x14ac:dyDescent="0.25">
      <c r="A128" s="832" t="s">
        <v>462</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463</v>
      </c>
      <c r="X128" s="834"/>
      <c r="Y128" s="834"/>
      <c r="Z128" s="835"/>
      <c r="AA128" s="836">
        <v>170180</v>
      </c>
      <c r="AB128" s="837"/>
      <c r="AC128" s="837"/>
      <c r="AD128" s="837"/>
      <c r="AE128" s="838"/>
      <c r="AF128" s="839">
        <v>173977</v>
      </c>
      <c r="AG128" s="837"/>
      <c r="AH128" s="837"/>
      <c r="AI128" s="837"/>
      <c r="AJ128" s="838"/>
      <c r="AK128" s="839">
        <v>185080</v>
      </c>
      <c r="AL128" s="837"/>
      <c r="AM128" s="837"/>
      <c r="AN128" s="837"/>
      <c r="AO128" s="838"/>
      <c r="AP128" s="840"/>
      <c r="AQ128" s="841"/>
      <c r="AR128" s="841"/>
      <c r="AS128" s="841"/>
      <c r="AT128" s="842"/>
      <c r="AU128" s="220"/>
      <c r="AV128" s="220"/>
      <c r="AW128" s="220"/>
      <c r="AX128" s="843" t="s">
        <v>464</v>
      </c>
      <c r="AY128" s="844"/>
      <c r="AZ128" s="844"/>
      <c r="BA128" s="844"/>
      <c r="BB128" s="844"/>
      <c r="BC128" s="844"/>
      <c r="BD128" s="844"/>
      <c r="BE128" s="845"/>
      <c r="BF128" s="822" t="s">
        <v>123</v>
      </c>
      <c r="BG128" s="823"/>
      <c r="BH128" s="823"/>
      <c r="BI128" s="823"/>
      <c r="BJ128" s="823"/>
      <c r="BK128" s="823"/>
      <c r="BL128" s="846"/>
      <c r="BM128" s="822">
        <v>14.33</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465</v>
      </c>
      <c r="CQ128" s="766"/>
      <c r="CR128" s="766"/>
      <c r="CS128" s="766"/>
      <c r="CT128" s="766"/>
      <c r="CU128" s="766"/>
      <c r="CV128" s="766"/>
      <c r="CW128" s="766"/>
      <c r="CX128" s="766"/>
      <c r="CY128" s="766"/>
      <c r="CZ128" s="766"/>
      <c r="DA128" s="766"/>
      <c r="DB128" s="766"/>
      <c r="DC128" s="766"/>
      <c r="DD128" s="766"/>
      <c r="DE128" s="766"/>
      <c r="DF128" s="767"/>
      <c r="DG128" s="826" t="s">
        <v>123</v>
      </c>
      <c r="DH128" s="827"/>
      <c r="DI128" s="827"/>
      <c r="DJ128" s="827"/>
      <c r="DK128" s="827"/>
      <c r="DL128" s="827" t="s">
        <v>123</v>
      </c>
      <c r="DM128" s="827"/>
      <c r="DN128" s="827"/>
      <c r="DO128" s="827"/>
      <c r="DP128" s="827"/>
      <c r="DQ128" s="827" t="s">
        <v>123</v>
      </c>
      <c r="DR128" s="827"/>
      <c r="DS128" s="827"/>
      <c r="DT128" s="827"/>
      <c r="DU128" s="827"/>
      <c r="DV128" s="828" t="s">
        <v>123</v>
      </c>
      <c r="DW128" s="828"/>
      <c r="DX128" s="828"/>
      <c r="DY128" s="828"/>
      <c r="DZ128" s="829"/>
    </row>
    <row r="129" spans="1:131" s="218" customFormat="1" ht="26.35" customHeight="1" x14ac:dyDescent="0.2">
      <c r="A129" s="810" t="s">
        <v>103</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466</v>
      </c>
      <c r="X129" s="813"/>
      <c r="Y129" s="813"/>
      <c r="Z129" s="814"/>
      <c r="AA129" s="815">
        <v>6003454</v>
      </c>
      <c r="AB129" s="816"/>
      <c r="AC129" s="816"/>
      <c r="AD129" s="816"/>
      <c r="AE129" s="817"/>
      <c r="AF129" s="818">
        <v>6091635</v>
      </c>
      <c r="AG129" s="816"/>
      <c r="AH129" s="816"/>
      <c r="AI129" s="816"/>
      <c r="AJ129" s="817"/>
      <c r="AK129" s="818">
        <v>6268449</v>
      </c>
      <c r="AL129" s="816"/>
      <c r="AM129" s="816"/>
      <c r="AN129" s="816"/>
      <c r="AO129" s="817"/>
      <c r="AP129" s="819"/>
      <c r="AQ129" s="820"/>
      <c r="AR129" s="820"/>
      <c r="AS129" s="820"/>
      <c r="AT129" s="821"/>
      <c r="AU129" s="221"/>
      <c r="AV129" s="221"/>
      <c r="AW129" s="221"/>
      <c r="AX129" s="787" t="s">
        <v>467</v>
      </c>
      <c r="AY129" s="788"/>
      <c r="AZ129" s="788"/>
      <c r="BA129" s="788"/>
      <c r="BB129" s="788"/>
      <c r="BC129" s="788"/>
      <c r="BD129" s="788"/>
      <c r="BE129" s="789"/>
      <c r="BF129" s="806" t="s">
        <v>123</v>
      </c>
      <c r="BG129" s="807"/>
      <c r="BH129" s="807"/>
      <c r="BI129" s="807"/>
      <c r="BJ129" s="807"/>
      <c r="BK129" s="807"/>
      <c r="BL129" s="808"/>
      <c r="BM129" s="806">
        <v>19.329999999999998</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35" customHeight="1" x14ac:dyDescent="0.2">
      <c r="A130" s="810" t="s">
        <v>468</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469</v>
      </c>
      <c r="X130" s="813"/>
      <c r="Y130" s="813"/>
      <c r="Z130" s="814"/>
      <c r="AA130" s="815">
        <v>923272</v>
      </c>
      <c r="AB130" s="816"/>
      <c r="AC130" s="816"/>
      <c r="AD130" s="816"/>
      <c r="AE130" s="817"/>
      <c r="AF130" s="818">
        <v>911435</v>
      </c>
      <c r="AG130" s="816"/>
      <c r="AH130" s="816"/>
      <c r="AI130" s="816"/>
      <c r="AJ130" s="817"/>
      <c r="AK130" s="818">
        <v>899094</v>
      </c>
      <c r="AL130" s="816"/>
      <c r="AM130" s="816"/>
      <c r="AN130" s="816"/>
      <c r="AO130" s="817"/>
      <c r="AP130" s="819"/>
      <c r="AQ130" s="820"/>
      <c r="AR130" s="820"/>
      <c r="AS130" s="820"/>
      <c r="AT130" s="821"/>
      <c r="AU130" s="221"/>
      <c r="AV130" s="221"/>
      <c r="AW130" s="221"/>
      <c r="AX130" s="787" t="s">
        <v>470</v>
      </c>
      <c r="AY130" s="788"/>
      <c r="AZ130" s="788"/>
      <c r="BA130" s="788"/>
      <c r="BB130" s="788"/>
      <c r="BC130" s="788"/>
      <c r="BD130" s="788"/>
      <c r="BE130" s="789"/>
      <c r="BF130" s="790">
        <v>9</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3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471</v>
      </c>
      <c r="X131" s="797"/>
      <c r="Y131" s="797"/>
      <c r="Z131" s="798"/>
      <c r="AA131" s="799">
        <v>5080182</v>
      </c>
      <c r="AB131" s="800"/>
      <c r="AC131" s="800"/>
      <c r="AD131" s="800"/>
      <c r="AE131" s="801"/>
      <c r="AF131" s="802">
        <v>5180200</v>
      </c>
      <c r="AG131" s="800"/>
      <c r="AH131" s="800"/>
      <c r="AI131" s="800"/>
      <c r="AJ131" s="801"/>
      <c r="AK131" s="802">
        <v>5369355</v>
      </c>
      <c r="AL131" s="800"/>
      <c r="AM131" s="800"/>
      <c r="AN131" s="800"/>
      <c r="AO131" s="801"/>
      <c r="AP131" s="803"/>
      <c r="AQ131" s="804"/>
      <c r="AR131" s="804"/>
      <c r="AS131" s="804"/>
      <c r="AT131" s="805"/>
      <c r="AU131" s="221"/>
      <c r="AV131" s="221"/>
      <c r="AW131" s="221"/>
      <c r="AX131" s="765" t="s">
        <v>472</v>
      </c>
      <c r="AY131" s="766"/>
      <c r="AZ131" s="766"/>
      <c r="BA131" s="766"/>
      <c r="BB131" s="766"/>
      <c r="BC131" s="766"/>
      <c r="BD131" s="766"/>
      <c r="BE131" s="767"/>
      <c r="BF131" s="768">
        <v>5.9</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35" customHeight="1" x14ac:dyDescent="0.2">
      <c r="A132" s="774" t="s">
        <v>473</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474</v>
      </c>
      <c r="W132" s="778"/>
      <c r="X132" s="778"/>
      <c r="Y132" s="778"/>
      <c r="Z132" s="779"/>
      <c r="AA132" s="780">
        <v>10.059226219999999</v>
      </c>
      <c r="AB132" s="781"/>
      <c r="AC132" s="781"/>
      <c r="AD132" s="781"/>
      <c r="AE132" s="782"/>
      <c r="AF132" s="783">
        <v>8.9738041000000006</v>
      </c>
      <c r="AG132" s="781"/>
      <c r="AH132" s="781"/>
      <c r="AI132" s="781"/>
      <c r="AJ132" s="782"/>
      <c r="AK132" s="783">
        <v>7.9682941429999996</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3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475</v>
      </c>
      <c r="W133" s="757"/>
      <c r="X133" s="757"/>
      <c r="Y133" s="757"/>
      <c r="Z133" s="758"/>
      <c r="AA133" s="759">
        <v>9.6999999999999993</v>
      </c>
      <c r="AB133" s="760"/>
      <c r="AC133" s="760"/>
      <c r="AD133" s="760"/>
      <c r="AE133" s="761"/>
      <c r="AF133" s="759">
        <v>9.5</v>
      </c>
      <c r="AG133" s="760"/>
      <c r="AH133" s="760"/>
      <c r="AI133" s="760"/>
      <c r="AJ133" s="761"/>
      <c r="AK133" s="759">
        <v>9</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VwWXe6nyNDd6rFB/G9b0zR7cHEtKK5RYuxYL693TQF6XdkrxVrNYYKtEgtwdm7zAaqcetA9ukYbY1EDXOZIQLg==" saltValue="JPmrxmE+1QK2cV1h+hJ1m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60" zoomScaleNormal="85" workbookViewId="0"/>
  </sheetViews>
  <sheetFormatPr defaultColWidth="0" defaultRowHeight="13.6" customHeight="1" zeroHeight="1" x14ac:dyDescent="0.2"/>
  <cols>
    <col min="1" max="120" width="2.69921875" style="248" customWidth="1"/>
    <col min="121" max="121" width="0" style="247" hidden="1" customWidth="1"/>
    <col min="122" max="16384" width="9" style="247" hidden="1"/>
  </cols>
  <sheetData>
    <row r="1" spans="1:120" ht="13.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3" x14ac:dyDescent="0.2"/>
    <row r="3" spans="1:120" ht="13.3" x14ac:dyDescent="0.2"/>
    <row r="4" spans="1:120" ht="13.3" x14ac:dyDescent="0.2"/>
    <row r="5" spans="1:120" ht="13.3" x14ac:dyDescent="0.2"/>
    <row r="6" spans="1:120" ht="13.3" x14ac:dyDescent="0.2"/>
    <row r="7" spans="1:120" ht="13.3" x14ac:dyDescent="0.2"/>
    <row r="8" spans="1:120" ht="13.3" x14ac:dyDescent="0.2"/>
    <row r="9" spans="1:120" ht="13.3" x14ac:dyDescent="0.2"/>
    <row r="10" spans="1:120" ht="13.3" x14ac:dyDescent="0.2"/>
    <row r="11" spans="1:120" ht="13.3" x14ac:dyDescent="0.2"/>
    <row r="12" spans="1:120" ht="13.3" x14ac:dyDescent="0.2"/>
    <row r="13" spans="1:120" ht="13.3" x14ac:dyDescent="0.2"/>
    <row r="14" spans="1:120" ht="13.3" x14ac:dyDescent="0.2"/>
    <row r="15" spans="1:120" ht="13.3" x14ac:dyDescent="0.2"/>
    <row r="16" spans="1:120" ht="13.3" x14ac:dyDescent="0.2">
      <c r="DP16" s="247"/>
    </row>
    <row r="17" spans="119:120" ht="13.3" x14ac:dyDescent="0.2">
      <c r="DP17" s="247"/>
    </row>
    <row r="18" spans="119:120" ht="13.3" x14ac:dyDescent="0.2"/>
    <row r="19" spans="119:120" ht="13.3" x14ac:dyDescent="0.2"/>
    <row r="20" spans="119:120" ht="13.3" x14ac:dyDescent="0.2">
      <c r="DO20" s="247"/>
      <c r="DP20" s="247"/>
    </row>
    <row r="21" spans="119:120" ht="13.3" x14ac:dyDescent="0.2">
      <c r="DP21" s="247"/>
    </row>
    <row r="22" spans="119:120" ht="13.3" x14ac:dyDescent="0.2"/>
    <row r="23" spans="119:120" ht="13.3" x14ac:dyDescent="0.2">
      <c r="DO23" s="247"/>
      <c r="DP23" s="247"/>
    </row>
    <row r="24" spans="119:120" ht="13.3" x14ac:dyDescent="0.2">
      <c r="DP24" s="247"/>
    </row>
    <row r="25" spans="119:120" ht="13.3" x14ac:dyDescent="0.2">
      <c r="DP25" s="247"/>
    </row>
    <row r="26" spans="119:120" ht="13.3" x14ac:dyDescent="0.2">
      <c r="DO26" s="247"/>
      <c r="DP26" s="247"/>
    </row>
    <row r="27" spans="119:120" ht="13.3" x14ac:dyDescent="0.2"/>
    <row r="28" spans="119:120" ht="13.3" x14ac:dyDescent="0.2">
      <c r="DO28" s="247"/>
      <c r="DP28" s="247"/>
    </row>
    <row r="29" spans="119:120" ht="13.3" x14ac:dyDescent="0.2">
      <c r="DP29" s="247"/>
    </row>
    <row r="30" spans="119:120" ht="13.3" x14ac:dyDescent="0.2"/>
    <row r="31" spans="119:120" ht="13.3" x14ac:dyDescent="0.2">
      <c r="DO31" s="247"/>
      <c r="DP31" s="247"/>
    </row>
    <row r="32" spans="119:120" ht="13.3" x14ac:dyDescent="0.2"/>
    <row r="33" spans="98:120" ht="13.3" x14ac:dyDescent="0.2">
      <c r="DO33" s="247"/>
      <c r="DP33" s="247"/>
    </row>
    <row r="34" spans="98:120" ht="13.3" x14ac:dyDescent="0.2">
      <c r="DM34" s="247"/>
    </row>
    <row r="35" spans="98:120" ht="13.3" x14ac:dyDescent="0.2">
      <c r="CT35" s="247"/>
      <c r="CU35" s="247"/>
      <c r="CV35" s="247"/>
      <c r="CY35" s="247"/>
      <c r="CZ35" s="247"/>
      <c r="DA35" s="247"/>
      <c r="DD35" s="247"/>
      <c r="DE35" s="247"/>
      <c r="DF35" s="247"/>
      <c r="DI35" s="247"/>
      <c r="DJ35" s="247"/>
      <c r="DK35" s="247"/>
      <c r="DM35" s="247"/>
      <c r="DN35" s="247"/>
      <c r="DO35" s="247"/>
      <c r="DP35" s="247"/>
    </row>
    <row r="36" spans="98:120" ht="13.3" x14ac:dyDescent="0.2"/>
    <row r="37" spans="98:120" ht="13.3" x14ac:dyDescent="0.2">
      <c r="CW37" s="247"/>
      <c r="DB37" s="247"/>
      <c r="DG37" s="247"/>
      <c r="DL37" s="247"/>
      <c r="DP37" s="247"/>
    </row>
    <row r="38" spans="98:120" ht="13.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3" x14ac:dyDescent="0.2"/>
    <row r="40" spans="98:120" ht="13.3" x14ac:dyDescent="0.2"/>
    <row r="41" spans="98:120" ht="13.3" x14ac:dyDescent="0.2"/>
    <row r="42" spans="98:120" ht="13.3" x14ac:dyDescent="0.2"/>
    <row r="43" spans="98:120" ht="13.3" x14ac:dyDescent="0.2"/>
    <row r="44" spans="98:120" ht="13.3" x14ac:dyDescent="0.2"/>
    <row r="45" spans="98:120" ht="13.3" x14ac:dyDescent="0.2"/>
    <row r="46" spans="98:120" ht="13.3" x14ac:dyDescent="0.2"/>
    <row r="47" spans="98:120" ht="13.3" x14ac:dyDescent="0.2"/>
    <row r="48" spans="98:120" ht="13.3" x14ac:dyDescent="0.2"/>
    <row r="49" spans="22:120" ht="13.3" x14ac:dyDescent="0.2">
      <c r="DN49" s="247"/>
      <c r="DO49" s="247"/>
      <c r="DP49" s="247"/>
    </row>
    <row r="50" spans="22:120" ht="13.3" x14ac:dyDescent="0.2"/>
    <row r="51" spans="22:120" ht="13.3" x14ac:dyDescent="0.2"/>
    <row r="52" spans="22:120" ht="13.3" x14ac:dyDescent="0.2"/>
    <row r="53" spans="22:120" ht="13.3" x14ac:dyDescent="0.2"/>
    <row r="54" spans="22:120" ht="13.3" x14ac:dyDescent="0.2"/>
    <row r="55" spans="22:120" ht="13.3" x14ac:dyDescent="0.2"/>
    <row r="56" spans="22:120" ht="13.3" x14ac:dyDescent="0.2"/>
    <row r="57" spans="22:120" ht="13.3" x14ac:dyDescent="0.2"/>
    <row r="58" spans="22:120" ht="13.3" x14ac:dyDescent="0.2"/>
    <row r="59" spans="22:120" ht="13.3" x14ac:dyDescent="0.2"/>
    <row r="60" spans="22:120" ht="13.3" x14ac:dyDescent="0.2"/>
    <row r="61" spans="22:120" ht="13.3" x14ac:dyDescent="0.2"/>
    <row r="62" spans="22:120" ht="13.3" x14ac:dyDescent="0.2"/>
    <row r="63" spans="22:120" ht="13.3" x14ac:dyDescent="0.2">
      <c r="W63" s="247"/>
      <c r="CS63" s="247"/>
      <c r="CX63" s="247"/>
      <c r="DC63" s="247"/>
      <c r="DH63" s="247"/>
    </row>
    <row r="64" spans="22:120" ht="13.3" x14ac:dyDescent="0.2">
      <c r="V64" s="247"/>
    </row>
    <row r="65" spans="15:120" ht="13.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3" x14ac:dyDescent="0.2">
      <c r="Q66" s="247"/>
      <c r="S66" s="247"/>
      <c r="U66" s="247"/>
      <c r="DM66" s="247"/>
    </row>
    <row r="67" spans="15:120" ht="13.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3" x14ac:dyDescent="0.2"/>
    <row r="69" spans="15:120" ht="13.3" x14ac:dyDescent="0.2"/>
    <row r="70" spans="15:120" ht="13.3" x14ac:dyDescent="0.2"/>
    <row r="71" spans="15:120" ht="13.3" x14ac:dyDescent="0.2"/>
    <row r="72" spans="15:120" ht="13.3" x14ac:dyDescent="0.2">
      <c r="DP72" s="247"/>
    </row>
    <row r="73" spans="15:120" ht="13.3" x14ac:dyDescent="0.2">
      <c r="DP73" s="247"/>
    </row>
    <row r="74" spans="15:120" ht="13.3" x14ac:dyDescent="0.2"/>
    <row r="75" spans="15:120" ht="13.3" x14ac:dyDescent="0.2"/>
    <row r="76" spans="15:120" ht="13.3" x14ac:dyDescent="0.2"/>
    <row r="77" spans="15:120" ht="13.3" x14ac:dyDescent="0.2"/>
    <row r="78" spans="15:120" ht="13.3" x14ac:dyDescent="0.2"/>
    <row r="79" spans="15:120" ht="13.3" x14ac:dyDescent="0.2"/>
    <row r="80" spans="15:120" ht="13.3" x14ac:dyDescent="0.2"/>
    <row r="81" spans="97:112" ht="13.3" x14ac:dyDescent="0.2"/>
    <row r="82" spans="97:112" ht="13.3" x14ac:dyDescent="0.2"/>
    <row r="83" spans="97:112" ht="13.3" x14ac:dyDescent="0.2"/>
    <row r="84" spans="97:112" ht="13.3" x14ac:dyDescent="0.2"/>
    <row r="85" spans="97:112" ht="13.3" x14ac:dyDescent="0.2"/>
    <row r="86" spans="97:112" ht="13.3" x14ac:dyDescent="0.2"/>
    <row r="87" spans="97:112" ht="13.3" x14ac:dyDescent="0.2"/>
    <row r="88" spans="97:112" ht="13.3" x14ac:dyDescent="0.2"/>
    <row r="89" spans="97:112" ht="13.3" x14ac:dyDescent="0.2"/>
    <row r="90" spans="97:112" ht="13.3" x14ac:dyDescent="0.2"/>
    <row r="91" spans="97:112" ht="13.3" x14ac:dyDescent="0.2"/>
    <row r="92" spans="97:112" ht="13.3" x14ac:dyDescent="0.2"/>
    <row r="93" spans="97:112" ht="13.3" x14ac:dyDescent="0.2"/>
    <row r="94" spans="97:112" ht="13.3" x14ac:dyDescent="0.2"/>
    <row r="95" spans="97:112" ht="13.3" x14ac:dyDescent="0.2"/>
    <row r="96" spans="97:112" ht="13.3" x14ac:dyDescent="0.2">
      <c r="CS96" s="247"/>
      <c r="CX96" s="247"/>
      <c r="DC96" s="247"/>
      <c r="DH96" s="247"/>
    </row>
    <row r="97" spans="24:120" ht="13.3" x14ac:dyDescent="0.2">
      <c r="CS97" s="247"/>
      <c r="CX97" s="247"/>
      <c r="DC97" s="247"/>
      <c r="DH97" s="247"/>
      <c r="DP97" s="248" t="s">
        <v>476</v>
      </c>
    </row>
    <row r="98" spans="24:120" ht="13.3" hidden="1" x14ac:dyDescent="0.2">
      <c r="CS98" s="247"/>
      <c r="CX98" s="247"/>
      <c r="DC98" s="247"/>
      <c r="DH98" s="247"/>
    </row>
    <row r="99" spans="24:120" ht="13.3" hidden="1" x14ac:dyDescent="0.2">
      <c r="CS99" s="247"/>
      <c r="CX99" s="247"/>
      <c r="DC99" s="247"/>
      <c r="DH99" s="247"/>
    </row>
    <row r="101" spans="24:120" ht="12.05"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5" hidden="1" customHeight="1" x14ac:dyDescent="0.2">
      <c r="CU102" s="247"/>
      <c r="CZ102" s="247"/>
      <c r="DE102" s="247"/>
      <c r="DJ102" s="247"/>
      <c r="DM102" s="247"/>
    </row>
    <row r="103" spans="24:120" ht="13.3" hidden="1" x14ac:dyDescent="0.2">
      <c r="CT103" s="247"/>
      <c r="CV103" s="247"/>
      <c r="CW103" s="247"/>
      <c r="CY103" s="247"/>
      <c r="DA103" s="247"/>
      <c r="DB103" s="247"/>
      <c r="DD103" s="247"/>
      <c r="DF103" s="247"/>
      <c r="DG103" s="247"/>
      <c r="DI103" s="247"/>
      <c r="DK103" s="247"/>
      <c r="DL103" s="247"/>
      <c r="DM103" s="247"/>
      <c r="DN103" s="247"/>
      <c r="DO103" s="247"/>
      <c r="DP103" s="247"/>
    </row>
    <row r="104" spans="24:120" ht="13.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RhWPeSGAOxbCZX/be6RgQR2Z/BExQkZ9zZecPIIkGGyanQFnxrevAoYrHH/xmD3uZtMbg2RitG2ileF+M0j8oA==" saltValue="6iI3GpHqeozCXEfzheB6H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6" customHeight="1" zeroHeight="1" x14ac:dyDescent="0.2"/>
  <cols>
    <col min="1" max="116" width="2.59765625" style="248" customWidth="1"/>
    <col min="117" max="16384" width="9" style="247" hidden="1"/>
  </cols>
  <sheetData>
    <row r="1" spans="2:116" ht="13.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3" x14ac:dyDescent="0.2"/>
    <row r="3" spans="2:116" ht="13.3" x14ac:dyDescent="0.2"/>
    <row r="4" spans="2:116" ht="13.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3" x14ac:dyDescent="0.2"/>
    <row r="7" spans="2:116" ht="13.3" x14ac:dyDescent="0.2"/>
    <row r="8" spans="2:116" ht="13.3" x14ac:dyDescent="0.2"/>
    <row r="9" spans="2:116" ht="13.3" x14ac:dyDescent="0.2"/>
    <row r="10" spans="2:116" ht="13.3" x14ac:dyDescent="0.2"/>
    <row r="11" spans="2:116" ht="13.3" x14ac:dyDescent="0.2"/>
    <row r="12" spans="2:116" ht="13.3" x14ac:dyDescent="0.2"/>
    <row r="13" spans="2:116" ht="13.3" x14ac:dyDescent="0.2"/>
    <row r="14" spans="2:116" ht="13.3" x14ac:dyDescent="0.2"/>
    <row r="15" spans="2:116" ht="13.3" x14ac:dyDescent="0.2"/>
    <row r="16" spans="2:116" ht="13.3" x14ac:dyDescent="0.2"/>
    <row r="17" spans="9:116" ht="13.3" x14ac:dyDescent="0.2"/>
    <row r="18" spans="9:116" ht="13.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3" x14ac:dyDescent="0.2"/>
    <row r="20" spans="9:116" ht="13.3" x14ac:dyDescent="0.2"/>
    <row r="21" spans="9:116" ht="13.3" x14ac:dyDescent="0.2">
      <c r="DL21" s="247"/>
    </row>
    <row r="22" spans="9:116" ht="13.3" x14ac:dyDescent="0.2">
      <c r="DI22" s="247"/>
      <c r="DJ22" s="247"/>
      <c r="DK22" s="247"/>
      <c r="DL22" s="247"/>
    </row>
    <row r="23" spans="9:116" ht="13.3" x14ac:dyDescent="0.2">
      <c r="CY23" s="247"/>
      <c r="CZ23" s="247"/>
      <c r="DA23" s="247"/>
      <c r="DB23" s="247"/>
      <c r="DC23" s="247"/>
      <c r="DD23" s="247"/>
      <c r="DE23" s="247"/>
      <c r="DF23" s="247"/>
      <c r="DG23" s="247"/>
      <c r="DH23" s="247"/>
      <c r="DI23" s="247"/>
      <c r="DJ23" s="247"/>
      <c r="DK23" s="247"/>
      <c r="DL23" s="247"/>
    </row>
    <row r="24" spans="9:116" ht="13.3" x14ac:dyDescent="0.2"/>
    <row r="25" spans="9:116" ht="13.3" x14ac:dyDescent="0.2"/>
    <row r="26" spans="9:116" ht="13.3" x14ac:dyDescent="0.2"/>
    <row r="27" spans="9:116" ht="13.3" x14ac:dyDescent="0.2"/>
    <row r="28" spans="9:116" ht="13.3" x14ac:dyDescent="0.2"/>
    <row r="29" spans="9:116" ht="13.3" x14ac:dyDescent="0.2"/>
    <row r="30" spans="9:116" ht="13.3" x14ac:dyDescent="0.2"/>
    <row r="31" spans="9:116" ht="13.3" x14ac:dyDescent="0.2"/>
    <row r="32" spans="9:116" ht="13.3" x14ac:dyDescent="0.2"/>
    <row r="33" spans="15:116" ht="13.3" x14ac:dyDescent="0.2"/>
    <row r="34" spans="15:116" ht="13.3" x14ac:dyDescent="0.2"/>
    <row r="35" spans="15:116" ht="13.3" x14ac:dyDescent="0.2">
      <c r="CZ35" s="247"/>
      <c r="DA35" s="247"/>
      <c r="DB35" s="247"/>
      <c r="DC35" s="247"/>
      <c r="DD35" s="247"/>
      <c r="DE35" s="247"/>
      <c r="DF35" s="247"/>
      <c r="DG35" s="247"/>
      <c r="DH35" s="247"/>
      <c r="DI35" s="247"/>
      <c r="DJ35" s="247"/>
      <c r="DK35" s="247"/>
      <c r="DL35" s="247"/>
    </row>
    <row r="36" spans="15:116" ht="13.3" x14ac:dyDescent="0.2"/>
    <row r="37" spans="15:116" ht="13.3" x14ac:dyDescent="0.2">
      <c r="DL37" s="247"/>
    </row>
    <row r="38" spans="15:116" ht="13.3" x14ac:dyDescent="0.2">
      <c r="DI38" s="247"/>
      <c r="DJ38" s="247"/>
      <c r="DK38" s="247"/>
      <c r="DL38" s="247"/>
    </row>
    <row r="39" spans="15:116" ht="13.3" x14ac:dyDescent="0.2"/>
    <row r="40" spans="15:116" ht="13.3" x14ac:dyDescent="0.2"/>
    <row r="41" spans="15:116" ht="13.3" x14ac:dyDescent="0.2"/>
    <row r="42" spans="15:116" ht="13.3" x14ac:dyDescent="0.2"/>
    <row r="43" spans="15:116" ht="13.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3" x14ac:dyDescent="0.2">
      <c r="DL44" s="247"/>
    </row>
    <row r="45" spans="15:116" ht="13.3" x14ac:dyDescent="0.2"/>
    <row r="46" spans="15:116" ht="13.3" x14ac:dyDescent="0.2">
      <c r="DA46" s="247"/>
      <c r="DB46" s="247"/>
      <c r="DC46" s="247"/>
      <c r="DD46" s="247"/>
      <c r="DE46" s="247"/>
      <c r="DF46" s="247"/>
      <c r="DG46" s="247"/>
      <c r="DH46" s="247"/>
      <c r="DI46" s="247"/>
      <c r="DJ46" s="247"/>
      <c r="DK46" s="247"/>
      <c r="DL46" s="247"/>
    </row>
    <row r="47" spans="15:116" ht="13.3" x14ac:dyDescent="0.2"/>
    <row r="48" spans="15:116" ht="13.3" x14ac:dyDescent="0.2"/>
    <row r="49" spans="104:116" ht="13.3" x14ac:dyDescent="0.2"/>
    <row r="50" spans="104:116" ht="13.3" x14ac:dyDescent="0.2">
      <c r="CZ50" s="247"/>
      <c r="DA50" s="247"/>
      <c r="DB50" s="247"/>
      <c r="DC50" s="247"/>
      <c r="DD50" s="247"/>
      <c r="DE50" s="247"/>
      <c r="DF50" s="247"/>
      <c r="DG50" s="247"/>
      <c r="DH50" s="247"/>
      <c r="DI50" s="247"/>
      <c r="DJ50" s="247"/>
      <c r="DK50" s="247"/>
      <c r="DL50" s="247"/>
    </row>
    <row r="51" spans="104:116" ht="13.3" x14ac:dyDescent="0.2"/>
    <row r="52" spans="104:116" ht="13.3" x14ac:dyDescent="0.2"/>
    <row r="53" spans="104:116" ht="13.3" x14ac:dyDescent="0.2">
      <c r="DL53" s="247"/>
    </row>
    <row r="54" spans="104:116" ht="13.3" x14ac:dyDescent="0.2"/>
    <row r="55" spans="104:116" ht="13.3" x14ac:dyDescent="0.2"/>
    <row r="56" spans="104:116" ht="13.3" x14ac:dyDescent="0.2"/>
    <row r="57" spans="104:116" ht="13.3" x14ac:dyDescent="0.2"/>
    <row r="58" spans="104:116" ht="13.3" x14ac:dyDescent="0.2"/>
    <row r="59" spans="104:116" ht="13.3" x14ac:dyDescent="0.2"/>
    <row r="60" spans="104:116" ht="13.3" x14ac:dyDescent="0.2"/>
    <row r="61" spans="104:116" ht="13.3" x14ac:dyDescent="0.2"/>
    <row r="62" spans="104:116" ht="13.3" x14ac:dyDescent="0.2"/>
    <row r="63" spans="104:116" ht="13.3" x14ac:dyDescent="0.2"/>
    <row r="64" spans="104:116" ht="13.3" x14ac:dyDescent="0.2"/>
    <row r="65" spans="107:116" ht="13.3" x14ac:dyDescent="0.2"/>
    <row r="66" spans="107:116" ht="13.3" x14ac:dyDescent="0.2"/>
    <row r="67" spans="107:116" ht="13.3" x14ac:dyDescent="0.2">
      <c r="DC67" s="247"/>
      <c r="DD67" s="247"/>
      <c r="DE67" s="247"/>
      <c r="DF67" s="247"/>
      <c r="DG67" s="247"/>
      <c r="DH67" s="247"/>
      <c r="DI67" s="247"/>
      <c r="DJ67" s="247"/>
      <c r="DK67" s="247"/>
      <c r="DL67" s="247"/>
    </row>
    <row r="68" spans="107:116" ht="13.3" x14ac:dyDescent="0.2"/>
    <row r="69" spans="107:116" ht="13.3" x14ac:dyDescent="0.2"/>
    <row r="70" spans="107:116" ht="13.3" x14ac:dyDescent="0.2"/>
    <row r="71" spans="107:116" ht="13.3" x14ac:dyDescent="0.2"/>
    <row r="72" spans="107:116" ht="13.3" x14ac:dyDescent="0.2"/>
    <row r="73" spans="107:116" ht="13.3" x14ac:dyDescent="0.2"/>
    <row r="74" spans="107:116" ht="13.3" x14ac:dyDescent="0.2"/>
    <row r="75" spans="107:116" ht="13.3" x14ac:dyDescent="0.2"/>
    <row r="76" spans="107:116" ht="13.3" x14ac:dyDescent="0.2"/>
    <row r="77" spans="107:116" ht="13.3" x14ac:dyDescent="0.2"/>
    <row r="78" spans="107:116" ht="13.3" x14ac:dyDescent="0.2"/>
    <row r="79" spans="107:116" ht="13.3" x14ac:dyDescent="0.2"/>
    <row r="80" spans="107:116" ht="13.3" x14ac:dyDescent="0.2"/>
    <row r="81" ht="13.3" x14ac:dyDescent="0.2"/>
    <row r="82" ht="13.3" x14ac:dyDescent="0.2"/>
    <row r="83" ht="13.3" x14ac:dyDescent="0.2"/>
    <row r="84" ht="13.3" x14ac:dyDescent="0.2"/>
    <row r="85" ht="13.3" x14ac:dyDescent="0.2"/>
    <row r="86" ht="13.3" x14ac:dyDescent="0.2"/>
    <row r="87" ht="13.3" x14ac:dyDescent="0.2"/>
    <row r="88" ht="13.3" x14ac:dyDescent="0.2"/>
    <row r="89" ht="13.3" x14ac:dyDescent="0.2"/>
  </sheetData>
  <sheetProtection algorithmName="SHA-512" hashValue="Tp29ArmRR+VQ7wNVlZHQULDiP7eKmgLbTeFIxayvWrQWUqNdZdPyWjCLrq+8fDGthT2vwiatVurFOLgjJClKSQ==" saltValue="K+4I/W+tv3vtEXbyMd7+8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6" customHeight="1" zeroHeight="1" x14ac:dyDescent="0.2"/>
  <cols>
    <col min="1" max="36" width="2.5" style="249" customWidth="1"/>
    <col min="37" max="44" width="17" style="249" customWidth="1"/>
    <col min="45" max="45" width="6.09765625" style="256" customWidth="1"/>
    <col min="46" max="46" width="3" style="254" customWidth="1"/>
    <col min="47" max="47" width="19.09765625" style="249" hidden="1" customWidth="1"/>
    <col min="48" max="52" width="12.59765625" style="249" hidden="1" customWidth="1"/>
    <col min="53" max="16384" width="8.59765625" style="249" hidden="1"/>
  </cols>
  <sheetData>
    <row r="1" spans="1:46" ht="13.3" x14ac:dyDescent="0.2">
      <c r="AS1" s="250"/>
      <c r="AT1" s="250"/>
    </row>
    <row r="2" spans="1:46" ht="13.3" x14ac:dyDescent="0.2">
      <c r="AS2" s="250"/>
      <c r="AT2" s="250"/>
    </row>
    <row r="3" spans="1:46" ht="13.3" x14ac:dyDescent="0.2">
      <c r="AS3" s="250"/>
      <c r="AT3" s="250"/>
    </row>
    <row r="4" spans="1:46" ht="13.3" x14ac:dyDescent="0.2">
      <c r="AS4" s="250"/>
      <c r="AT4" s="250"/>
    </row>
    <row r="5" spans="1:46" ht="16.649999999999999" x14ac:dyDescent="0.2">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6"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479</v>
      </c>
      <c r="AP7" s="260"/>
      <c r="AQ7" s="261" t="s">
        <v>480</v>
      </c>
      <c r="AR7" s="262"/>
    </row>
    <row r="8" spans="1:46" ht="13.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481</v>
      </c>
      <c r="AQ8" s="267" t="s">
        <v>482</v>
      </c>
      <c r="AR8" s="268" t="s">
        <v>483</v>
      </c>
    </row>
    <row r="9" spans="1:46" ht="13.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484</v>
      </c>
      <c r="AL9" s="1167"/>
      <c r="AM9" s="1167"/>
      <c r="AN9" s="1168"/>
      <c r="AO9" s="269">
        <v>1629671</v>
      </c>
      <c r="AP9" s="269">
        <v>85813</v>
      </c>
      <c r="AQ9" s="270">
        <v>98214</v>
      </c>
      <c r="AR9" s="271">
        <v>-12.6</v>
      </c>
    </row>
    <row r="10" spans="1:46" ht="13.6"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485</v>
      </c>
      <c r="AL10" s="1167"/>
      <c r="AM10" s="1167"/>
      <c r="AN10" s="1168"/>
      <c r="AO10" s="272">
        <v>287984</v>
      </c>
      <c r="AP10" s="272">
        <v>15164</v>
      </c>
      <c r="AQ10" s="273">
        <v>8330</v>
      </c>
      <c r="AR10" s="274">
        <v>82</v>
      </c>
    </row>
    <row r="11" spans="1:46" ht="13.6"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486</v>
      </c>
      <c r="AL11" s="1167"/>
      <c r="AM11" s="1167"/>
      <c r="AN11" s="1168"/>
      <c r="AO11" s="272">
        <v>9495</v>
      </c>
      <c r="AP11" s="272">
        <v>500</v>
      </c>
      <c r="AQ11" s="273">
        <v>2236</v>
      </c>
      <c r="AR11" s="274">
        <v>-77.599999999999994</v>
      </c>
    </row>
    <row r="12" spans="1:46" ht="13.6"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487</v>
      </c>
      <c r="AL12" s="1167"/>
      <c r="AM12" s="1167"/>
      <c r="AN12" s="1168"/>
      <c r="AO12" s="272" t="s">
        <v>488</v>
      </c>
      <c r="AP12" s="272" t="s">
        <v>488</v>
      </c>
      <c r="AQ12" s="273">
        <v>12</v>
      </c>
      <c r="AR12" s="274" t="s">
        <v>488</v>
      </c>
    </row>
    <row r="13" spans="1:46" ht="13.6"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489</v>
      </c>
      <c r="AL13" s="1167"/>
      <c r="AM13" s="1167"/>
      <c r="AN13" s="1168"/>
      <c r="AO13" s="272">
        <v>45816</v>
      </c>
      <c r="AP13" s="272">
        <v>2413</v>
      </c>
      <c r="AQ13" s="273">
        <v>3111</v>
      </c>
      <c r="AR13" s="274">
        <v>-22.4</v>
      </c>
    </row>
    <row r="14" spans="1:46" ht="13.6"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490</v>
      </c>
      <c r="AL14" s="1167"/>
      <c r="AM14" s="1167"/>
      <c r="AN14" s="1168"/>
      <c r="AO14" s="272">
        <v>14100</v>
      </c>
      <c r="AP14" s="272">
        <v>742</v>
      </c>
      <c r="AQ14" s="273">
        <v>1882</v>
      </c>
      <c r="AR14" s="274">
        <v>-60.6</v>
      </c>
    </row>
    <row r="15" spans="1:46" ht="13.6"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491</v>
      </c>
      <c r="AL15" s="1170"/>
      <c r="AM15" s="1170"/>
      <c r="AN15" s="1171"/>
      <c r="AO15" s="272">
        <v>-79778</v>
      </c>
      <c r="AP15" s="272">
        <v>-4201</v>
      </c>
      <c r="AQ15" s="273">
        <v>-6411</v>
      </c>
      <c r="AR15" s="274">
        <v>-34.5</v>
      </c>
    </row>
    <row r="16" spans="1:46" ht="13.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178</v>
      </c>
      <c r="AL16" s="1170"/>
      <c r="AM16" s="1170"/>
      <c r="AN16" s="1171"/>
      <c r="AO16" s="272">
        <v>1907288</v>
      </c>
      <c r="AP16" s="272">
        <v>100431</v>
      </c>
      <c r="AQ16" s="273">
        <v>107373</v>
      </c>
      <c r="AR16" s="274">
        <v>-6.5</v>
      </c>
    </row>
    <row r="17" spans="1:46" ht="13.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ht="13.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ht="13.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496</v>
      </c>
      <c r="AL21" s="1173"/>
      <c r="AM21" s="1173"/>
      <c r="AN21" s="1174"/>
      <c r="AO21" s="285">
        <v>8</v>
      </c>
      <c r="AP21" s="286">
        <v>9.17</v>
      </c>
      <c r="AQ21" s="287">
        <v>-1.17</v>
      </c>
      <c r="AR21" s="255"/>
      <c r="AS21" s="288"/>
      <c r="AT21" s="284"/>
    </row>
    <row r="22" spans="1:46" s="289" customFormat="1" ht="13.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497</v>
      </c>
      <c r="AL22" s="1173"/>
      <c r="AM22" s="1173"/>
      <c r="AN22" s="1174"/>
      <c r="AO22" s="290">
        <v>97.4</v>
      </c>
      <c r="AP22" s="291">
        <v>97.5</v>
      </c>
      <c r="AQ22" s="292">
        <v>-0.1</v>
      </c>
      <c r="AR22" s="276"/>
      <c r="AS22" s="288"/>
      <c r="AT22" s="284"/>
    </row>
    <row r="23" spans="1:46" s="289" customFormat="1" ht="13.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3" x14ac:dyDescent="0.2">
      <c r="A26" s="1165" t="s">
        <v>498</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3" x14ac:dyDescent="0.2">
      <c r="A27" s="297"/>
      <c r="AO27" s="250"/>
      <c r="AP27" s="250"/>
      <c r="AQ27" s="250"/>
      <c r="AR27" s="250"/>
      <c r="AS27" s="250"/>
      <c r="AT27" s="250"/>
    </row>
    <row r="28" spans="1:46" ht="16.649999999999999" x14ac:dyDescent="0.2">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6"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479</v>
      </c>
      <c r="AP30" s="260"/>
      <c r="AQ30" s="261" t="s">
        <v>480</v>
      </c>
      <c r="AR30" s="262"/>
    </row>
    <row r="31" spans="1:46" ht="13.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481</v>
      </c>
      <c r="AQ31" s="267" t="s">
        <v>482</v>
      </c>
      <c r="AR31" s="268" t="s">
        <v>483</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501</v>
      </c>
      <c r="AL32" s="1157"/>
      <c r="AM32" s="1157"/>
      <c r="AN32" s="1158"/>
      <c r="AO32" s="300">
        <v>608831</v>
      </c>
      <c r="AP32" s="300">
        <v>32059</v>
      </c>
      <c r="AQ32" s="301">
        <v>55954</v>
      </c>
      <c r="AR32" s="302">
        <v>-42.7</v>
      </c>
    </row>
    <row r="33" spans="1:46" ht="13.6"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502</v>
      </c>
      <c r="AL33" s="1157"/>
      <c r="AM33" s="1157"/>
      <c r="AN33" s="1158"/>
      <c r="AO33" s="300" t="s">
        <v>488</v>
      </c>
      <c r="AP33" s="300" t="s">
        <v>488</v>
      </c>
      <c r="AQ33" s="301" t="s">
        <v>488</v>
      </c>
      <c r="AR33" s="302" t="s">
        <v>488</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503</v>
      </c>
      <c r="AL34" s="1157"/>
      <c r="AM34" s="1157"/>
      <c r="AN34" s="1158"/>
      <c r="AO34" s="300" t="s">
        <v>488</v>
      </c>
      <c r="AP34" s="300" t="s">
        <v>488</v>
      </c>
      <c r="AQ34" s="301">
        <v>1</v>
      </c>
      <c r="AR34" s="302" t="s">
        <v>488</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504</v>
      </c>
      <c r="AL35" s="1157"/>
      <c r="AM35" s="1157"/>
      <c r="AN35" s="1158"/>
      <c r="AO35" s="300">
        <v>857806</v>
      </c>
      <c r="AP35" s="300">
        <v>45169</v>
      </c>
      <c r="AQ35" s="301">
        <v>17691</v>
      </c>
      <c r="AR35" s="302">
        <v>155.30000000000001</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505</v>
      </c>
      <c r="AL36" s="1157"/>
      <c r="AM36" s="1157"/>
      <c r="AN36" s="1158"/>
      <c r="AO36" s="300">
        <v>31738</v>
      </c>
      <c r="AP36" s="300">
        <v>1671</v>
      </c>
      <c r="AQ36" s="301">
        <v>2603</v>
      </c>
      <c r="AR36" s="302">
        <v>-35.799999999999997</v>
      </c>
    </row>
    <row r="37" spans="1:46" ht="13.6"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506</v>
      </c>
      <c r="AL37" s="1157"/>
      <c r="AM37" s="1157"/>
      <c r="AN37" s="1158"/>
      <c r="AO37" s="300">
        <v>13645</v>
      </c>
      <c r="AP37" s="300">
        <v>718</v>
      </c>
      <c r="AQ37" s="301">
        <v>579</v>
      </c>
      <c r="AR37" s="302">
        <v>24</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507</v>
      </c>
      <c r="AL38" s="1160"/>
      <c r="AM38" s="1160"/>
      <c r="AN38" s="1161"/>
      <c r="AO38" s="303" t="s">
        <v>488</v>
      </c>
      <c r="AP38" s="303" t="s">
        <v>488</v>
      </c>
      <c r="AQ38" s="304">
        <v>4</v>
      </c>
      <c r="AR38" s="292" t="s">
        <v>488</v>
      </c>
      <c r="AS38" s="299"/>
    </row>
    <row r="39" spans="1:46" ht="13.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508</v>
      </c>
      <c r="AL39" s="1160"/>
      <c r="AM39" s="1160"/>
      <c r="AN39" s="1161"/>
      <c r="AO39" s="300">
        <v>-185080</v>
      </c>
      <c r="AP39" s="300">
        <v>-9746</v>
      </c>
      <c r="AQ39" s="301">
        <v>-4663</v>
      </c>
      <c r="AR39" s="302">
        <v>109</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509</v>
      </c>
      <c r="AL40" s="1157"/>
      <c r="AM40" s="1157"/>
      <c r="AN40" s="1158"/>
      <c r="AO40" s="300">
        <v>-899094</v>
      </c>
      <c r="AP40" s="300">
        <v>-47343</v>
      </c>
      <c r="AQ40" s="301">
        <v>-48945</v>
      </c>
      <c r="AR40" s="302">
        <v>-3.3</v>
      </c>
      <c r="AS40" s="299"/>
    </row>
    <row r="41" spans="1:46" ht="13.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288</v>
      </c>
      <c r="AL41" s="1163"/>
      <c r="AM41" s="1163"/>
      <c r="AN41" s="1164"/>
      <c r="AO41" s="300">
        <v>427846</v>
      </c>
      <c r="AP41" s="300">
        <v>22529</v>
      </c>
      <c r="AQ41" s="301">
        <v>23225</v>
      </c>
      <c r="AR41" s="302">
        <v>-3</v>
      </c>
      <c r="AS41" s="299"/>
    </row>
    <row r="42" spans="1:46" ht="13.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350000000000001" customHeight="1" x14ac:dyDescent="0.2">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6"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479</v>
      </c>
      <c r="AN49" s="1151" t="s">
        <v>512</v>
      </c>
      <c r="AO49" s="1152"/>
      <c r="AP49" s="1152"/>
      <c r="AQ49" s="1152"/>
      <c r="AR49" s="1153"/>
    </row>
    <row r="50" spans="1:44" ht="13.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513</v>
      </c>
      <c r="AO50" s="317" t="s">
        <v>514</v>
      </c>
      <c r="AP50" s="318" t="s">
        <v>515</v>
      </c>
      <c r="AQ50" s="319" t="s">
        <v>516</v>
      </c>
      <c r="AR50" s="320" t="s">
        <v>517</v>
      </c>
    </row>
    <row r="51" spans="1:44" ht="13.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2358356</v>
      </c>
      <c r="AN51" s="322">
        <v>116970</v>
      </c>
      <c r="AO51" s="323">
        <v>41.3</v>
      </c>
      <c r="AP51" s="324">
        <v>76347</v>
      </c>
      <c r="AQ51" s="325">
        <v>2.4</v>
      </c>
      <c r="AR51" s="326">
        <v>38.9</v>
      </c>
    </row>
    <row r="52" spans="1:44" ht="13.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1657620</v>
      </c>
      <c r="AN52" s="330">
        <v>82215</v>
      </c>
      <c r="AO52" s="331">
        <v>56.4</v>
      </c>
      <c r="AP52" s="332">
        <v>41762</v>
      </c>
      <c r="AQ52" s="333">
        <v>0.5</v>
      </c>
      <c r="AR52" s="334">
        <v>55.9</v>
      </c>
    </row>
    <row r="53" spans="1:44" ht="13.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1316125</v>
      </c>
      <c r="AN53" s="322">
        <v>66521</v>
      </c>
      <c r="AO53" s="323">
        <v>-43.1</v>
      </c>
      <c r="AP53" s="324">
        <v>69604</v>
      </c>
      <c r="AQ53" s="325">
        <v>-8.8000000000000007</v>
      </c>
      <c r="AR53" s="326">
        <v>-34.299999999999997</v>
      </c>
    </row>
    <row r="54" spans="1:44" ht="13.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757576</v>
      </c>
      <c r="AN54" s="330">
        <v>38290</v>
      </c>
      <c r="AO54" s="331">
        <v>-53.4</v>
      </c>
      <c r="AP54" s="332">
        <v>36247</v>
      </c>
      <c r="AQ54" s="333">
        <v>-13.2</v>
      </c>
      <c r="AR54" s="334">
        <v>-40.200000000000003</v>
      </c>
    </row>
    <row r="55" spans="1:44" ht="13.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1688903</v>
      </c>
      <c r="AN55" s="322">
        <v>86637</v>
      </c>
      <c r="AO55" s="323">
        <v>30.2</v>
      </c>
      <c r="AP55" s="324">
        <v>68410</v>
      </c>
      <c r="AQ55" s="325">
        <v>-1.7</v>
      </c>
      <c r="AR55" s="326">
        <v>31.9</v>
      </c>
    </row>
    <row r="56" spans="1:44" ht="13.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1043274</v>
      </c>
      <c r="AN56" s="330">
        <v>53518</v>
      </c>
      <c r="AO56" s="331">
        <v>39.799999999999997</v>
      </c>
      <c r="AP56" s="332">
        <v>35086</v>
      </c>
      <c r="AQ56" s="333">
        <v>-3.2</v>
      </c>
      <c r="AR56" s="334">
        <v>43</v>
      </c>
    </row>
    <row r="57" spans="1:44" ht="13.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880224</v>
      </c>
      <c r="AN57" s="322">
        <v>45657</v>
      </c>
      <c r="AO57" s="323">
        <v>-47.3</v>
      </c>
      <c r="AP57" s="324">
        <v>73019</v>
      </c>
      <c r="AQ57" s="325">
        <v>6.7</v>
      </c>
      <c r="AR57" s="326">
        <v>-54</v>
      </c>
    </row>
    <row r="58" spans="1:44" ht="13.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418896</v>
      </c>
      <c r="AN58" s="330">
        <v>21728</v>
      </c>
      <c r="AO58" s="331">
        <v>-59.4</v>
      </c>
      <c r="AP58" s="332">
        <v>39427</v>
      </c>
      <c r="AQ58" s="333">
        <v>12.4</v>
      </c>
      <c r="AR58" s="334">
        <v>-71.8</v>
      </c>
    </row>
    <row r="59" spans="1:44" ht="13.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916360</v>
      </c>
      <c r="AN59" s="322">
        <v>48252</v>
      </c>
      <c r="AO59" s="323">
        <v>5.7</v>
      </c>
      <c r="AP59" s="324">
        <v>76590</v>
      </c>
      <c r="AQ59" s="325">
        <v>4.9000000000000004</v>
      </c>
      <c r="AR59" s="326">
        <v>0.8</v>
      </c>
    </row>
    <row r="60" spans="1:44" ht="13.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383296</v>
      </c>
      <c r="AN60" s="330">
        <v>20183</v>
      </c>
      <c r="AO60" s="331">
        <v>-7.1</v>
      </c>
      <c r="AP60" s="332">
        <v>42387</v>
      </c>
      <c r="AQ60" s="333">
        <v>7.5</v>
      </c>
      <c r="AR60" s="334">
        <v>-14.6</v>
      </c>
    </row>
    <row r="61" spans="1:44" ht="13.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1431994</v>
      </c>
      <c r="AN61" s="337">
        <v>72807</v>
      </c>
      <c r="AO61" s="338">
        <v>-2.6</v>
      </c>
      <c r="AP61" s="339">
        <v>72794</v>
      </c>
      <c r="AQ61" s="340">
        <v>0.7</v>
      </c>
      <c r="AR61" s="326">
        <v>-3.3</v>
      </c>
    </row>
    <row r="62" spans="1:44" ht="13.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852132</v>
      </c>
      <c r="AN62" s="330">
        <v>43187</v>
      </c>
      <c r="AO62" s="331">
        <v>-4.7</v>
      </c>
      <c r="AP62" s="332">
        <v>38982</v>
      </c>
      <c r="AQ62" s="333">
        <v>0.8</v>
      </c>
      <c r="AR62" s="334">
        <v>-5.5</v>
      </c>
    </row>
    <row r="63" spans="1:44" ht="13.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6" hidden="1" customHeight="1" x14ac:dyDescent="0.2">
      <c r="AK67" s="250"/>
      <c r="AL67" s="250"/>
      <c r="AM67" s="250"/>
      <c r="AN67" s="250"/>
      <c r="AO67" s="250"/>
      <c r="AP67" s="250"/>
      <c r="AQ67" s="250"/>
      <c r="AR67" s="250"/>
      <c r="AS67" s="250"/>
      <c r="AT67" s="250"/>
    </row>
    <row r="68" spans="1:46" ht="13.6" hidden="1" customHeight="1" x14ac:dyDescent="0.2">
      <c r="AK68" s="250"/>
      <c r="AL68" s="250"/>
      <c r="AM68" s="250"/>
      <c r="AN68" s="250"/>
      <c r="AO68" s="250"/>
      <c r="AP68" s="250"/>
      <c r="AQ68" s="250"/>
      <c r="AR68" s="250"/>
    </row>
    <row r="69" spans="1:46" ht="13.6" hidden="1" customHeight="1" x14ac:dyDescent="0.2">
      <c r="AK69" s="250"/>
      <c r="AL69" s="250"/>
      <c r="AM69" s="250"/>
      <c r="AN69" s="250"/>
      <c r="AO69" s="250"/>
      <c r="AP69" s="250"/>
      <c r="AQ69" s="250"/>
      <c r="AR69" s="250"/>
    </row>
    <row r="70" spans="1:46" ht="13.3" hidden="1" x14ac:dyDescent="0.2">
      <c r="AK70" s="250"/>
      <c r="AL70" s="250"/>
      <c r="AM70" s="250"/>
      <c r="AN70" s="250"/>
      <c r="AO70" s="250"/>
      <c r="AP70" s="250"/>
      <c r="AQ70" s="250"/>
      <c r="AR70" s="250"/>
    </row>
    <row r="71" spans="1:46" ht="13.3" hidden="1" x14ac:dyDescent="0.2">
      <c r="AK71" s="250"/>
      <c r="AL71" s="250"/>
      <c r="AM71" s="250"/>
      <c r="AN71" s="250"/>
      <c r="AO71" s="250"/>
      <c r="AP71" s="250"/>
      <c r="AQ71" s="250"/>
      <c r="AR71" s="250"/>
    </row>
    <row r="72" spans="1:46" ht="13.3" hidden="1" x14ac:dyDescent="0.2">
      <c r="AK72" s="250"/>
      <c r="AL72" s="250"/>
      <c r="AM72" s="250"/>
      <c r="AN72" s="250"/>
      <c r="AO72" s="250"/>
      <c r="AP72" s="250"/>
      <c r="AQ72" s="250"/>
      <c r="AR72" s="250"/>
    </row>
    <row r="73" spans="1:46" ht="13.3" hidden="1" x14ac:dyDescent="0.2">
      <c r="AK73" s="250"/>
      <c r="AL73" s="250"/>
      <c r="AM73" s="250"/>
      <c r="AN73" s="250"/>
      <c r="AO73" s="250"/>
      <c r="AP73" s="250"/>
      <c r="AQ73" s="250"/>
      <c r="AR73" s="250"/>
    </row>
  </sheetData>
  <sheetProtection algorithmName="SHA-512" hashValue="gW2afWUPUjEB4FtFgZT+7nfobpvrG1OxN5jTm5KB7gTdmQkGt3E4D/+Zlz80H9ey1FzYJhIOHARyljtZbxl2lg==" saltValue="Gh0zr8RZZBFrD+i1oHipo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6" customHeight="1" zeroHeight="1" x14ac:dyDescent="0.2"/>
  <cols>
    <col min="1" max="125" width="2.5" style="248" customWidth="1"/>
    <col min="126" max="16384" width="9" style="247" hidden="1"/>
  </cols>
  <sheetData>
    <row r="1" spans="2:125" ht="13.6"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3" x14ac:dyDescent="0.2">
      <c r="B2" s="247"/>
      <c r="DG2" s="247"/>
    </row>
    <row r="3" spans="2:125" ht="13.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3" x14ac:dyDescent="0.2"/>
    <row r="5" spans="2:125" ht="13.3" x14ac:dyDescent="0.2"/>
    <row r="6" spans="2:125" ht="13.3" x14ac:dyDescent="0.2"/>
    <row r="7" spans="2:125" ht="13.3" x14ac:dyDescent="0.2"/>
    <row r="8" spans="2:125" ht="13.3" x14ac:dyDescent="0.2"/>
    <row r="9" spans="2:125" ht="13.3" x14ac:dyDescent="0.2">
      <c r="DU9" s="247"/>
    </row>
    <row r="10" spans="2:125" ht="13.3" x14ac:dyDescent="0.2"/>
    <row r="11" spans="2:125" ht="13.3" x14ac:dyDescent="0.2"/>
    <row r="12" spans="2:125" ht="13.3" x14ac:dyDescent="0.2"/>
    <row r="13" spans="2:125" ht="13.3" x14ac:dyDescent="0.2"/>
    <row r="14" spans="2:125" ht="13.3" x14ac:dyDescent="0.2"/>
    <row r="15" spans="2:125" ht="13.3" x14ac:dyDescent="0.2"/>
    <row r="16" spans="2:125" ht="13.3" x14ac:dyDescent="0.2"/>
    <row r="17" spans="125:125" ht="13.3" x14ac:dyDescent="0.2">
      <c r="DU17" s="247"/>
    </row>
    <row r="18" spans="125:125" ht="13.3" x14ac:dyDescent="0.2"/>
    <row r="19" spans="125:125" ht="13.3" x14ac:dyDescent="0.2"/>
    <row r="20" spans="125:125" ht="13.3" x14ac:dyDescent="0.2">
      <c r="DU20" s="247"/>
    </row>
    <row r="21" spans="125:125" ht="13.3" x14ac:dyDescent="0.2">
      <c r="DU21" s="247"/>
    </row>
    <row r="22" spans="125:125" ht="13.3" x14ac:dyDescent="0.2"/>
    <row r="23" spans="125:125" ht="13.3" x14ac:dyDescent="0.2"/>
    <row r="24" spans="125:125" ht="13.3" x14ac:dyDescent="0.2"/>
    <row r="25" spans="125:125" ht="13.3" x14ac:dyDescent="0.2"/>
    <row r="26" spans="125:125" ht="13.3" x14ac:dyDescent="0.2"/>
    <row r="27" spans="125:125" ht="13.3" x14ac:dyDescent="0.2"/>
    <row r="28" spans="125:125" ht="13.3" x14ac:dyDescent="0.2">
      <c r="DU28" s="247"/>
    </row>
    <row r="29" spans="125:125" ht="13.3" x14ac:dyDescent="0.2"/>
    <row r="30" spans="125:125" ht="13.3" x14ac:dyDescent="0.2"/>
    <row r="31" spans="125:125" ht="13.3" x14ac:dyDescent="0.2"/>
    <row r="32" spans="125:125" ht="13.3" x14ac:dyDescent="0.2"/>
    <row r="33" spans="2:125" ht="13.3" x14ac:dyDescent="0.2">
      <c r="B33" s="247"/>
      <c r="G33" s="247"/>
      <c r="I33" s="247"/>
    </row>
    <row r="34" spans="2:125" ht="13.3" x14ac:dyDescent="0.2">
      <c r="C34" s="247"/>
      <c r="P34" s="247"/>
      <c r="DE34" s="247"/>
      <c r="DH34" s="247"/>
    </row>
    <row r="35" spans="2:125" ht="13.3" x14ac:dyDescent="0.2">
      <c r="D35" s="247"/>
      <c r="E35" s="247"/>
      <c r="DG35" s="247"/>
      <c r="DJ35" s="247"/>
      <c r="DP35" s="247"/>
      <c r="DQ35" s="247"/>
      <c r="DR35" s="247"/>
      <c r="DS35" s="247"/>
      <c r="DT35" s="247"/>
      <c r="DU35" s="247"/>
    </row>
    <row r="36" spans="2:125" ht="13.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3" x14ac:dyDescent="0.2">
      <c r="DU37" s="247"/>
    </row>
    <row r="38" spans="2:125" ht="13.3" x14ac:dyDescent="0.2">
      <c r="DT38" s="247"/>
      <c r="DU38" s="247"/>
    </row>
    <row r="39" spans="2:125" ht="13.3" x14ac:dyDescent="0.2"/>
    <row r="40" spans="2:125" ht="13.3" x14ac:dyDescent="0.2">
      <c r="DH40" s="247"/>
    </row>
    <row r="41" spans="2:125" ht="13.3" x14ac:dyDescent="0.2">
      <c r="DE41" s="247"/>
    </row>
    <row r="42" spans="2:125" ht="13.3" x14ac:dyDescent="0.2">
      <c r="DG42" s="247"/>
      <c r="DJ42" s="247"/>
    </row>
    <row r="43" spans="2:125" ht="13.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3" x14ac:dyDescent="0.2">
      <c r="DU44" s="247"/>
    </row>
    <row r="45" spans="2:125" ht="13.3" x14ac:dyDescent="0.2"/>
    <row r="46" spans="2:125" ht="13.3" x14ac:dyDescent="0.2"/>
    <row r="47" spans="2:125" ht="13.3" x14ac:dyDescent="0.2"/>
    <row r="48" spans="2:125" ht="13.3" x14ac:dyDescent="0.2">
      <c r="DT48" s="247"/>
      <c r="DU48" s="247"/>
    </row>
    <row r="49" spans="120:125" ht="13.3" x14ac:dyDescent="0.2">
      <c r="DU49" s="247"/>
    </row>
    <row r="50" spans="120:125" ht="13.3" x14ac:dyDescent="0.2">
      <c r="DU50" s="247"/>
    </row>
    <row r="51" spans="120:125" ht="13.3" x14ac:dyDescent="0.2">
      <c r="DP51" s="247"/>
      <c r="DQ51" s="247"/>
      <c r="DR51" s="247"/>
      <c r="DS51" s="247"/>
      <c r="DT51" s="247"/>
      <c r="DU51" s="247"/>
    </row>
    <row r="52" spans="120:125" ht="13.3" x14ac:dyDescent="0.2"/>
    <row r="53" spans="120:125" ht="13.3" x14ac:dyDescent="0.2"/>
    <row r="54" spans="120:125" ht="13.3" x14ac:dyDescent="0.2">
      <c r="DU54" s="247"/>
    </row>
    <row r="55" spans="120:125" ht="13.3" x14ac:dyDescent="0.2"/>
    <row r="56" spans="120:125" ht="13.3" x14ac:dyDescent="0.2"/>
    <row r="57" spans="120:125" ht="13.3" x14ac:dyDescent="0.2"/>
    <row r="58" spans="120:125" ht="13.3" x14ac:dyDescent="0.2">
      <c r="DU58" s="247"/>
    </row>
    <row r="59" spans="120:125" ht="13.3" x14ac:dyDescent="0.2"/>
    <row r="60" spans="120:125" ht="13.3" x14ac:dyDescent="0.2"/>
    <row r="61" spans="120:125" ht="13.3" x14ac:dyDescent="0.2"/>
    <row r="62" spans="120:125" ht="13.3" x14ac:dyDescent="0.2"/>
    <row r="63" spans="120:125" ht="13.3" x14ac:dyDescent="0.2">
      <c r="DU63" s="247"/>
    </row>
    <row r="64" spans="120:125" ht="13.3" x14ac:dyDescent="0.2">
      <c r="DT64" s="247"/>
      <c r="DU64" s="247"/>
    </row>
    <row r="65" spans="123:125" ht="13.3" x14ac:dyDescent="0.2"/>
    <row r="66" spans="123:125" ht="13.3" x14ac:dyDescent="0.2"/>
    <row r="67" spans="123:125" ht="13.3" x14ac:dyDescent="0.2"/>
    <row r="68" spans="123:125" ht="13.3" x14ac:dyDescent="0.2"/>
    <row r="69" spans="123:125" ht="13.3" x14ac:dyDescent="0.2">
      <c r="DS69" s="247"/>
      <c r="DT69" s="247"/>
      <c r="DU69" s="247"/>
    </row>
    <row r="70" spans="123:125" ht="13.3" x14ac:dyDescent="0.2"/>
    <row r="71" spans="123:125" ht="13.3" x14ac:dyDescent="0.2"/>
    <row r="72" spans="123:125" ht="13.3" x14ac:dyDescent="0.2"/>
    <row r="73" spans="123:125" ht="13.3" x14ac:dyDescent="0.2"/>
    <row r="74" spans="123:125" ht="13.3" x14ac:dyDescent="0.2"/>
    <row r="75" spans="123:125" ht="13.3" x14ac:dyDescent="0.2"/>
    <row r="76" spans="123:125" ht="13.3" x14ac:dyDescent="0.2"/>
    <row r="77" spans="123:125" ht="13.3" x14ac:dyDescent="0.2"/>
    <row r="78" spans="123:125" ht="13.3" x14ac:dyDescent="0.2"/>
    <row r="79" spans="123:125" ht="13.3" x14ac:dyDescent="0.2"/>
    <row r="80" spans="123:125" ht="13.3" x14ac:dyDescent="0.2"/>
    <row r="81" spans="116:125" ht="13.3" x14ac:dyDescent="0.2"/>
    <row r="82" spans="116:125" ht="13.3" x14ac:dyDescent="0.2">
      <c r="DL82" s="247"/>
    </row>
    <row r="83" spans="116:125" ht="13.3" x14ac:dyDescent="0.2">
      <c r="DM83" s="247"/>
      <c r="DN83" s="247"/>
      <c r="DO83" s="247"/>
      <c r="DP83" s="247"/>
      <c r="DQ83" s="247"/>
      <c r="DR83" s="247"/>
      <c r="DS83" s="247"/>
      <c r="DT83" s="247"/>
      <c r="DU83" s="247"/>
    </row>
    <row r="84" spans="116:125" ht="13.3" x14ac:dyDescent="0.2"/>
    <row r="85" spans="116:125" ht="13.3" x14ac:dyDescent="0.2"/>
    <row r="86" spans="116:125" ht="13.3" x14ac:dyDescent="0.2"/>
    <row r="87" spans="116:125" ht="13.3" x14ac:dyDescent="0.2"/>
    <row r="88" spans="116:125" ht="13.3" x14ac:dyDescent="0.2">
      <c r="DU88" s="247"/>
    </row>
    <row r="89" spans="116:125" ht="13.3" x14ac:dyDescent="0.2"/>
    <row r="90" spans="116:125" ht="13.3" x14ac:dyDescent="0.2"/>
    <row r="91" spans="116:125" ht="13.3" x14ac:dyDescent="0.2"/>
    <row r="92" spans="116:125" ht="13.6" customHeight="1" x14ac:dyDescent="0.2"/>
    <row r="93" spans="116:125" ht="13.6" customHeight="1" x14ac:dyDescent="0.2"/>
    <row r="94" spans="116:125" ht="13.6" customHeight="1" x14ac:dyDescent="0.2">
      <c r="DS94" s="247"/>
      <c r="DT94" s="247"/>
      <c r="DU94" s="247"/>
    </row>
    <row r="95" spans="116:125" ht="13.6" customHeight="1" x14ac:dyDescent="0.2">
      <c r="DU95" s="247"/>
    </row>
    <row r="96" spans="116:125" ht="13.6" customHeight="1" x14ac:dyDescent="0.2"/>
    <row r="97" spans="124:125" ht="13.6" customHeight="1" x14ac:dyDescent="0.2"/>
    <row r="98" spans="124:125" ht="13.6" customHeight="1" x14ac:dyDescent="0.2"/>
    <row r="99" spans="124:125" ht="13.6" customHeight="1" x14ac:dyDescent="0.2"/>
    <row r="100" spans="124:125" ht="13.6" customHeight="1" x14ac:dyDescent="0.2"/>
    <row r="101" spans="124:125" ht="13.6" customHeight="1" x14ac:dyDescent="0.2">
      <c r="DU101" s="247"/>
    </row>
    <row r="102" spans="124:125" ht="13.6" customHeight="1" x14ac:dyDescent="0.2"/>
    <row r="103" spans="124:125" ht="13.6" customHeight="1" x14ac:dyDescent="0.2"/>
    <row r="104" spans="124:125" ht="13.6" customHeight="1" x14ac:dyDescent="0.2">
      <c r="DT104" s="247"/>
      <c r="DU104" s="247"/>
    </row>
    <row r="105" spans="124:125" ht="13.6" customHeight="1" x14ac:dyDescent="0.2"/>
    <row r="106" spans="124:125" ht="13.6" customHeight="1" x14ac:dyDescent="0.2"/>
    <row r="107" spans="124:125" ht="13.6" customHeight="1" x14ac:dyDescent="0.2"/>
    <row r="108" spans="124:125" ht="13.6" customHeight="1" x14ac:dyDescent="0.2"/>
    <row r="109" spans="124:125" ht="13.6" customHeight="1" x14ac:dyDescent="0.2"/>
    <row r="110" spans="124:125" ht="13.6" customHeight="1" x14ac:dyDescent="0.2"/>
    <row r="111" spans="124:125" ht="13.6" customHeight="1" x14ac:dyDescent="0.2"/>
    <row r="112" spans="124:125" ht="13.6" customHeight="1" x14ac:dyDescent="0.2"/>
    <row r="113" spans="125:125" ht="13.6" customHeight="1" x14ac:dyDescent="0.2"/>
    <row r="114" spans="125:125" ht="13.6" customHeight="1" x14ac:dyDescent="0.2"/>
    <row r="115" spans="125:125" ht="13.6" customHeight="1" x14ac:dyDescent="0.2"/>
    <row r="116" spans="125:125" ht="13.6" customHeight="1" x14ac:dyDescent="0.2">
      <c r="DU116" s="247" t="s">
        <v>476</v>
      </c>
    </row>
    <row r="121" spans="125:125" ht="13.6" hidden="1" customHeight="1" x14ac:dyDescent="0.2">
      <c r="DU121" s="247"/>
    </row>
  </sheetData>
  <sheetProtection algorithmName="SHA-512" hashValue="7+T66nXcMLZUp2t/cMwmYDZQMTtYim3qboKXFXQ9aztZTNHApHnNoz3/jFh/ievs2dlSVIP3SMKwWNUvB7nFpQ==" saltValue="q5+NVyeFMhqkm31OI6Szz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6" customHeight="1" zeroHeight="1" x14ac:dyDescent="0.2"/>
  <cols>
    <col min="1" max="125" width="2.5" style="248" customWidth="1"/>
    <col min="126" max="142" width="0" style="247" hidden="1" customWidth="1"/>
    <col min="143" max="16384" width="9" style="247" hidden="1"/>
  </cols>
  <sheetData>
    <row r="1" spans="1:125" ht="13.6"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3" x14ac:dyDescent="0.2">
      <c r="B2" s="247"/>
      <c r="T2" s="247"/>
    </row>
    <row r="3" spans="1:125" ht="13.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3" x14ac:dyDescent="0.2"/>
    <row r="5" spans="1:125" ht="13.3" x14ac:dyDescent="0.2"/>
    <row r="6" spans="1:125" ht="13.3" x14ac:dyDescent="0.2"/>
    <row r="7" spans="1:125" ht="13.3" x14ac:dyDescent="0.2"/>
    <row r="8" spans="1:125" ht="13.3" x14ac:dyDescent="0.2"/>
    <row r="9" spans="1:125" ht="13.3" x14ac:dyDescent="0.2"/>
    <row r="10" spans="1:125" ht="13.3" x14ac:dyDescent="0.2"/>
    <row r="11" spans="1:125" ht="13.3" x14ac:dyDescent="0.2"/>
    <row r="12" spans="1:125" ht="13.3" x14ac:dyDescent="0.2"/>
    <row r="13" spans="1:125" ht="13.3" x14ac:dyDescent="0.2"/>
    <row r="14" spans="1:125" ht="13.3" x14ac:dyDescent="0.2"/>
    <row r="15" spans="1:125" ht="13.3" x14ac:dyDescent="0.2"/>
    <row r="16" spans="1:125" ht="13.3" x14ac:dyDescent="0.2"/>
    <row r="17" ht="13.3" x14ac:dyDescent="0.2"/>
    <row r="18" ht="13.3" x14ac:dyDescent="0.2"/>
    <row r="19" ht="13.3" x14ac:dyDescent="0.2"/>
    <row r="20" ht="13.3" x14ac:dyDescent="0.2"/>
    <row r="21" ht="13.3" x14ac:dyDescent="0.2"/>
    <row r="22" ht="13.3" x14ac:dyDescent="0.2"/>
    <row r="23" ht="13.3" x14ac:dyDescent="0.2"/>
    <row r="24" ht="13.3" x14ac:dyDescent="0.2"/>
    <row r="25" ht="13.3" x14ac:dyDescent="0.2"/>
    <row r="26" ht="13.3" x14ac:dyDescent="0.2"/>
    <row r="27" ht="13.3" x14ac:dyDescent="0.2"/>
    <row r="28" ht="13.3" x14ac:dyDescent="0.2"/>
    <row r="29" ht="13.3" x14ac:dyDescent="0.2"/>
    <row r="30" ht="13.3" x14ac:dyDescent="0.2"/>
    <row r="31" ht="13.3" x14ac:dyDescent="0.2"/>
    <row r="32" ht="13.3" x14ac:dyDescent="0.2"/>
    <row r="33" spans="2:125" ht="13.3" x14ac:dyDescent="0.2">
      <c r="B33" s="247"/>
      <c r="G33" s="247"/>
      <c r="I33" s="247"/>
    </row>
    <row r="34" spans="2:125" ht="13.3" x14ac:dyDescent="0.2">
      <c r="C34" s="247"/>
      <c r="P34" s="247"/>
      <c r="R34" s="247"/>
      <c r="U34" s="247"/>
    </row>
    <row r="35" spans="2:125" ht="13.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3" x14ac:dyDescent="0.2">
      <c r="F36" s="247"/>
      <c r="H36" s="247"/>
      <c r="J36" s="247"/>
      <c r="K36" s="247"/>
      <c r="L36" s="247"/>
      <c r="M36" s="247"/>
      <c r="N36" s="247"/>
      <c r="O36" s="247"/>
      <c r="Q36" s="247"/>
      <c r="S36" s="247"/>
      <c r="V36" s="247"/>
    </row>
    <row r="37" spans="2:125" ht="13.3" x14ac:dyDescent="0.2"/>
    <row r="38" spans="2:125" ht="13.3" x14ac:dyDescent="0.2"/>
    <row r="39" spans="2:125" ht="13.3" x14ac:dyDescent="0.2"/>
    <row r="40" spans="2:125" ht="13.3" x14ac:dyDescent="0.2">
      <c r="U40" s="247"/>
    </row>
    <row r="41" spans="2:125" ht="13.3" x14ac:dyDescent="0.2">
      <c r="R41" s="247"/>
    </row>
    <row r="42" spans="2:125" ht="13.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3" x14ac:dyDescent="0.2">
      <c r="Q43" s="247"/>
      <c r="S43" s="247"/>
      <c r="V43" s="247"/>
    </row>
    <row r="44" spans="2:125" ht="13.3" x14ac:dyDescent="0.2"/>
    <row r="45" spans="2:125" ht="13.3" x14ac:dyDescent="0.2"/>
    <row r="46" spans="2:125" ht="13.3" x14ac:dyDescent="0.2"/>
    <row r="47" spans="2:125" ht="13.3" x14ac:dyDescent="0.2"/>
    <row r="48" spans="2:125" ht="13.3" x14ac:dyDescent="0.2"/>
    <row r="49" ht="13.3" x14ac:dyDescent="0.2"/>
    <row r="50" ht="13.3" x14ac:dyDescent="0.2"/>
    <row r="51" ht="13.3" x14ac:dyDescent="0.2"/>
    <row r="52" ht="13.3" x14ac:dyDescent="0.2"/>
    <row r="53" ht="13.3" x14ac:dyDescent="0.2"/>
    <row r="54" ht="13.3" x14ac:dyDescent="0.2"/>
    <row r="55" ht="13.3" x14ac:dyDescent="0.2"/>
    <row r="56" ht="13.3" x14ac:dyDescent="0.2"/>
    <row r="57" ht="13.3" x14ac:dyDescent="0.2"/>
    <row r="58" ht="13.3" x14ac:dyDescent="0.2"/>
    <row r="59" ht="13.3" x14ac:dyDescent="0.2"/>
    <row r="60" ht="13.3" x14ac:dyDescent="0.2"/>
    <row r="61" ht="13.3" x14ac:dyDescent="0.2"/>
    <row r="62" ht="13.3" x14ac:dyDescent="0.2"/>
    <row r="63" ht="13.3" x14ac:dyDescent="0.2"/>
    <row r="64" ht="13.3" x14ac:dyDescent="0.2"/>
    <row r="65" ht="13.3" x14ac:dyDescent="0.2"/>
    <row r="66" ht="13.3" x14ac:dyDescent="0.2"/>
    <row r="67" ht="13.3" x14ac:dyDescent="0.2"/>
    <row r="68" ht="13.3" x14ac:dyDescent="0.2"/>
    <row r="69" ht="13.3" x14ac:dyDescent="0.2"/>
    <row r="70" ht="13.3" x14ac:dyDescent="0.2"/>
    <row r="71" ht="13.3" x14ac:dyDescent="0.2"/>
    <row r="72" ht="13.3" x14ac:dyDescent="0.2"/>
    <row r="73" ht="13.3" x14ac:dyDescent="0.2"/>
    <row r="74" ht="13.3" x14ac:dyDescent="0.2"/>
    <row r="75" ht="13.3" x14ac:dyDescent="0.2"/>
    <row r="76" ht="13.3" x14ac:dyDescent="0.2"/>
    <row r="77" ht="13.3" x14ac:dyDescent="0.2"/>
    <row r="78" ht="13.3" x14ac:dyDescent="0.2"/>
    <row r="79" ht="13.3" x14ac:dyDescent="0.2"/>
    <row r="80" ht="13.3" x14ac:dyDescent="0.2"/>
    <row r="81" ht="13.3" x14ac:dyDescent="0.2"/>
    <row r="82" ht="13.3" x14ac:dyDescent="0.2"/>
    <row r="83" ht="13.3" x14ac:dyDescent="0.2"/>
    <row r="84" ht="13.3" x14ac:dyDescent="0.2"/>
    <row r="85" ht="13.3" x14ac:dyDescent="0.2"/>
    <row r="86" ht="13.3" x14ac:dyDescent="0.2"/>
    <row r="87" ht="13.3" x14ac:dyDescent="0.2"/>
    <row r="88" ht="13.3" x14ac:dyDescent="0.2"/>
    <row r="89" ht="13.3" x14ac:dyDescent="0.2"/>
    <row r="90" ht="13.3" x14ac:dyDescent="0.2"/>
    <row r="91" ht="13.3" x14ac:dyDescent="0.2"/>
    <row r="92" ht="13.6" customHeight="1" x14ac:dyDescent="0.2"/>
    <row r="93" ht="13.6" customHeight="1" x14ac:dyDescent="0.2"/>
    <row r="94" ht="13.6" customHeight="1" x14ac:dyDescent="0.2"/>
    <row r="95" ht="13.6" customHeight="1" x14ac:dyDescent="0.2"/>
    <row r="96" ht="13.6" customHeight="1" x14ac:dyDescent="0.2"/>
    <row r="97" ht="13.6" customHeight="1" x14ac:dyDescent="0.2"/>
    <row r="98" ht="13.6" customHeight="1" x14ac:dyDescent="0.2"/>
    <row r="99" ht="13.6" customHeight="1" x14ac:dyDescent="0.2"/>
    <row r="100" ht="13.6" customHeight="1" x14ac:dyDescent="0.2"/>
    <row r="101" ht="13.6" customHeight="1" x14ac:dyDescent="0.2"/>
    <row r="102" ht="13.6" customHeight="1" x14ac:dyDescent="0.2"/>
    <row r="103" ht="13.6" customHeight="1" x14ac:dyDescent="0.2"/>
    <row r="104" ht="13.6" customHeight="1" x14ac:dyDescent="0.2"/>
    <row r="105" ht="13.6" customHeight="1" x14ac:dyDescent="0.2"/>
    <row r="106" ht="13.6" customHeight="1" x14ac:dyDescent="0.2"/>
    <row r="107" ht="13.6" customHeight="1" x14ac:dyDescent="0.2"/>
    <row r="108" ht="13.6" customHeight="1" x14ac:dyDescent="0.2"/>
    <row r="109" ht="13.6" customHeight="1" x14ac:dyDescent="0.2"/>
    <row r="110" ht="13.6" customHeight="1" x14ac:dyDescent="0.2"/>
    <row r="111" ht="13.6" customHeight="1" x14ac:dyDescent="0.2"/>
    <row r="112" ht="13.6" customHeight="1" x14ac:dyDescent="0.2"/>
    <row r="113" spans="125:125" ht="13.6" customHeight="1" x14ac:dyDescent="0.2"/>
    <row r="114" spans="125:125" ht="13.6" customHeight="1" x14ac:dyDescent="0.2"/>
    <row r="115" spans="125:125" ht="13.6" customHeight="1" x14ac:dyDescent="0.2"/>
    <row r="116" spans="125:125" ht="13.6" customHeight="1" x14ac:dyDescent="0.2">
      <c r="DU116" s="248" t="s">
        <v>476</v>
      </c>
    </row>
  </sheetData>
  <sheetProtection algorithmName="SHA-512" hashValue="y75KqyMCVWtqywAWsDhzMGcMCSqz7zZaYcMEJsJSuJ/Q57Xw1vPp41Bh1UYaVlk0TqWJeDP4lBwI1TXwc7rNuQ==" saltValue="rnlEk2pT3qQ6hX6oBtwVc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6" customHeight="1" zeroHeight="1" x14ac:dyDescent="0.2"/>
  <cols>
    <col min="1" max="1" width="8.19921875" style="1" customWidth="1"/>
    <col min="2" max="16" width="14.59765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75" t="s">
        <v>3</v>
      </c>
      <c r="D47" s="1175"/>
      <c r="E47" s="1176"/>
      <c r="F47" s="11">
        <v>36.520000000000003</v>
      </c>
      <c r="G47" s="12">
        <v>35.42</v>
      </c>
      <c r="H47" s="12">
        <v>40.04</v>
      </c>
      <c r="I47" s="12">
        <v>40.049999999999997</v>
      </c>
      <c r="J47" s="13">
        <v>35.06</v>
      </c>
    </row>
    <row r="48" spans="2:10" ht="57.75" customHeight="1" x14ac:dyDescent="0.2">
      <c r="B48" s="14"/>
      <c r="C48" s="1177" t="s">
        <v>4</v>
      </c>
      <c r="D48" s="1177"/>
      <c r="E48" s="1178"/>
      <c r="F48" s="15">
        <v>6</v>
      </c>
      <c r="G48" s="16">
        <v>10.07</v>
      </c>
      <c r="H48" s="16">
        <v>7.99</v>
      </c>
      <c r="I48" s="16">
        <v>5.03</v>
      </c>
      <c r="J48" s="17">
        <v>4.33</v>
      </c>
    </row>
    <row r="49" spans="2:10" ht="57.75" customHeight="1" thickBot="1" x14ac:dyDescent="0.25">
      <c r="B49" s="18"/>
      <c r="C49" s="1179" t="s">
        <v>5</v>
      </c>
      <c r="D49" s="1179"/>
      <c r="E49" s="1180"/>
      <c r="F49" s="19">
        <v>0.16</v>
      </c>
      <c r="G49" s="20">
        <v>4.37</v>
      </c>
      <c r="H49" s="20" t="s">
        <v>531</v>
      </c>
      <c r="I49" s="20" t="s">
        <v>532</v>
      </c>
      <c r="J49" s="21" t="s">
        <v>533</v>
      </c>
    </row>
    <row r="50" spans="2:10" ht="13.3" x14ac:dyDescent="0.2"/>
  </sheetData>
  <sheetProtection algorithmName="SHA-512" hashValue="PUbXhwFx0aQlrYY1urAPvmD55DndwIIRI9Nhd1DyVrzoo2ghdUpvyOlrIwJrhl5pEi6elxZP1bB5i9WZ0Bb8GQ==" saltValue="A+4lxZypVb6hC74m2FKRe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6" customHeight="1" zeroHeight="1" x14ac:dyDescent="0.2"/>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6" customHeight="1" thickBot="1" x14ac:dyDescent="0.25">
      <c r="A32" s="22"/>
      <c r="B32" s="22"/>
      <c r="C32" s="22"/>
      <c r="D32" s="22"/>
      <c r="E32" s="22"/>
      <c r="F32" s="22"/>
      <c r="G32" s="22"/>
      <c r="H32" s="22"/>
      <c r="I32" s="22"/>
      <c r="J32" s="24" t="s">
        <v>0</v>
      </c>
      <c r="K32" s="22"/>
      <c r="L32" s="22"/>
      <c r="M32" s="22"/>
      <c r="N32" s="22"/>
      <c r="O32" s="22"/>
      <c r="P32" s="22"/>
    </row>
    <row r="33" spans="1:16" ht="39.049999999999997"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049999999999997" customHeight="1" x14ac:dyDescent="0.2">
      <c r="A34" s="22"/>
      <c r="B34" s="31"/>
      <c r="C34" s="1187" t="s">
        <v>534</v>
      </c>
      <c r="D34" s="1187"/>
      <c r="E34" s="1188"/>
      <c r="F34" s="32">
        <v>46.13</v>
      </c>
      <c r="G34" s="33">
        <v>44.25</v>
      </c>
      <c r="H34" s="33">
        <v>46.07</v>
      </c>
      <c r="I34" s="33">
        <v>43.99</v>
      </c>
      <c r="J34" s="34">
        <v>39.020000000000003</v>
      </c>
      <c r="K34" s="22"/>
      <c r="L34" s="22"/>
      <c r="M34" s="22"/>
      <c r="N34" s="22"/>
      <c r="O34" s="22"/>
      <c r="P34" s="22"/>
    </row>
    <row r="35" spans="1:16" ht="39.049999999999997" customHeight="1" x14ac:dyDescent="0.2">
      <c r="A35" s="22"/>
      <c r="B35" s="35"/>
      <c r="C35" s="1181" t="s">
        <v>535</v>
      </c>
      <c r="D35" s="1182"/>
      <c r="E35" s="1183"/>
      <c r="F35" s="36">
        <v>7.46</v>
      </c>
      <c r="G35" s="37">
        <v>6.81</v>
      </c>
      <c r="H35" s="37">
        <v>7.74</v>
      </c>
      <c r="I35" s="37">
        <v>8.69</v>
      </c>
      <c r="J35" s="38">
        <v>9.5500000000000007</v>
      </c>
      <c r="K35" s="22"/>
      <c r="L35" s="22"/>
      <c r="M35" s="22"/>
      <c r="N35" s="22"/>
      <c r="O35" s="22"/>
      <c r="P35" s="22"/>
    </row>
    <row r="36" spans="1:16" ht="39.049999999999997" customHeight="1" x14ac:dyDescent="0.2">
      <c r="A36" s="22"/>
      <c r="B36" s="35"/>
      <c r="C36" s="1181" t="s">
        <v>536</v>
      </c>
      <c r="D36" s="1182"/>
      <c r="E36" s="1183"/>
      <c r="F36" s="36">
        <v>5.99</v>
      </c>
      <c r="G36" s="37">
        <v>10.06</v>
      </c>
      <c r="H36" s="37">
        <v>7.98</v>
      </c>
      <c r="I36" s="37">
        <v>5.0199999999999996</v>
      </c>
      <c r="J36" s="38">
        <v>4.33</v>
      </c>
      <c r="K36" s="22"/>
      <c r="L36" s="22"/>
      <c r="M36" s="22"/>
      <c r="N36" s="22"/>
      <c r="O36" s="22"/>
      <c r="P36" s="22"/>
    </row>
    <row r="37" spans="1:16" ht="39.049999999999997" customHeight="1" x14ac:dyDescent="0.2">
      <c r="A37" s="22"/>
      <c r="B37" s="35"/>
      <c r="C37" s="1181" t="s">
        <v>537</v>
      </c>
      <c r="D37" s="1182"/>
      <c r="E37" s="1183"/>
      <c r="F37" s="36" t="s">
        <v>488</v>
      </c>
      <c r="G37" s="37" t="s">
        <v>488</v>
      </c>
      <c r="H37" s="37" t="s">
        <v>488</v>
      </c>
      <c r="I37" s="37">
        <v>2.94</v>
      </c>
      <c r="J37" s="38">
        <v>3.13</v>
      </c>
      <c r="K37" s="22"/>
      <c r="L37" s="22"/>
      <c r="M37" s="22"/>
      <c r="N37" s="22"/>
      <c r="O37" s="22"/>
      <c r="P37" s="22"/>
    </row>
    <row r="38" spans="1:16" ht="39.049999999999997" customHeight="1" x14ac:dyDescent="0.2">
      <c r="A38" s="22"/>
      <c r="B38" s="35"/>
      <c r="C38" s="1181" t="s">
        <v>538</v>
      </c>
      <c r="D38" s="1182"/>
      <c r="E38" s="1183"/>
      <c r="F38" s="36">
        <v>1.03</v>
      </c>
      <c r="G38" s="37">
        <v>0.89</v>
      </c>
      <c r="H38" s="37">
        <v>0.28999999999999998</v>
      </c>
      <c r="I38" s="37">
        <v>0.42</v>
      </c>
      <c r="J38" s="38">
        <v>0.41</v>
      </c>
      <c r="K38" s="22"/>
      <c r="L38" s="22"/>
      <c r="M38" s="22"/>
      <c r="N38" s="22"/>
      <c r="O38" s="22"/>
      <c r="P38" s="22"/>
    </row>
    <row r="39" spans="1:16" ht="39.049999999999997" customHeight="1" x14ac:dyDescent="0.2">
      <c r="A39" s="22"/>
      <c r="B39" s="35"/>
      <c r="C39" s="1181" t="s">
        <v>539</v>
      </c>
      <c r="D39" s="1182"/>
      <c r="E39" s="1183"/>
      <c r="F39" s="36">
        <v>1.0900000000000001</v>
      </c>
      <c r="G39" s="37">
        <v>1.07</v>
      </c>
      <c r="H39" s="37">
        <v>0.51</v>
      </c>
      <c r="I39" s="37">
        <v>0.69</v>
      </c>
      <c r="J39" s="38">
        <v>0.35</v>
      </c>
      <c r="K39" s="22"/>
      <c r="L39" s="22"/>
      <c r="M39" s="22"/>
      <c r="N39" s="22"/>
      <c r="O39" s="22"/>
      <c r="P39" s="22"/>
    </row>
    <row r="40" spans="1:16" ht="39.049999999999997" customHeight="1" x14ac:dyDescent="0.2">
      <c r="A40" s="22"/>
      <c r="B40" s="35"/>
      <c r="C40" s="1181" t="s">
        <v>540</v>
      </c>
      <c r="D40" s="1182"/>
      <c r="E40" s="1183"/>
      <c r="F40" s="36">
        <v>0.06</v>
      </c>
      <c r="G40" s="37">
        <v>0.06</v>
      </c>
      <c r="H40" s="37">
        <v>0.05</v>
      </c>
      <c r="I40" s="37">
        <v>0.05</v>
      </c>
      <c r="J40" s="38">
        <v>7.0000000000000007E-2</v>
      </c>
      <c r="K40" s="22"/>
      <c r="L40" s="22"/>
      <c r="M40" s="22"/>
      <c r="N40" s="22"/>
      <c r="O40" s="22"/>
      <c r="P40" s="22"/>
    </row>
    <row r="41" spans="1:16" ht="39.049999999999997" customHeight="1" x14ac:dyDescent="0.2">
      <c r="A41" s="22"/>
      <c r="B41" s="35"/>
      <c r="C41" s="1181"/>
      <c r="D41" s="1182"/>
      <c r="E41" s="1183"/>
      <c r="F41" s="36"/>
      <c r="G41" s="37"/>
      <c r="H41" s="37"/>
      <c r="I41" s="37"/>
      <c r="J41" s="38"/>
      <c r="K41" s="22"/>
      <c r="L41" s="22"/>
      <c r="M41" s="22"/>
      <c r="N41" s="22"/>
      <c r="O41" s="22"/>
      <c r="P41" s="22"/>
    </row>
    <row r="42" spans="1:16" ht="39.049999999999997" customHeight="1" x14ac:dyDescent="0.2">
      <c r="A42" s="22"/>
      <c r="B42" s="39"/>
      <c r="C42" s="1181" t="s">
        <v>541</v>
      </c>
      <c r="D42" s="1182"/>
      <c r="E42" s="1183"/>
      <c r="F42" s="36" t="s">
        <v>488</v>
      </c>
      <c r="G42" s="37" t="s">
        <v>488</v>
      </c>
      <c r="H42" s="37" t="s">
        <v>488</v>
      </c>
      <c r="I42" s="37" t="s">
        <v>488</v>
      </c>
      <c r="J42" s="38" t="s">
        <v>488</v>
      </c>
      <c r="K42" s="22"/>
      <c r="L42" s="22"/>
      <c r="M42" s="22"/>
      <c r="N42" s="22"/>
      <c r="O42" s="22"/>
      <c r="P42" s="22"/>
    </row>
    <row r="43" spans="1:16" ht="39.049999999999997" customHeight="1" thickBot="1" x14ac:dyDescent="0.25">
      <c r="A43" s="22"/>
      <c r="B43" s="40"/>
      <c r="C43" s="1184" t="s">
        <v>542</v>
      </c>
      <c r="D43" s="1185"/>
      <c r="E43" s="1186"/>
      <c r="F43" s="41">
        <v>0</v>
      </c>
      <c r="G43" s="42">
        <v>0</v>
      </c>
      <c r="H43" s="42">
        <v>2.4900000000000002</v>
      </c>
      <c r="I43" s="42" t="s">
        <v>488</v>
      </c>
      <c r="J43" s="43" t="s">
        <v>488</v>
      </c>
      <c r="K43" s="22"/>
      <c r="L43" s="22"/>
      <c r="M43" s="22"/>
      <c r="N43" s="22"/>
      <c r="O43" s="22"/>
      <c r="P43" s="22"/>
    </row>
    <row r="44" spans="1:16" ht="39.049999999999997" customHeight="1" x14ac:dyDescent="0.2">
      <c r="A44" s="22"/>
      <c r="B44" s="44"/>
      <c r="C44" s="45"/>
      <c r="D44" s="46"/>
      <c r="E44" s="46"/>
      <c r="F44" s="47"/>
      <c r="G44" s="47"/>
      <c r="H44" s="47"/>
      <c r="I44" s="47"/>
      <c r="J44" s="47"/>
      <c r="K44" s="22"/>
      <c r="L44" s="22"/>
      <c r="M44" s="22"/>
      <c r="N44" s="22"/>
      <c r="O44" s="22"/>
      <c r="P44" s="22"/>
    </row>
    <row r="45" spans="1:16" ht="16.649999999999999" x14ac:dyDescent="0.2">
      <c r="A45" s="22"/>
      <c r="B45" s="22"/>
      <c r="C45" s="22"/>
      <c r="D45" s="22"/>
      <c r="E45" s="22"/>
      <c r="F45" s="22"/>
      <c r="G45" s="22"/>
      <c r="H45" s="22"/>
      <c r="I45" s="22"/>
      <c r="J45" s="22"/>
      <c r="K45" s="22"/>
      <c r="L45" s="22"/>
      <c r="M45" s="22"/>
      <c r="N45" s="22"/>
      <c r="O45" s="22"/>
      <c r="P45" s="22"/>
    </row>
  </sheetData>
  <sheetProtection algorithmName="SHA-512" hashValue="HzRk7oiat3Ak9ni6Hopro/THATadH1IOUmsSM/yjtqSiHfn9EAbptGc+gGjf7S1To4hPxBe7wY+MevY/duUCqQ==" saltValue="HsSmFArToZe5tYG/pfzCC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59765625" style="49" customWidth="1"/>
    <col min="2" max="3" width="10.8984375" style="49" customWidth="1"/>
    <col min="4" max="4" width="10" style="49" customWidth="1"/>
    <col min="5" max="10" width="11" style="49" customWidth="1"/>
    <col min="11" max="15" width="13.09765625" style="49" customWidth="1"/>
    <col min="16" max="21" width="11.5" style="49" customWidth="1"/>
    <col min="22" max="16384" width="0" style="49" hidden="1"/>
  </cols>
  <sheetData>
    <row r="1" spans="1:21" ht="13.6" customHeight="1" x14ac:dyDescent="0.2">
      <c r="A1" s="48"/>
      <c r="B1" s="48"/>
      <c r="C1" s="48"/>
      <c r="D1" s="48"/>
      <c r="E1" s="48"/>
      <c r="F1" s="48"/>
      <c r="G1" s="48"/>
      <c r="H1" s="48"/>
      <c r="I1" s="48"/>
      <c r="J1" s="48"/>
      <c r="K1" s="48"/>
      <c r="L1" s="48"/>
      <c r="M1" s="48"/>
      <c r="N1" s="48"/>
      <c r="O1" s="48"/>
      <c r="P1" s="48"/>
      <c r="Q1" s="48"/>
      <c r="R1" s="48"/>
      <c r="S1" s="48"/>
      <c r="T1" s="48"/>
      <c r="U1" s="48"/>
    </row>
    <row r="2" spans="1:21" ht="13.6" customHeight="1" x14ac:dyDescent="0.2">
      <c r="A2" s="48"/>
      <c r="B2" s="48"/>
      <c r="C2" s="48"/>
      <c r="D2" s="48"/>
      <c r="E2" s="48"/>
      <c r="F2" s="48"/>
      <c r="G2" s="48"/>
      <c r="H2" s="48"/>
      <c r="I2" s="48"/>
      <c r="J2" s="48"/>
      <c r="K2" s="48"/>
      <c r="L2" s="48"/>
      <c r="M2" s="48"/>
      <c r="N2" s="48"/>
      <c r="O2" s="48"/>
      <c r="P2" s="48"/>
      <c r="Q2" s="48"/>
      <c r="R2" s="48"/>
      <c r="S2" s="48"/>
      <c r="T2" s="48"/>
      <c r="U2" s="48"/>
    </row>
    <row r="3" spans="1:21" ht="13.6" customHeight="1" x14ac:dyDescent="0.2">
      <c r="A3" s="48"/>
      <c r="B3" s="48"/>
      <c r="C3" s="48"/>
      <c r="D3" s="48"/>
      <c r="E3" s="48"/>
      <c r="F3" s="48"/>
      <c r="G3" s="48"/>
      <c r="H3" s="48"/>
      <c r="I3" s="48"/>
      <c r="J3" s="48"/>
      <c r="K3" s="48"/>
      <c r="L3" s="48"/>
      <c r="M3" s="48"/>
      <c r="N3" s="48"/>
      <c r="O3" s="48"/>
      <c r="P3" s="48"/>
      <c r="Q3" s="48"/>
      <c r="R3" s="48"/>
      <c r="S3" s="48"/>
      <c r="T3" s="48"/>
      <c r="U3" s="48"/>
    </row>
    <row r="4" spans="1:21" ht="13.6" customHeight="1" x14ac:dyDescent="0.2">
      <c r="A4" s="48"/>
      <c r="B4" s="48"/>
      <c r="C4" s="48"/>
      <c r="D4" s="48"/>
      <c r="E4" s="48"/>
      <c r="F4" s="48"/>
      <c r="G4" s="48"/>
      <c r="H4" s="48"/>
      <c r="I4" s="48"/>
      <c r="J4" s="48"/>
      <c r="K4" s="48"/>
      <c r="L4" s="48"/>
      <c r="M4" s="48"/>
      <c r="N4" s="48"/>
      <c r="O4" s="48"/>
      <c r="P4" s="48"/>
      <c r="Q4" s="48"/>
      <c r="R4" s="48"/>
      <c r="S4" s="48"/>
      <c r="T4" s="48"/>
      <c r="U4" s="48"/>
    </row>
    <row r="5" spans="1:21" ht="13.6" customHeight="1" x14ac:dyDescent="0.2">
      <c r="A5" s="48"/>
      <c r="B5" s="48"/>
      <c r="C5" s="48"/>
      <c r="D5" s="48"/>
      <c r="E5" s="48"/>
      <c r="F5" s="48"/>
      <c r="G5" s="48"/>
      <c r="H5" s="48"/>
      <c r="I5" s="48"/>
      <c r="J5" s="48"/>
      <c r="K5" s="48"/>
      <c r="L5" s="48"/>
      <c r="M5" s="48"/>
      <c r="N5" s="48"/>
      <c r="O5" s="48"/>
      <c r="P5" s="48"/>
      <c r="Q5" s="48"/>
      <c r="R5" s="48"/>
      <c r="S5" s="48"/>
      <c r="T5" s="48"/>
      <c r="U5" s="48"/>
    </row>
    <row r="6" spans="1:21" ht="13.6" customHeight="1" x14ac:dyDescent="0.2">
      <c r="A6" s="48"/>
      <c r="B6" s="48"/>
      <c r="C6" s="48"/>
      <c r="D6" s="48"/>
      <c r="E6" s="48"/>
      <c r="F6" s="48"/>
      <c r="G6" s="48"/>
      <c r="H6" s="48"/>
      <c r="I6" s="48"/>
      <c r="J6" s="48"/>
      <c r="K6" s="48"/>
      <c r="L6" s="48"/>
      <c r="M6" s="48"/>
      <c r="N6" s="48"/>
      <c r="O6" s="48"/>
      <c r="P6" s="48"/>
      <c r="Q6" s="48"/>
      <c r="R6" s="48"/>
      <c r="S6" s="48"/>
      <c r="T6" s="48"/>
      <c r="U6" s="48"/>
    </row>
    <row r="7" spans="1:21" ht="13.6" customHeight="1" x14ac:dyDescent="0.2">
      <c r="A7" s="48"/>
      <c r="B7" s="48"/>
      <c r="C7" s="48"/>
      <c r="D7" s="48"/>
      <c r="E7" s="48"/>
      <c r="F7" s="48"/>
      <c r="G7" s="48"/>
      <c r="H7" s="48"/>
      <c r="I7" s="48"/>
      <c r="J7" s="48"/>
      <c r="K7" s="48"/>
      <c r="L7" s="48"/>
      <c r="M7" s="48"/>
      <c r="N7" s="48"/>
      <c r="O7" s="48"/>
      <c r="P7" s="48"/>
      <c r="Q7" s="48"/>
      <c r="R7" s="48"/>
      <c r="S7" s="48"/>
      <c r="T7" s="48"/>
      <c r="U7" s="48"/>
    </row>
    <row r="8" spans="1:21" ht="13.6" customHeight="1" x14ac:dyDescent="0.2">
      <c r="A8" s="48"/>
      <c r="B8" s="48"/>
      <c r="C8" s="48"/>
      <c r="D8" s="48"/>
      <c r="E8" s="48"/>
      <c r="F8" s="48"/>
      <c r="G8" s="48"/>
      <c r="H8" s="48"/>
      <c r="I8" s="48"/>
      <c r="J8" s="48"/>
      <c r="K8" s="48"/>
      <c r="L8" s="48"/>
      <c r="M8" s="48"/>
      <c r="N8" s="48"/>
      <c r="O8" s="48"/>
      <c r="P8" s="48"/>
      <c r="Q8" s="48"/>
      <c r="R8" s="48"/>
      <c r="S8" s="48"/>
      <c r="T8" s="48"/>
      <c r="U8" s="48"/>
    </row>
    <row r="9" spans="1:21" ht="13.6" customHeight="1" x14ac:dyDescent="0.2">
      <c r="A9" s="48"/>
      <c r="B9" s="48"/>
      <c r="C9" s="48"/>
      <c r="D9" s="48"/>
      <c r="E9" s="48"/>
      <c r="F9" s="48"/>
      <c r="G9" s="48"/>
      <c r="H9" s="48"/>
      <c r="I9" s="48"/>
      <c r="J9" s="48"/>
      <c r="K9" s="48"/>
      <c r="L9" s="48"/>
      <c r="M9" s="48"/>
      <c r="N9" s="48"/>
      <c r="O9" s="48"/>
      <c r="P9" s="48"/>
      <c r="Q9" s="48"/>
      <c r="R9" s="48"/>
      <c r="S9" s="48"/>
      <c r="T9" s="48"/>
      <c r="U9" s="48"/>
    </row>
    <row r="10" spans="1:21" ht="13.6"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6"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6"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6"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6"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6"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6"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6"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6"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6"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6"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6"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6"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6"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6"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6"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6"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6"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6"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6"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6"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6"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6"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6"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6"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6"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6"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6"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6"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6"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6"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6"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6"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661</v>
      </c>
      <c r="L45" s="60">
        <v>657</v>
      </c>
      <c r="M45" s="60">
        <v>651</v>
      </c>
      <c r="N45" s="60">
        <v>657</v>
      </c>
      <c r="O45" s="61">
        <v>609</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488</v>
      </c>
      <c r="L46" s="64" t="s">
        <v>488</v>
      </c>
      <c r="M46" s="64" t="s">
        <v>488</v>
      </c>
      <c r="N46" s="64" t="s">
        <v>488</v>
      </c>
      <c r="O46" s="65" t="s">
        <v>488</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488</v>
      </c>
      <c r="L47" s="64" t="s">
        <v>488</v>
      </c>
      <c r="M47" s="64" t="s">
        <v>488</v>
      </c>
      <c r="N47" s="64" t="s">
        <v>488</v>
      </c>
      <c r="O47" s="65" t="s">
        <v>488</v>
      </c>
      <c r="P47" s="48"/>
      <c r="Q47" s="48"/>
      <c r="R47" s="48"/>
      <c r="S47" s="48"/>
      <c r="T47" s="48"/>
      <c r="U47" s="48"/>
    </row>
    <row r="48" spans="1:21" ht="30.75" customHeight="1" x14ac:dyDescent="0.2">
      <c r="A48" s="48"/>
      <c r="B48" s="1214"/>
      <c r="C48" s="1215"/>
      <c r="D48" s="62"/>
      <c r="E48" s="1191" t="s">
        <v>13</v>
      </c>
      <c r="F48" s="1191"/>
      <c r="G48" s="1191"/>
      <c r="H48" s="1191"/>
      <c r="I48" s="1191"/>
      <c r="J48" s="1192"/>
      <c r="K48" s="63">
        <v>891</v>
      </c>
      <c r="L48" s="64">
        <v>912</v>
      </c>
      <c r="M48" s="64">
        <v>908</v>
      </c>
      <c r="N48" s="64">
        <v>849</v>
      </c>
      <c r="O48" s="65">
        <v>858</v>
      </c>
      <c r="P48" s="48"/>
      <c r="Q48" s="48"/>
      <c r="R48" s="48"/>
      <c r="S48" s="48"/>
      <c r="T48" s="48"/>
      <c r="U48" s="48"/>
    </row>
    <row r="49" spans="1:21" ht="30.75" customHeight="1" x14ac:dyDescent="0.2">
      <c r="A49" s="48"/>
      <c r="B49" s="1214"/>
      <c r="C49" s="1215"/>
      <c r="D49" s="62"/>
      <c r="E49" s="1191" t="s">
        <v>14</v>
      </c>
      <c r="F49" s="1191"/>
      <c r="G49" s="1191"/>
      <c r="H49" s="1191"/>
      <c r="I49" s="1191"/>
      <c r="J49" s="1192"/>
      <c r="K49" s="63">
        <v>27</v>
      </c>
      <c r="L49" s="64">
        <v>26</v>
      </c>
      <c r="M49" s="64">
        <v>34</v>
      </c>
      <c r="N49" s="64">
        <v>31</v>
      </c>
      <c r="O49" s="65">
        <v>32</v>
      </c>
      <c r="P49" s="48"/>
      <c r="Q49" s="48"/>
      <c r="R49" s="48"/>
      <c r="S49" s="48"/>
      <c r="T49" s="48"/>
      <c r="U49" s="48"/>
    </row>
    <row r="50" spans="1:21" ht="30.75" customHeight="1" x14ac:dyDescent="0.2">
      <c r="A50" s="48"/>
      <c r="B50" s="1214"/>
      <c r="C50" s="1215"/>
      <c r="D50" s="62"/>
      <c r="E50" s="1191" t="s">
        <v>15</v>
      </c>
      <c r="F50" s="1191"/>
      <c r="G50" s="1191"/>
      <c r="H50" s="1191"/>
      <c r="I50" s="1191"/>
      <c r="J50" s="1192"/>
      <c r="K50" s="63">
        <v>10</v>
      </c>
      <c r="L50" s="64">
        <v>12</v>
      </c>
      <c r="M50" s="64">
        <v>12</v>
      </c>
      <c r="N50" s="64">
        <v>13</v>
      </c>
      <c r="O50" s="65">
        <v>14</v>
      </c>
      <c r="P50" s="48"/>
      <c r="Q50" s="48"/>
      <c r="R50" s="48"/>
      <c r="S50" s="48"/>
      <c r="T50" s="48"/>
      <c r="U50" s="48"/>
    </row>
    <row r="51" spans="1:21" ht="30.75" customHeight="1" x14ac:dyDescent="0.2">
      <c r="A51" s="48"/>
      <c r="B51" s="1216"/>
      <c r="C51" s="1217"/>
      <c r="D51" s="66"/>
      <c r="E51" s="1191" t="s">
        <v>16</v>
      </c>
      <c r="F51" s="1191"/>
      <c r="G51" s="1191"/>
      <c r="H51" s="1191"/>
      <c r="I51" s="1191"/>
      <c r="J51" s="1192"/>
      <c r="K51" s="63" t="s">
        <v>488</v>
      </c>
      <c r="L51" s="64" t="s">
        <v>488</v>
      </c>
      <c r="M51" s="64" t="s">
        <v>488</v>
      </c>
      <c r="N51" s="64" t="s">
        <v>488</v>
      </c>
      <c r="O51" s="65" t="s">
        <v>488</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1104</v>
      </c>
      <c r="L52" s="64">
        <v>1103</v>
      </c>
      <c r="M52" s="64">
        <v>1093</v>
      </c>
      <c r="N52" s="64">
        <v>1086</v>
      </c>
      <c r="O52" s="65">
        <v>1084</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485</v>
      </c>
      <c r="L53" s="69">
        <v>504</v>
      </c>
      <c r="M53" s="69">
        <v>512</v>
      </c>
      <c r="N53" s="69">
        <v>464</v>
      </c>
      <c r="O53" s="70">
        <v>429</v>
      </c>
      <c r="P53" s="48"/>
      <c r="Q53" s="48"/>
      <c r="R53" s="48"/>
      <c r="S53" s="48"/>
      <c r="T53" s="48"/>
      <c r="U53" s="48"/>
    </row>
    <row r="54" spans="1:21" ht="23.95"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3.95"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3.95"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6" customHeight="1" thickBot="1" x14ac:dyDescent="0.25">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6" customHeight="1" x14ac:dyDescent="0.2">
      <c r="B58" s="1197" t="s">
        <v>24</v>
      </c>
      <c r="C58" s="1198"/>
      <c r="D58" s="1203" t="s">
        <v>25</v>
      </c>
      <c r="E58" s="1204"/>
      <c r="F58" s="1204"/>
      <c r="G58" s="1204"/>
      <c r="H58" s="1204"/>
      <c r="I58" s="1204"/>
      <c r="J58" s="1205"/>
      <c r="K58" s="83" t="s">
        <v>549</v>
      </c>
      <c r="L58" s="84" t="s">
        <v>549</v>
      </c>
      <c r="M58" s="84" t="s">
        <v>549</v>
      </c>
      <c r="N58" s="84" t="s">
        <v>549</v>
      </c>
      <c r="O58" s="85" t="s">
        <v>549</v>
      </c>
    </row>
    <row r="59" spans="1:21" ht="31.6" customHeight="1" x14ac:dyDescent="0.2">
      <c r="B59" s="1199"/>
      <c r="C59" s="1200"/>
      <c r="D59" s="1206" t="s">
        <v>26</v>
      </c>
      <c r="E59" s="1207"/>
      <c r="F59" s="1207"/>
      <c r="G59" s="1207"/>
      <c r="H59" s="1207"/>
      <c r="I59" s="1207"/>
      <c r="J59" s="1208"/>
      <c r="K59" s="86" t="s">
        <v>549</v>
      </c>
      <c r="L59" s="87" t="s">
        <v>549</v>
      </c>
      <c r="M59" s="87" t="s">
        <v>549</v>
      </c>
      <c r="N59" s="87" t="s">
        <v>549</v>
      </c>
      <c r="O59" s="88" t="s">
        <v>549</v>
      </c>
    </row>
    <row r="60" spans="1:21" ht="31.6" customHeight="1" thickBot="1" x14ac:dyDescent="0.25">
      <c r="B60" s="1201"/>
      <c r="C60" s="1202"/>
      <c r="D60" s="1209" t="s">
        <v>27</v>
      </c>
      <c r="E60" s="1210"/>
      <c r="F60" s="1210"/>
      <c r="G60" s="1210"/>
      <c r="H60" s="1210"/>
      <c r="I60" s="1210"/>
      <c r="J60" s="1211"/>
      <c r="K60" s="89" t="s">
        <v>549</v>
      </c>
      <c r="L60" s="90" t="s">
        <v>549</v>
      </c>
      <c r="M60" s="90" t="s">
        <v>549</v>
      </c>
      <c r="N60" s="90" t="s">
        <v>549</v>
      </c>
      <c r="O60" s="91" t="s">
        <v>549</v>
      </c>
    </row>
    <row r="61" spans="1:21" ht="23.95" customHeight="1" x14ac:dyDescent="0.2">
      <c r="B61" s="92"/>
      <c r="C61" s="92"/>
      <c r="D61" s="93" t="s">
        <v>28</v>
      </c>
      <c r="E61" s="94"/>
      <c r="F61" s="94"/>
      <c r="G61" s="94"/>
      <c r="H61" s="94"/>
      <c r="I61" s="94"/>
      <c r="J61" s="94"/>
      <c r="K61" s="94"/>
      <c r="L61" s="94"/>
      <c r="M61" s="94"/>
      <c r="N61" s="94"/>
      <c r="O61" s="94"/>
    </row>
    <row r="62" spans="1:21" ht="23.95" customHeight="1" x14ac:dyDescent="0.2">
      <c r="B62" s="95"/>
      <c r="C62" s="95"/>
      <c r="D62" s="93" t="s">
        <v>29</v>
      </c>
      <c r="E62" s="94"/>
      <c r="F62" s="94"/>
      <c r="G62" s="94"/>
      <c r="H62" s="94"/>
      <c r="I62" s="94"/>
      <c r="J62" s="94"/>
      <c r="K62" s="94"/>
      <c r="L62" s="94"/>
      <c r="M62" s="94"/>
      <c r="N62" s="94"/>
      <c r="O62" s="94"/>
    </row>
    <row r="63" spans="1:21" ht="23.95"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3.95"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3U169lVjUbqLVewlUoFJZu0PLbqSOJSccyt8M/rZx2AdYLY5AZvwX514nXWNE3PLAqqojUUJwvFn9RFm64ZlSQ==" saltValue="cV3MvuP4HnKGdNgYEBrYY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6" customHeight="1" zeroHeight="1" x14ac:dyDescent="0.2"/>
  <cols>
    <col min="1" max="1" width="6.59765625" style="96" customWidth="1"/>
    <col min="2" max="3" width="12.59765625" style="96" customWidth="1"/>
    <col min="4" max="4" width="11.59765625" style="96" customWidth="1"/>
    <col min="5" max="8" width="10.3984375" style="96" customWidth="1"/>
    <col min="9" max="13" width="16.3984375" style="96" customWidth="1"/>
    <col min="14" max="19" width="12.59765625" style="96" customWidth="1"/>
    <col min="20" max="16384" width="0" style="96" hidden="1"/>
  </cols>
  <sheetData>
    <row r="1" ht="14.95" customHeight="1" x14ac:dyDescent="0.2"/>
    <row r="2" ht="14.95" customHeight="1" x14ac:dyDescent="0.2"/>
    <row r="3" ht="14.95" customHeight="1" x14ac:dyDescent="0.2"/>
    <row r="4" ht="14.95" customHeight="1" x14ac:dyDescent="0.2"/>
    <row r="5" ht="14.95" customHeight="1" x14ac:dyDescent="0.2"/>
    <row r="6" ht="14.95" customHeight="1" x14ac:dyDescent="0.2"/>
    <row r="7" ht="14.95" customHeight="1" x14ac:dyDescent="0.2"/>
    <row r="8" ht="14.95" customHeight="1" x14ac:dyDescent="0.2"/>
    <row r="9" ht="14.95" customHeight="1" x14ac:dyDescent="0.2"/>
    <row r="10" ht="14.95" customHeight="1" x14ac:dyDescent="0.2"/>
    <row r="11" ht="14.95" customHeight="1" x14ac:dyDescent="0.2"/>
    <row r="12" ht="14.95" customHeight="1" x14ac:dyDescent="0.2"/>
    <row r="13" ht="14.95" customHeight="1" x14ac:dyDescent="0.2"/>
    <row r="14" ht="14.95" customHeight="1" x14ac:dyDescent="0.2"/>
    <row r="15" ht="14.95" customHeight="1" x14ac:dyDescent="0.2"/>
    <row r="16" ht="14.95" customHeight="1" x14ac:dyDescent="0.2"/>
    <row r="17" ht="14.95" customHeight="1" x14ac:dyDescent="0.2"/>
    <row r="18" ht="14.95" customHeight="1" x14ac:dyDescent="0.2"/>
    <row r="19" ht="14.95" customHeight="1" x14ac:dyDescent="0.2"/>
    <row r="20" ht="14.95" customHeight="1" x14ac:dyDescent="0.2"/>
    <row r="21" ht="14.95" customHeight="1" x14ac:dyDescent="0.2"/>
    <row r="22" ht="14.95" customHeight="1" x14ac:dyDescent="0.2"/>
    <row r="23" ht="14.95" customHeight="1" x14ac:dyDescent="0.2"/>
    <row r="24" ht="14.95" customHeight="1" x14ac:dyDescent="0.2"/>
    <row r="25" ht="14.95" customHeight="1" x14ac:dyDescent="0.2"/>
    <row r="26" ht="14.95" customHeight="1" x14ac:dyDescent="0.2"/>
    <row r="27" ht="14.95" customHeight="1" x14ac:dyDescent="0.2"/>
    <row r="28" ht="14.95" customHeight="1" x14ac:dyDescent="0.2"/>
    <row r="29" ht="14.95" customHeight="1" x14ac:dyDescent="0.2"/>
    <row r="30" ht="14.95" customHeight="1" x14ac:dyDescent="0.2"/>
    <row r="31" ht="14.95" customHeight="1" x14ac:dyDescent="0.2"/>
    <row r="32" ht="14.95" customHeight="1" x14ac:dyDescent="0.2"/>
    <row r="33" spans="2:13" ht="14.95" customHeight="1" x14ac:dyDescent="0.2"/>
    <row r="34" spans="2:13" ht="14.95" customHeight="1" x14ac:dyDescent="0.2"/>
    <row r="35" spans="2:13" ht="14.95" customHeight="1" x14ac:dyDescent="0.2"/>
    <row r="36" spans="2:13" ht="14.95" customHeight="1" x14ac:dyDescent="0.2"/>
    <row r="37" spans="2:13" ht="14.95" customHeight="1" x14ac:dyDescent="0.2"/>
    <row r="38" spans="2:13" ht="14.95" customHeight="1" x14ac:dyDescent="0.2"/>
    <row r="39" spans="2:13" ht="27.7" customHeight="1" thickBot="1" x14ac:dyDescent="0.25">
      <c r="M39" s="97" t="s">
        <v>7</v>
      </c>
    </row>
    <row r="40" spans="2:13" ht="27.7" customHeight="1" thickBot="1" x14ac:dyDescent="0.25">
      <c r="B40" s="98" t="s">
        <v>8</v>
      </c>
      <c r="C40" s="99"/>
      <c r="D40" s="99"/>
      <c r="E40" s="100"/>
      <c r="F40" s="100"/>
      <c r="G40" s="100"/>
      <c r="H40" s="101" t="s">
        <v>2</v>
      </c>
      <c r="I40" s="102" t="s">
        <v>526</v>
      </c>
      <c r="J40" s="103" t="s">
        <v>527</v>
      </c>
      <c r="K40" s="103" t="s">
        <v>528</v>
      </c>
      <c r="L40" s="103" t="s">
        <v>529</v>
      </c>
      <c r="M40" s="104" t="s">
        <v>530</v>
      </c>
    </row>
    <row r="41" spans="2:13" ht="27.7" customHeight="1" x14ac:dyDescent="0.2">
      <c r="B41" s="1232" t="s">
        <v>30</v>
      </c>
      <c r="C41" s="1233"/>
      <c r="D41" s="105"/>
      <c r="E41" s="1234" t="s">
        <v>31</v>
      </c>
      <c r="F41" s="1234"/>
      <c r="G41" s="1234"/>
      <c r="H41" s="1235"/>
      <c r="I41" s="343">
        <v>7110</v>
      </c>
      <c r="J41" s="344">
        <v>7045</v>
      </c>
      <c r="K41" s="344">
        <v>7056</v>
      </c>
      <c r="L41" s="344">
        <v>6746</v>
      </c>
      <c r="M41" s="345">
        <v>6474</v>
      </c>
    </row>
    <row r="42" spans="2:13" ht="27.7" customHeight="1" x14ac:dyDescent="0.2">
      <c r="B42" s="1222"/>
      <c r="C42" s="1223"/>
      <c r="D42" s="106"/>
      <c r="E42" s="1226" t="s">
        <v>32</v>
      </c>
      <c r="F42" s="1226"/>
      <c r="G42" s="1226"/>
      <c r="H42" s="1227"/>
      <c r="I42" s="346">
        <v>332</v>
      </c>
      <c r="J42" s="347">
        <v>323</v>
      </c>
      <c r="K42" s="347">
        <v>314</v>
      </c>
      <c r="L42" s="347">
        <v>305</v>
      </c>
      <c r="M42" s="348">
        <v>296</v>
      </c>
    </row>
    <row r="43" spans="2:13" ht="27.7" customHeight="1" x14ac:dyDescent="0.2">
      <c r="B43" s="1222"/>
      <c r="C43" s="1223"/>
      <c r="D43" s="106"/>
      <c r="E43" s="1226" t="s">
        <v>33</v>
      </c>
      <c r="F43" s="1226"/>
      <c r="G43" s="1226"/>
      <c r="H43" s="1227"/>
      <c r="I43" s="346">
        <v>8137</v>
      </c>
      <c r="J43" s="347">
        <v>7457</v>
      </c>
      <c r="K43" s="347">
        <v>6740</v>
      </c>
      <c r="L43" s="347">
        <v>5952</v>
      </c>
      <c r="M43" s="348">
        <v>5266</v>
      </c>
    </row>
    <row r="44" spans="2:13" ht="27.7" customHeight="1" x14ac:dyDescent="0.2">
      <c r="B44" s="1222"/>
      <c r="C44" s="1223"/>
      <c r="D44" s="106"/>
      <c r="E44" s="1226" t="s">
        <v>34</v>
      </c>
      <c r="F44" s="1226"/>
      <c r="G44" s="1226"/>
      <c r="H44" s="1227"/>
      <c r="I44" s="346">
        <v>149</v>
      </c>
      <c r="J44" s="347">
        <v>141</v>
      </c>
      <c r="K44" s="347">
        <v>139</v>
      </c>
      <c r="L44" s="347">
        <v>121</v>
      </c>
      <c r="M44" s="348">
        <v>100</v>
      </c>
    </row>
    <row r="45" spans="2:13" ht="27.7" customHeight="1" x14ac:dyDescent="0.2">
      <c r="B45" s="1222"/>
      <c r="C45" s="1223"/>
      <c r="D45" s="106"/>
      <c r="E45" s="1226" t="s">
        <v>35</v>
      </c>
      <c r="F45" s="1226"/>
      <c r="G45" s="1226"/>
      <c r="H45" s="1227"/>
      <c r="I45" s="346">
        <v>1934</v>
      </c>
      <c r="J45" s="347">
        <v>1886</v>
      </c>
      <c r="K45" s="347">
        <v>1869</v>
      </c>
      <c r="L45" s="347">
        <v>1845</v>
      </c>
      <c r="M45" s="348">
        <v>1932</v>
      </c>
    </row>
    <row r="46" spans="2:13" ht="27.7" customHeight="1" x14ac:dyDescent="0.2">
      <c r="B46" s="1222"/>
      <c r="C46" s="1223"/>
      <c r="D46" s="107"/>
      <c r="E46" s="1226" t="s">
        <v>36</v>
      </c>
      <c r="F46" s="1226"/>
      <c r="G46" s="1226"/>
      <c r="H46" s="1227"/>
      <c r="I46" s="346" t="s">
        <v>488</v>
      </c>
      <c r="J46" s="347" t="s">
        <v>488</v>
      </c>
      <c r="K46" s="347" t="s">
        <v>488</v>
      </c>
      <c r="L46" s="347" t="s">
        <v>488</v>
      </c>
      <c r="M46" s="348" t="s">
        <v>488</v>
      </c>
    </row>
    <row r="47" spans="2:13" ht="27.7" customHeight="1" x14ac:dyDescent="0.2">
      <c r="B47" s="1222"/>
      <c r="C47" s="1223"/>
      <c r="D47" s="108"/>
      <c r="E47" s="1236" t="s">
        <v>37</v>
      </c>
      <c r="F47" s="1237"/>
      <c r="G47" s="1237"/>
      <c r="H47" s="1238"/>
      <c r="I47" s="346" t="s">
        <v>488</v>
      </c>
      <c r="J47" s="347" t="s">
        <v>488</v>
      </c>
      <c r="K47" s="347" t="s">
        <v>488</v>
      </c>
      <c r="L47" s="347" t="s">
        <v>488</v>
      </c>
      <c r="M47" s="348" t="s">
        <v>488</v>
      </c>
    </row>
    <row r="48" spans="2:13" ht="27.7" customHeight="1" x14ac:dyDescent="0.2">
      <c r="B48" s="1222"/>
      <c r="C48" s="1223"/>
      <c r="D48" s="106"/>
      <c r="E48" s="1226" t="s">
        <v>38</v>
      </c>
      <c r="F48" s="1226"/>
      <c r="G48" s="1226"/>
      <c r="H48" s="1227"/>
      <c r="I48" s="346" t="s">
        <v>488</v>
      </c>
      <c r="J48" s="347" t="s">
        <v>488</v>
      </c>
      <c r="K48" s="347" t="s">
        <v>488</v>
      </c>
      <c r="L48" s="347" t="s">
        <v>488</v>
      </c>
      <c r="M48" s="348" t="s">
        <v>488</v>
      </c>
    </row>
    <row r="49" spans="2:13" ht="27.7" customHeight="1" x14ac:dyDescent="0.2">
      <c r="B49" s="1224"/>
      <c r="C49" s="1225"/>
      <c r="D49" s="106"/>
      <c r="E49" s="1226" t="s">
        <v>39</v>
      </c>
      <c r="F49" s="1226"/>
      <c r="G49" s="1226"/>
      <c r="H49" s="1227"/>
      <c r="I49" s="346" t="s">
        <v>488</v>
      </c>
      <c r="J49" s="347" t="s">
        <v>488</v>
      </c>
      <c r="K49" s="347" t="s">
        <v>488</v>
      </c>
      <c r="L49" s="347" t="s">
        <v>488</v>
      </c>
      <c r="M49" s="348" t="s">
        <v>488</v>
      </c>
    </row>
    <row r="50" spans="2:13" ht="27.7" customHeight="1" x14ac:dyDescent="0.2">
      <c r="B50" s="1220" t="s">
        <v>40</v>
      </c>
      <c r="C50" s="1221"/>
      <c r="D50" s="109"/>
      <c r="E50" s="1226" t="s">
        <v>41</v>
      </c>
      <c r="F50" s="1226"/>
      <c r="G50" s="1226"/>
      <c r="H50" s="1227"/>
      <c r="I50" s="346">
        <v>4320</v>
      </c>
      <c r="J50" s="347">
        <v>4715</v>
      </c>
      <c r="K50" s="347">
        <v>4984</v>
      </c>
      <c r="L50" s="347">
        <v>5398</v>
      </c>
      <c r="M50" s="348">
        <v>5242</v>
      </c>
    </row>
    <row r="51" spans="2:13" ht="27.7" customHeight="1" x14ac:dyDescent="0.2">
      <c r="B51" s="1222"/>
      <c r="C51" s="1223"/>
      <c r="D51" s="106"/>
      <c r="E51" s="1226" t="s">
        <v>42</v>
      </c>
      <c r="F51" s="1226"/>
      <c r="G51" s="1226"/>
      <c r="H51" s="1227"/>
      <c r="I51" s="346">
        <v>1423</v>
      </c>
      <c r="J51" s="347">
        <v>1273</v>
      </c>
      <c r="K51" s="347">
        <v>1117</v>
      </c>
      <c r="L51" s="347">
        <v>1010</v>
      </c>
      <c r="M51" s="348">
        <v>918</v>
      </c>
    </row>
    <row r="52" spans="2:13" ht="27.7" customHeight="1" x14ac:dyDescent="0.2">
      <c r="B52" s="1224"/>
      <c r="C52" s="1225"/>
      <c r="D52" s="106"/>
      <c r="E52" s="1226" t="s">
        <v>43</v>
      </c>
      <c r="F52" s="1226"/>
      <c r="G52" s="1226"/>
      <c r="H52" s="1227"/>
      <c r="I52" s="346">
        <v>9838</v>
      </c>
      <c r="J52" s="347">
        <v>9454</v>
      </c>
      <c r="K52" s="347">
        <v>8789</v>
      </c>
      <c r="L52" s="347">
        <v>8233</v>
      </c>
      <c r="M52" s="348">
        <v>7587</v>
      </c>
    </row>
    <row r="53" spans="2:13" ht="27.7" customHeight="1" thickBot="1" x14ac:dyDescent="0.25">
      <c r="B53" s="1228" t="s">
        <v>19</v>
      </c>
      <c r="C53" s="1229"/>
      <c r="D53" s="110"/>
      <c r="E53" s="1230" t="s">
        <v>44</v>
      </c>
      <c r="F53" s="1230"/>
      <c r="G53" s="1230"/>
      <c r="H53" s="1231"/>
      <c r="I53" s="349">
        <v>2082</v>
      </c>
      <c r="J53" s="350">
        <v>1410</v>
      </c>
      <c r="K53" s="350">
        <v>1228</v>
      </c>
      <c r="L53" s="350">
        <v>328</v>
      </c>
      <c r="M53" s="351">
        <v>320</v>
      </c>
    </row>
    <row r="54" spans="2:13" ht="27.7" customHeight="1" x14ac:dyDescent="0.2">
      <c r="B54" s="111"/>
      <c r="C54" s="112"/>
      <c r="D54" s="112"/>
      <c r="E54" s="113"/>
      <c r="F54" s="113"/>
      <c r="G54" s="113"/>
      <c r="H54" s="113"/>
      <c r="I54" s="114"/>
      <c r="J54" s="114"/>
      <c r="K54" s="114"/>
      <c r="L54" s="114"/>
      <c r="M54" s="114"/>
    </row>
    <row r="55" spans="2:13" ht="13.3" x14ac:dyDescent="0.2"/>
  </sheetData>
  <sheetProtection algorithmName="SHA-512" hashValue="nGwlcACw/nHCT1lXQg1fyY3z8pBbuR1t59C52dRrvBf7TidNOzdGnbv3Al2Cl89uNp9AyPApi3fUXU2eESZarA==" saltValue="HCzO/tlueGmCWKCQa/GMf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6" customHeight="1" zeroHeight="1" x14ac:dyDescent="0.2"/>
  <cols>
    <col min="1" max="1" width="8.19921875" style="1" customWidth="1"/>
    <col min="2" max="2" width="16.3984375" style="1" customWidth="1"/>
    <col min="3" max="5" width="26.19921875" style="1" customWidth="1"/>
    <col min="6" max="8" width="24.19921875" style="1" customWidth="1"/>
    <col min="9" max="14" width="26" style="1" customWidth="1"/>
    <col min="15" max="15" width="6.097656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528</v>
      </c>
      <c r="G54" s="119" t="s">
        <v>529</v>
      </c>
      <c r="H54" s="120" t="s">
        <v>530</v>
      </c>
    </row>
    <row r="55" spans="2:8" ht="52.5" customHeight="1" x14ac:dyDescent="0.2">
      <c r="B55" s="121"/>
      <c r="C55" s="1247" t="s">
        <v>46</v>
      </c>
      <c r="D55" s="1247"/>
      <c r="E55" s="1248"/>
      <c r="F55" s="352">
        <v>2404</v>
      </c>
      <c r="G55" s="352">
        <v>2440</v>
      </c>
      <c r="H55" s="353">
        <v>2198</v>
      </c>
    </row>
    <row r="56" spans="2:8" ht="52.5" customHeight="1" x14ac:dyDescent="0.2">
      <c r="B56" s="122"/>
      <c r="C56" s="1249" t="s">
        <v>47</v>
      </c>
      <c r="D56" s="1249"/>
      <c r="E56" s="1250"/>
      <c r="F56" s="354">
        <v>340</v>
      </c>
      <c r="G56" s="354">
        <v>369</v>
      </c>
      <c r="H56" s="355">
        <v>395</v>
      </c>
    </row>
    <row r="57" spans="2:8" ht="53.35" customHeight="1" x14ac:dyDescent="0.2">
      <c r="B57" s="122"/>
      <c r="C57" s="1251" t="s">
        <v>48</v>
      </c>
      <c r="D57" s="1251"/>
      <c r="E57" s="1252"/>
      <c r="F57" s="356">
        <v>1245</v>
      </c>
      <c r="G57" s="356">
        <v>1585</v>
      </c>
      <c r="H57" s="357">
        <v>1680</v>
      </c>
    </row>
    <row r="58" spans="2:8" ht="45.7" customHeight="1" x14ac:dyDescent="0.2">
      <c r="B58" s="123"/>
      <c r="C58" s="1239" t="s">
        <v>49</v>
      </c>
      <c r="D58" s="1240"/>
      <c r="E58" s="1241"/>
      <c r="F58" s="358" t="s">
        <v>564</v>
      </c>
      <c r="G58" s="358">
        <v>821</v>
      </c>
      <c r="H58" s="359">
        <v>901</v>
      </c>
    </row>
    <row r="59" spans="2:8" ht="45.7" customHeight="1" x14ac:dyDescent="0.2">
      <c r="B59" s="123"/>
      <c r="C59" s="1239" t="s">
        <v>49</v>
      </c>
      <c r="D59" s="1240"/>
      <c r="E59" s="1241"/>
      <c r="F59" s="358" t="s">
        <v>565</v>
      </c>
      <c r="G59" s="358">
        <v>176</v>
      </c>
      <c r="H59" s="359">
        <v>177</v>
      </c>
    </row>
    <row r="60" spans="2:8" ht="45.7" customHeight="1" x14ac:dyDescent="0.2">
      <c r="B60" s="123"/>
      <c r="C60" s="1239" t="s">
        <v>49</v>
      </c>
      <c r="D60" s="1240"/>
      <c r="E60" s="1241"/>
      <c r="F60" s="358" t="s">
        <v>566</v>
      </c>
      <c r="G60" s="358">
        <v>133</v>
      </c>
      <c r="H60" s="359">
        <v>161</v>
      </c>
    </row>
    <row r="61" spans="2:8" ht="45.7" customHeight="1" x14ac:dyDescent="0.2">
      <c r="B61" s="123"/>
      <c r="C61" s="1239" t="s">
        <v>49</v>
      </c>
      <c r="D61" s="1240"/>
      <c r="E61" s="1241"/>
      <c r="F61" s="358" t="s">
        <v>567</v>
      </c>
      <c r="G61" s="358">
        <v>79</v>
      </c>
      <c r="H61" s="359">
        <v>80</v>
      </c>
    </row>
    <row r="62" spans="2:8" ht="45.7" customHeight="1" thickBot="1" x14ac:dyDescent="0.25">
      <c r="B62" s="124"/>
      <c r="C62" s="1242" t="s">
        <v>49</v>
      </c>
      <c r="D62" s="1243"/>
      <c r="E62" s="1244"/>
      <c r="F62" s="360" t="s">
        <v>568</v>
      </c>
      <c r="G62" s="360">
        <v>55</v>
      </c>
      <c r="H62" s="361">
        <v>71</v>
      </c>
    </row>
    <row r="63" spans="2:8" ht="52.5" customHeight="1" thickBot="1" x14ac:dyDescent="0.25">
      <c r="B63" s="125"/>
      <c r="C63" s="1245" t="s">
        <v>50</v>
      </c>
      <c r="D63" s="1245"/>
      <c r="E63" s="1246"/>
      <c r="F63" s="362">
        <v>3989</v>
      </c>
      <c r="G63" s="362">
        <v>4394</v>
      </c>
      <c r="H63" s="363">
        <v>4273</v>
      </c>
    </row>
    <row r="64" spans="2:8" ht="13.3" x14ac:dyDescent="0.2"/>
  </sheetData>
  <sheetProtection algorithmName="SHA-512" hashValue="Vv02khvqQK8S+N8fFYGcxRc9pGjqwo+oUwyc1Hq6vfrws8TxBepCa08sQhAv7NM/1VOo3wCaBYuI0q99tKSnag==" saltValue="T2S7F1ICTzy5CUL6h6yUJ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DF25C-2826-4DC7-81A7-08ADE9837ACB}">
  <sheetPr>
    <pageSetUpPr fitToPage="1"/>
  </sheetPr>
  <dimension ref="A1:DE85"/>
  <sheetViews>
    <sheetView showGridLines="0" tabSelected="1" zoomScale="60" zoomScaleNormal="60" zoomScaleSheetLayoutView="55" workbookViewId="0"/>
  </sheetViews>
  <sheetFormatPr defaultColWidth="0" defaultRowHeight="0" customHeight="1" zeroHeight="1" x14ac:dyDescent="0.2"/>
  <cols>
    <col min="1" max="1" width="6.3984375" style="364" customWidth="1"/>
    <col min="2" max="107" width="2.5" style="364" customWidth="1"/>
    <col min="108" max="108" width="6.09765625" style="366" customWidth="1"/>
    <col min="109" max="109" width="5.8984375" style="365" customWidth="1"/>
    <col min="110" max="16384" width="8.59765625" style="364" hidden="1"/>
  </cols>
  <sheetData>
    <row r="1" spans="1:109" ht="42.8" customHeight="1" x14ac:dyDescent="0.2">
      <c r="A1" s="399"/>
      <c r="B1" s="398"/>
      <c r="DD1" s="364"/>
      <c r="DE1" s="364"/>
    </row>
    <row r="2" spans="1:109" ht="25.5" customHeight="1" x14ac:dyDescent="0.2">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2">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3" x14ac:dyDescent="0.2">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3" x14ac:dyDescent="0.2">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3" x14ac:dyDescent="0.2">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3" x14ac:dyDescent="0.2">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3" x14ac:dyDescent="0.2">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3" x14ac:dyDescent="0.2">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3" x14ac:dyDescent="0.2">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3" x14ac:dyDescent="0.2">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3" x14ac:dyDescent="0.2">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3" x14ac:dyDescent="0.2">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3" x14ac:dyDescent="0.2">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3" x14ac:dyDescent="0.2">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3" x14ac:dyDescent="0.2">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3" x14ac:dyDescent="0.2">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3" x14ac:dyDescent="0.2">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3" x14ac:dyDescent="0.2">
      <c r="DD19" s="364"/>
      <c r="DE19" s="364"/>
    </row>
    <row r="20" spans="1:109" ht="13.3" x14ac:dyDescent="0.2">
      <c r="DD20" s="364"/>
      <c r="DE20" s="364"/>
    </row>
    <row r="21" spans="1:109" ht="17.350000000000001" customHeight="1" x14ac:dyDescent="0.2">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350000000000001" customHeight="1" x14ac:dyDescent="0.2">
      <c r="B22" s="365"/>
    </row>
    <row r="23" spans="1:109" ht="13.3" x14ac:dyDescent="0.2">
      <c r="B23" s="365"/>
    </row>
    <row r="24" spans="1:109" ht="13.3" x14ac:dyDescent="0.2">
      <c r="B24" s="365"/>
    </row>
    <row r="25" spans="1:109" ht="13.3" x14ac:dyDescent="0.2">
      <c r="B25" s="365"/>
    </row>
    <row r="26" spans="1:109" ht="13.3" x14ac:dyDescent="0.2">
      <c r="B26" s="365"/>
    </row>
    <row r="27" spans="1:109" ht="13.3" x14ac:dyDescent="0.2">
      <c r="B27" s="365"/>
    </row>
    <row r="28" spans="1:109" ht="13.3" x14ac:dyDescent="0.2">
      <c r="B28" s="365"/>
    </row>
    <row r="29" spans="1:109" ht="13.3" x14ac:dyDescent="0.2">
      <c r="B29" s="365"/>
    </row>
    <row r="30" spans="1:109" ht="13.3" x14ac:dyDescent="0.2">
      <c r="B30" s="365"/>
    </row>
    <row r="31" spans="1:109" ht="13.3" x14ac:dyDescent="0.2">
      <c r="B31" s="365"/>
    </row>
    <row r="32" spans="1:109" ht="13.3" x14ac:dyDescent="0.2">
      <c r="B32" s="365"/>
    </row>
    <row r="33" spans="2:109" ht="13.3" x14ac:dyDescent="0.2">
      <c r="B33" s="365"/>
    </row>
    <row r="34" spans="2:109" ht="13.3" x14ac:dyDescent="0.2">
      <c r="B34" s="365"/>
    </row>
    <row r="35" spans="2:109" ht="13.3" x14ac:dyDescent="0.2">
      <c r="B35" s="365"/>
    </row>
    <row r="36" spans="2:109" ht="13.3" x14ac:dyDescent="0.2">
      <c r="B36" s="365"/>
    </row>
    <row r="37" spans="2:109" ht="13.3" x14ac:dyDescent="0.2">
      <c r="B37" s="365"/>
    </row>
    <row r="38" spans="2:109" ht="13.3" x14ac:dyDescent="0.2">
      <c r="B38" s="365"/>
    </row>
    <row r="39" spans="2:109" ht="13.3" x14ac:dyDescent="0.2">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3" x14ac:dyDescent="0.2">
      <c r="B40" s="384"/>
      <c r="DD40" s="384"/>
      <c r="DE40" s="364"/>
    </row>
    <row r="41" spans="2:109" ht="16.649999999999999" x14ac:dyDescent="0.2">
      <c r="B41" s="394" t="s">
        <v>578</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3" x14ac:dyDescent="0.2">
      <c r="B42" s="365"/>
      <c r="G42" s="380"/>
      <c r="I42" s="379"/>
      <c r="J42" s="379"/>
      <c r="K42" s="379"/>
      <c r="AM42" s="380"/>
      <c r="AN42" s="380" t="s">
        <v>574</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6" customHeight="1" x14ac:dyDescent="0.2">
      <c r="B43" s="365"/>
      <c r="AN43" s="1254" t="s">
        <v>577</v>
      </c>
      <c r="AO43" s="1255"/>
      <c r="AP43" s="1255"/>
      <c r="AQ43" s="1255"/>
      <c r="AR43" s="1255"/>
      <c r="AS43" s="1255"/>
      <c r="AT43" s="1255"/>
      <c r="AU43" s="1255"/>
      <c r="AV43" s="1255"/>
      <c r="AW43" s="1255"/>
      <c r="AX43" s="1255"/>
      <c r="AY43" s="1255"/>
      <c r="AZ43" s="1255"/>
      <c r="BA43" s="1255"/>
      <c r="BB43" s="1255"/>
      <c r="BC43" s="1255"/>
      <c r="BD43" s="1255"/>
      <c r="BE43" s="1255"/>
      <c r="BF43" s="1255"/>
      <c r="BG43" s="1255"/>
      <c r="BH43" s="1255"/>
      <c r="BI43" s="1255"/>
      <c r="BJ43" s="1255"/>
      <c r="BK43" s="1255"/>
      <c r="BL43" s="1255"/>
      <c r="BM43" s="1255"/>
      <c r="BN43" s="1255"/>
      <c r="BO43" s="1255"/>
      <c r="BP43" s="1255"/>
      <c r="BQ43" s="1255"/>
      <c r="BR43" s="1255"/>
      <c r="BS43" s="1255"/>
      <c r="BT43" s="1255"/>
      <c r="BU43" s="1255"/>
      <c r="BV43" s="1255"/>
      <c r="BW43" s="1255"/>
      <c r="BX43" s="1255"/>
      <c r="BY43" s="1255"/>
      <c r="BZ43" s="1255"/>
      <c r="CA43" s="1255"/>
      <c r="CB43" s="1255"/>
      <c r="CC43" s="1255"/>
      <c r="CD43" s="1255"/>
      <c r="CE43" s="1255"/>
      <c r="CF43" s="1255"/>
      <c r="CG43" s="1255"/>
      <c r="CH43" s="1255"/>
      <c r="CI43" s="1255"/>
      <c r="CJ43" s="1255"/>
      <c r="CK43" s="1255"/>
      <c r="CL43" s="1255"/>
      <c r="CM43" s="1255"/>
      <c r="CN43" s="1255"/>
      <c r="CO43" s="1255"/>
      <c r="CP43" s="1255"/>
      <c r="CQ43" s="1255"/>
      <c r="CR43" s="1255"/>
      <c r="CS43" s="1255"/>
      <c r="CT43" s="1255"/>
      <c r="CU43" s="1255"/>
      <c r="CV43" s="1255"/>
      <c r="CW43" s="1255"/>
      <c r="CX43" s="1255"/>
      <c r="CY43" s="1255"/>
      <c r="CZ43" s="1255"/>
      <c r="DA43" s="1255"/>
      <c r="DB43" s="1255"/>
      <c r="DC43" s="1256"/>
    </row>
    <row r="44" spans="2:109" ht="13.3" x14ac:dyDescent="0.2">
      <c r="B44" s="365"/>
      <c r="AN44" s="1257"/>
      <c r="AO44" s="1258"/>
      <c r="AP44" s="1258"/>
      <c r="AQ44" s="1258"/>
      <c r="AR44" s="1258"/>
      <c r="AS44" s="1258"/>
      <c r="AT44" s="1258"/>
      <c r="AU44" s="1258"/>
      <c r="AV44" s="1258"/>
      <c r="AW44" s="1258"/>
      <c r="AX44" s="1258"/>
      <c r="AY44" s="1258"/>
      <c r="AZ44" s="1258"/>
      <c r="BA44" s="1258"/>
      <c r="BB44" s="1258"/>
      <c r="BC44" s="1258"/>
      <c r="BD44" s="1258"/>
      <c r="BE44" s="1258"/>
      <c r="BF44" s="1258"/>
      <c r="BG44" s="1258"/>
      <c r="BH44" s="1258"/>
      <c r="BI44" s="1258"/>
      <c r="BJ44" s="1258"/>
      <c r="BK44" s="1258"/>
      <c r="BL44" s="1258"/>
      <c r="BM44" s="1258"/>
      <c r="BN44" s="1258"/>
      <c r="BO44" s="1258"/>
      <c r="BP44" s="1258"/>
      <c r="BQ44" s="1258"/>
      <c r="BR44" s="1258"/>
      <c r="BS44" s="1258"/>
      <c r="BT44" s="1258"/>
      <c r="BU44" s="1258"/>
      <c r="BV44" s="1258"/>
      <c r="BW44" s="1258"/>
      <c r="BX44" s="1258"/>
      <c r="BY44" s="1258"/>
      <c r="BZ44" s="1258"/>
      <c r="CA44" s="1258"/>
      <c r="CB44" s="1258"/>
      <c r="CC44" s="1258"/>
      <c r="CD44" s="1258"/>
      <c r="CE44" s="1258"/>
      <c r="CF44" s="1258"/>
      <c r="CG44" s="1258"/>
      <c r="CH44" s="1258"/>
      <c r="CI44" s="1258"/>
      <c r="CJ44" s="1258"/>
      <c r="CK44" s="1258"/>
      <c r="CL44" s="1258"/>
      <c r="CM44" s="1258"/>
      <c r="CN44" s="1258"/>
      <c r="CO44" s="1258"/>
      <c r="CP44" s="1258"/>
      <c r="CQ44" s="1258"/>
      <c r="CR44" s="1258"/>
      <c r="CS44" s="1258"/>
      <c r="CT44" s="1258"/>
      <c r="CU44" s="1258"/>
      <c r="CV44" s="1258"/>
      <c r="CW44" s="1258"/>
      <c r="CX44" s="1258"/>
      <c r="CY44" s="1258"/>
      <c r="CZ44" s="1258"/>
      <c r="DA44" s="1258"/>
      <c r="DB44" s="1258"/>
      <c r="DC44" s="1259"/>
    </row>
    <row r="45" spans="2:109" ht="13.3" x14ac:dyDescent="0.2">
      <c r="B45" s="365"/>
      <c r="AN45" s="1257"/>
      <c r="AO45" s="1258"/>
      <c r="AP45" s="1258"/>
      <c r="AQ45" s="1258"/>
      <c r="AR45" s="1258"/>
      <c r="AS45" s="1258"/>
      <c r="AT45" s="1258"/>
      <c r="AU45" s="1258"/>
      <c r="AV45" s="1258"/>
      <c r="AW45" s="1258"/>
      <c r="AX45" s="1258"/>
      <c r="AY45" s="1258"/>
      <c r="AZ45" s="1258"/>
      <c r="BA45" s="1258"/>
      <c r="BB45" s="1258"/>
      <c r="BC45" s="1258"/>
      <c r="BD45" s="1258"/>
      <c r="BE45" s="1258"/>
      <c r="BF45" s="1258"/>
      <c r="BG45" s="1258"/>
      <c r="BH45" s="1258"/>
      <c r="BI45" s="1258"/>
      <c r="BJ45" s="1258"/>
      <c r="BK45" s="1258"/>
      <c r="BL45" s="1258"/>
      <c r="BM45" s="1258"/>
      <c r="BN45" s="1258"/>
      <c r="BO45" s="1258"/>
      <c r="BP45" s="1258"/>
      <c r="BQ45" s="1258"/>
      <c r="BR45" s="1258"/>
      <c r="BS45" s="1258"/>
      <c r="BT45" s="1258"/>
      <c r="BU45" s="1258"/>
      <c r="BV45" s="1258"/>
      <c r="BW45" s="1258"/>
      <c r="BX45" s="1258"/>
      <c r="BY45" s="1258"/>
      <c r="BZ45" s="1258"/>
      <c r="CA45" s="1258"/>
      <c r="CB45" s="1258"/>
      <c r="CC45" s="1258"/>
      <c r="CD45" s="1258"/>
      <c r="CE45" s="1258"/>
      <c r="CF45" s="1258"/>
      <c r="CG45" s="1258"/>
      <c r="CH45" s="1258"/>
      <c r="CI45" s="1258"/>
      <c r="CJ45" s="1258"/>
      <c r="CK45" s="1258"/>
      <c r="CL45" s="1258"/>
      <c r="CM45" s="1258"/>
      <c r="CN45" s="1258"/>
      <c r="CO45" s="1258"/>
      <c r="CP45" s="1258"/>
      <c r="CQ45" s="1258"/>
      <c r="CR45" s="1258"/>
      <c r="CS45" s="1258"/>
      <c r="CT45" s="1258"/>
      <c r="CU45" s="1258"/>
      <c r="CV45" s="1258"/>
      <c r="CW45" s="1258"/>
      <c r="CX45" s="1258"/>
      <c r="CY45" s="1258"/>
      <c r="CZ45" s="1258"/>
      <c r="DA45" s="1258"/>
      <c r="DB45" s="1258"/>
      <c r="DC45" s="1259"/>
    </row>
    <row r="46" spans="2:109" ht="13.3" x14ac:dyDescent="0.2">
      <c r="B46" s="365"/>
      <c r="AN46" s="1257"/>
      <c r="AO46" s="1258"/>
      <c r="AP46" s="1258"/>
      <c r="AQ46" s="1258"/>
      <c r="AR46" s="1258"/>
      <c r="AS46" s="1258"/>
      <c r="AT46" s="1258"/>
      <c r="AU46" s="1258"/>
      <c r="AV46" s="1258"/>
      <c r="AW46" s="1258"/>
      <c r="AX46" s="1258"/>
      <c r="AY46" s="1258"/>
      <c r="AZ46" s="1258"/>
      <c r="BA46" s="1258"/>
      <c r="BB46" s="1258"/>
      <c r="BC46" s="1258"/>
      <c r="BD46" s="1258"/>
      <c r="BE46" s="1258"/>
      <c r="BF46" s="1258"/>
      <c r="BG46" s="1258"/>
      <c r="BH46" s="1258"/>
      <c r="BI46" s="1258"/>
      <c r="BJ46" s="1258"/>
      <c r="BK46" s="1258"/>
      <c r="BL46" s="1258"/>
      <c r="BM46" s="1258"/>
      <c r="BN46" s="1258"/>
      <c r="BO46" s="1258"/>
      <c r="BP46" s="1258"/>
      <c r="BQ46" s="1258"/>
      <c r="BR46" s="1258"/>
      <c r="BS46" s="1258"/>
      <c r="BT46" s="1258"/>
      <c r="BU46" s="1258"/>
      <c r="BV46" s="1258"/>
      <c r="BW46" s="1258"/>
      <c r="BX46" s="1258"/>
      <c r="BY46" s="1258"/>
      <c r="BZ46" s="1258"/>
      <c r="CA46" s="1258"/>
      <c r="CB46" s="1258"/>
      <c r="CC46" s="1258"/>
      <c r="CD46" s="1258"/>
      <c r="CE46" s="1258"/>
      <c r="CF46" s="1258"/>
      <c r="CG46" s="1258"/>
      <c r="CH46" s="1258"/>
      <c r="CI46" s="1258"/>
      <c r="CJ46" s="1258"/>
      <c r="CK46" s="1258"/>
      <c r="CL46" s="1258"/>
      <c r="CM46" s="1258"/>
      <c r="CN46" s="1258"/>
      <c r="CO46" s="1258"/>
      <c r="CP46" s="1258"/>
      <c r="CQ46" s="1258"/>
      <c r="CR46" s="1258"/>
      <c r="CS46" s="1258"/>
      <c r="CT46" s="1258"/>
      <c r="CU46" s="1258"/>
      <c r="CV46" s="1258"/>
      <c r="CW46" s="1258"/>
      <c r="CX46" s="1258"/>
      <c r="CY46" s="1258"/>
      <c r="CZ46" s="1258"/>
      <c r="DA46" s="1258"/>
      <c r="DB46" s="1258"/>
      <c r="DC46" s="1259"/>
    </row>
    <row r="47" spans="2:109" ht="13.3" x14ac:dyDescent="0.2">
      <c r="B47" s="365"/>
      <c r="AN47" s="1260"/>
      <c r="AO47" s="1261"/>
      <c r="AP47" s="1261"/>
      <c r="AQ47" s="1261"/>
      <c r="AR47" s="1261"/>
      <c r="AS47" s="1261"/>
      <c r="AT47" s="1261"/>
      <c r="AU47" s="1261"/>
      <c r="AV47" s="1261"/>
      <c r="AW47" s="1261"/>
      <c r="AX47" s="1261"/>
      <c r="AY47" s="1261"/>
      <c r="AZ47" s="1261"/>
      <c r="BA47" s="1261"/>
      <c r="BB47" s="1261"/>
      <c r="BC47" s="1261"/>
      <c r="BD47" s="1261"/>
      <c r="BE47" s="1261"/>
      <c r="BF47" s="1261"/>
      <c r="BG47" s="1261"/>
      <c r="BH47" s="1261"/>
      <c r="BI47" s="1261"/>
      <c r="BJ47" s="1261"/>
      <c r="BK47" s="1261"/>
      <c r="BL47" s="1261"/>
      <c r="BM47" s="1261"/>
      <c r="BN47" s="1261"/>
      <c r="BO47" s="1261"/>
      <c r="BP47" s="1261"/>
      <c r="BQ47" s="1261"/>
      <c r="BR47" s="1261"/>
      <c r="BS47" s="1261"/>
      <c r="BT47" s="1261"/>
      <c r="BU47" s="1261"/>
      <c r="BV47" s="1261"/>
      <c r="BW47" s="1261"/>
      <c r="BX47" s="1261"/>
      <c r="BY47" s="1261"/>
      <c r="BZ47" s="1261"/>
      <c r="CA47" s="1261"/>
      <c r="CB47" s="1261"/>
      <c r="CC47" s="1261"/>
      <c r="CD47" s="1261"/>
      <c r="CE47" s="1261"/>
      <c r="CF47" s="1261"/>
      <c r="CG47" s="1261"/>
      <c r="CH47" s="1261"/>
      <c r="CI47" s="1261"/>
      <c r="CJ47" s="1261"/>
      <c r="CK47" s="1261"/>
      <c r="CL47" s="1261"/>
      <c r="CM47" s="1261"/>
      <c r="CN47" s="1261"/>
      <c r="CO47" s="1261"/>
      <c r="CP47" s="1261"/>
      <c r="CQ47" s="1261"/>
      <c r="CR47" s="1261"/>
      <c r="CS47" s="1261"/>
      <c r="CT47" s="1261"/>
      <c r="CU47" s="1261"/>
      <c r="CV47" s="1261"/>
      <c r="CW47" s="1261"/>
      <c r="CX47" s="1261"/>
      <c r="CY47" s="1261"/>
      <c r="CZ47" s="1261"/>
      <c r="DA47" s="1261"/>
      <c r="DB47" s="1261"/>
      <c r="DC47" s="1262"/>
    </row>
    <row r="48" spans="2:109" ht="13.3" x14ac:dyDescent="0.2">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3" x14ac:dyDescent="0.2">
      <c r="B49" s="365"/>
      <c r="AN49" s="364" t="s">
        <v>573</v>
      </c>
    </row>
    <row r="50" spans="1:109" ht="13.3" x14ac:dyDescent="0.2">
      <c r="B50" s="365"/>
      <c r="G50" s="1263"/>
      <c r="H50" s="1263"/>
      <c r="I50" s="1263"/>
      <c r="J50" s="1263"/>
      <c r="K50" s="373"/>
      <c r="L50" s="373"/>
      <c r="M50" s="372"/>
      <c r="N50" s="372"/>
      <c r="AN50" s="1264"/>
      <c r="AO50" s="1265"/>
      <c r="AP50" s="1265"/>
      <c r="AQ50" s="1265"/>
      <c r="AR50" s="1265"/>
      <c r="AS50" s="1265"/>
      <c r="AT50" s="1265"/>
      <c r="AU50" s="1265"/>
      <c r="AV50" s="1265"/>
      <c r="AW50" s="1265"/>
      <c r="AX50" s="1265"/>
      <c r="AY50" s="1265"/>
      <c r="AZ50" s="1265"/>
      <c r="BA50" s="1265"/>
      <c r="BB50" s="1265"/>
      <c r="BC50" s="1265"/>
      <c r="BD50" s="1265"/>
      <c r="BE50" s="1265"/>
      <c r="BF50" s="1265"/>
      <c r="BG50" s="1265"/>
      <c r="BH50" s="1265"/>
      <c r="BI50" s="1265"/>
      <c r="BJ50" s="1265"/>
      <c r="BK50" s="1265"/>
      <c r="BL50" s="1265"/>
      <c r="BM50" s="1265"/>
      <c r="BN50" s="1265"/>
      <c r="BO50" s="1266"/>
      <c r="BP50" s="1267" t="s">
        <v>526</v>
      </c>
      <c r="BQ50" s="1267"/>
      <c r="BR50" s="1267"/>
      <c r="BS50" s="1267"/>
      <c r="BT50" s="1267"/>
      <c r="BU50" s="1267"/>
      <c r="BV50" s="1267"/>
      <c r="BW50" s="1267"/>
      <c r="BX50" s="1267" t="s">
        <v>527</v>
      </c>
      <c r="BY50" s="1267"/>
      <c r="BZ50" s="1267"/>
      <c r="CA50" s="1267"/>
      <c r="CB50" s="1267"/>
      <c r="CC50" s="1267"/>
      <c r="CD50" s="1267"/>
      <c r="CE50" s="1267"/>
      <c r="CF50" s="1267" t="s">
        <v>528</v>
      </c>
      <c r="CG50" s="1267"/>
      <c r="CH50" s="1267"/>
      <c r="CI50" s="1267"/>
      <c r="CJ50" s="1267"/>
      <c r="CK50" s="1267"/>
      <c r="CL50" s="1267"/>
      <c r="CM50" s="1267"/>
      <c r="CN50" s="1267" t="s">
        <v>529</v>
      </c>
      <c r="CO50" s="1267"/>
      <c r="CP50" s="1267"/>
      <c r="CQ50" s="1267"/>
      <c r="CR50" s="1267"/>
      <c r="CS50" s="1267"/>
      <c r="CT50" s="1267"/>
      <c r="CU50" s="1267"/>
      <c r="CV50" s="1267" t="s">
        <v>530</v>
      </c>
      <c r="CW50" s="1267"/>
      <c r="CX50" s="1267"/>
      <c r="CY50" s="1267"/>
      <c r="CZ50" s="1267"/>
      <c r="DA50" s="1267"/>
      <c r="DB50" s="1267"/>
      <c r="DC50" s="1267"/>
    </row>
    <row r="51" spans="1:109" ht="13.6" customHeight="1" x14ac:dyDescent="0.2">
      <c r="B51" s="365"/>
      <c r="G51" s="1272"/>
      <c r="H51" s="1272"/>
      <c r="I51" s="1270"/>
      <c r="J51" s="1270"/>
      <c r="K51" s="1269"/>
      <c r="L51" s="1269"/>
      <c r="M51" s="1269"/>
      <c r="N51" s="1269"/>
      <c r="AM51" s="371"/>
      <c r="AN51" s="1268" t="s">
        <v>572</v>
      </c>
      <c r="AO51" s="1268"/>
      <c r="AP51" s="1268"/>
      <c r="AQ51" s="1268"/>
      <c r="AR51" s="1268"/>
      <c r="AS51" s="1268"/>
      <c r="AT51" s="1268"/>
      <c r="AU51" s="1268"/>
      <c r="AV51" s="1268"/>
      <c r="AW51" s="1268"/>
      <c r="AX51" s="1268"/>
      <c r="AY51" s="1268"/>
      <c r="AZ51" s="1268"/>
      <c r="BA51" s="1268"/>
      <c r="BB51" s="1268" t="s">
        <v>570</v>
      </c>
      <c r="BC51" s="1268"/>
      <c r="BD51" s="1268"/>
      <c r="BE51" s="1268"/>
      <c r="BF51" s="1268"/>
      <c r="BG51" s="1268"/>
      <c r="BH51" s="1268"/>
      <c r="BI51" s="1268"/>
      <c r="BJ51" s="1268"/>
      <c r="BK51" s="1268"/>
      <c r="BL51" s="1268"/>
      <c r="BM51" s="1268"/>
      <c r="BN51" s="1268"/>
      <c r="BO51" s="1268"/>
      <c r="BP51" s="1253">
        <v>41</v>
      </c>
      <c r="BQ51" s="1253"/>
      <c r="BR51" s="1253"/>
      <c r="BS51" s="1253"/>
      <c r="BT51" s="1253"/>
      <c r="BU51" s="1253"/>
      <c r="BV51" s="1253"/>
      <c r="BW51" s="1253"/>
      <c r="BX51" s="1253">
        <v>26.7</v>
      </c>
      <c r="BY51" s="1253"/>
      <c r="BZ51" s="1253"/>
      <c r="CA51" s="1253"/>
      <c r="CB51" s="1253"/>
      <c r="CC51" s="1253"/>
      <c r="CD51" s="1253"/>
      <c r="CE51" s="1253"/>
      <c r="CF51" s="1253">
        <v>24.1</v>
      </c>
      <c r="CG51" s="1253"/>
      <c r="CH51" s="1253"/>
      <c r="CI51" s="1253"/>
      <c r="CJ51" s="1253"/>
      <c r="CK51" s="1253"/>
      <c r="CL51" s="1253"/>
      <c r="CM51" s="1253"/>
      <c r="CN51" s="1253">
        <v>6.3</v>
      </c>
      <c r="CO51" s="1253"/>
      <c r="CP51" s="1253"/>
      <c r="CQ51" s="1253"/>
      <c r="CR51" s="1253"/>
      <c r="CS51" s="1253"/>
      <c r="CT51" s="1253"/>
      <c r="CU51" s="1253"/>
      <c r="CV51" s="1253">
        <v>5.9</v>
      </c>
      <c r="CW51" s="1253"/>
      <c r="CX51" s="1253"/>
      <c r="CY51" s="1253"/>
      <c r="CZ51" s="1253"/>
      <c r="DA51" s="1253"/>
      <c r="DB51" s="1253"/>
      <c r="DC51" s="1253"/>
    </row>
    <row r="52" spans="1:109" ht="13.3" x14ac:dyDescent="0.2">
      <c r="B52" s="365"/>
      <c r="G52" s="1272"/>
      <c r="H52" s="1272"/>
      <c r="I52" s="1270"/>
      <c r="J52" s="1270"/>
      <c r="K52" s="1269"/>
      <c r="L52" s="1269"/>
      <c r="M52" s="1269"/>
      <c r="N52" s="1269"/>
      <c r="AM52" s="371"/>
      <c r="AN52" s="1268"/>
      <c r="AO52" s="1268"/>
      <c r="AP52" s="1268"/>
      <c r="AQ52" s="1268"/>
      <c r="AR52" s="1268"/>
      <c r="AS52" s="1268"/>
      <c r="AT52" s="1268"/>
      <c r="AU52" s="1268"/>
      <c r="AV52" s="1268"/>
      <c r="AW52" s="1268"/>
      <c r="AX52" s="1268"/>
      <c r="AY52" s="1268"/>
      <c r="AZ52" s="1268"/>
      <c r="BA52" s="1268"/>
      <c r="BB52" s="1268"/>
      <c r="BC52" s="1268"/>
      <c r="BD52" s="1268"/>
      <c r="BE52" s="1268"/>
      <c r="BF52" s="1268"/>
      <c r="BG52" s="1268"/>
      <c r="BH52" s="1268"/>
      <c r="BI52" s="1268"/>
      <c r="BJ52" s="1268"/>
      <c r="BK52" s="1268"/>
      <c r="BL52" s="1268"/>
      <c r="BM52" s="1268"/>
      <c r="BN52" s="1268"/>
      <c r="BO52" s="1268"/>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3" x14ac:dyDescent="0.2">
      <c r="A53" s="379"/>
      <c r="B53" s="365"/>
      <c r="G53" s="1272"/>
      <c r="H53" s="1272"/>
      <c r="I53" s="1263"/>
      <c r="J53" s="1263"/>
      <c r="K53" s="1269"/>
      <c r="L53" s="1269"/>
      <c r="M53" s="1269"/>
      <c r="N53" s="1269"/>
      <c r="AM53" s="371"/>
      <c r="AN53" s="1268"/>
      <c r="AO53" s="1268"/>
      <c r="AP53" s="1268"/>
      <c r="AQ53" s="1268"/>
      <c r="AR53" s="1268"/>
      <c r="AS53" s="1268"/>
      <c r="AT53" s="1268"/>
      <c r="AU53" s="1268"/>
      <c r="AV53" s="1268"/>
      <c r="AW53" s="1268"/>
      <c r="AX53" s="1268"/>
      <c r="AY53" s="1268"/>
      <c r="AZ53" s="1268"/>
      <c r="BA53" s="1268"/>
      <c r="BB53" s="1268" t="s">
        <v>576</v>
      </c>
      <c r="BC53" s="1268"/>
      <c r="BD53" s="1268"/>
      <c r="BE53" s="1268"/>
      <c r="BF53" s="1268"/>
      <c r="BG53" s="1268"/>
      <c r="BH53" s="1268"/>
      <c r="BI53" s="1268"/>
      <c r="BJ53" s="1268"/>
      <c r="BK53" s="1268"/>
      <c r="BL53" s="1268"/>
      <c r="BM53" s="1268"/>
      <c r="BN53" s="1268"/>
      <c r="BO53" s="1268"/>
      <c r="BP53" s="1253">
        <v>57.3</v>
      </c>
      <c r="BQ53" s="1253"/>
      <c r="BR53" s="1253"/>
      <c r="BS53" s="1253"/>
      <c r="BT53" s="1253"/>
      <c r="BU53" s="1253"/>
      <c r="BV53" s="1253"/>
      <c r="BW53" s="1253"/>
      <c r="BX53" s="1253">
        <v>47.1</v>
      </c>
      <c r="BY53" s="1253"/>
      <c r="BZ53" s="1253"/>
      <c r="CA53" s="1253"/>
      <c r="CB53" s="1253"/>
      <c r="CC53" s="1253"/>
      <c r="CD53" s="1253"/>
      <c r="CE53" s="1253"/>
      <c r="CF53" s="1253">
        <v>58.7</v>
      </c>
      <c r="CG53" s="1253"/>
      <c r="CH53" s="1253"/>
      <c r="CI53" s="1253"/>
      <c r="CJ53" s="1253"/>
      <c r="CK53" s="1253"/>
      <c r="CL53" s="1253"/>
      <c r="CM53" s="1253"/>
      <c r="CN53" s="1253">
        <v>59.9</v>
      </c>
      <c r="CO53" s="1253"/>
      <c r="CP53" s="1253"/>
      <c r="CQ53" s="1253"/>
      <c r="CR53" s="1253"/>
      <c r="CS53" s="1253"/>
      <c r="CT53" s="1253"/>
      <c r="CU53" s="1253"/>
      <c r="CV53" s="1253">
        <v>61.4</v>
      </c>
      <c r="CW53" s="1253"/>
      <c r="CX53" s="1253"/>
      <c r="CY53" s="1253"/>
      <c r="CZ53" s="1253"/>
      <c r="DA53" s="1253"/>
      <c r="DB53" s="1253"/>
      <c r="DC53" s="1253"/>
    </row>
    <row r="54" spans="1:109" ht="13.3" x14ac:dyDescent="0.2">
      <c r="A54" s="379"/>
      <c r="B54" s="365"/>
      <c r="G54" s="1272"/>
      <c r="H54" s="1272"/>
      <c r="I54" s="1263"/>
      <c r="J54" s="1263"/>
      <c r="K54" s="1269"/>
      <c r="L54" s="1269"/>
      <c r="M54" s="1269"/>
      <c r="N54" s="1269"/>
      <c r="AM54" s="371"/>
      <c r="AN54" s="1268"/>
      <c r="AO54" s="1268"/>
      <c r="AP54" s="1268"/>
      <c r="AQ54" s="1268"/>
      <c r="AR54" s="1268"/>
      <c r="AS54" s="1268"/>
      <c r="AT54" s="1268"/>
      <c r="AU54" s="1268"/>
      <c r="AV54" s="1268"/>
      <c r="AW54" s="1268"/>
      <c r="AX54" s="1268"/>
      <c r="AY54" s="1268"/>
      <c r="AZ54" s="1268"/>
      <c r="BA54" s="1268"/>
      <c r="BB54" s="1268"/>
      <c r="BC54" s="1268"/>
      <c r="BD54" s="1268"/>
      <c r="BE54" s="1268"/>
      <c r="BF54" s="1268"/>
      <c r="BG54" s="1268"/>
      <c r="BH54" s="1268"/>
      <c r="BI54" s="1268"/>
      <c r="BJ54" s="1268"/>
      <c r="BK54" s="1268"/>
      <c r="BL54" s="1268"/>
      <c r="BM54" s="1268"/>
      <c r="BN54" s="1268"/>
      <c r="BO54" s="1268"/>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3" x14ac:dyDescent="0.2">
      <c r="A55" s="379"/>
      <c r="B55" s="365"/>
      <c r="G55" s="1263"/>
      <c r="H55" s="1263"/>
      <c r="I55" s="1263"/>
      <c r="J55" s="1263"/>
      <c r="K55" s="1269"/>
      <c r="L55" s="1269"/>
      <c r="M55" s="1269"/>
      <c r="N55" s="1269"/>
      <c r="AN55" s="1267" t="s">
        <v>571</v>
      </c>
      <c r="AO55" s="1267"/>
      <c r="AP55" s="1267"/>
      <c r="AQ55" s="1267"/>
      <c r="AR55" s="1267"/>
      <c r="AS55" s="1267"/>
      <c r="AT55" s="1267"/>
      <c r="AU55" s="1267"/>
      <c r="AV55" s="1267"/>
      <c r="AW55" s="1267"/>
      <c r="AX55" s="1267"/>
      <c r="AY55" s="1267"/>
      <c r="AZ55" s="1267"/>
      <c r="BA55" s="1267"/>
      <c r="BB55" s="1268" t="s">
        <v>570</v>
      </c>
      <c r="BC55" s="1268"/>
      <c r="BD55" s="1268"/>
      <c r="BE55" s="1268"/>
      <c r="BF55" s="1268"/>
      <c r="BG55" s="1268"/>
      <c r="BH55" s="1268"/>
      <c r="BI55" s="1268"/>
      <c r="BJ55" s="1268"/>
      <c r="BK55" s="1268"/>
      <c r="BL55" s="1268"/>
      <c r="BM55" s="1268"/>
      <c r="BN55" s="1268"/>
      <c r="BO55" s="1268"/>
      <c r="BP55" s="1253">
        <v>37.299999999999997</v>
      </c>
      <c r="BQ55" s="1253"/>
      <c r="BR55" s="1253"/>
      <c r="BS55" s="1253"/>
      <c r="BT55" s="1253"/>
      <c r="BU55" s="1253"/>
      <c r="BV55" s="1253"/>
      <c r="BW55" s="1253"/>
      <c r="BX55" s="1253">
        <v>25.4</v>
      </c>
      <c r="BY55" s="1253"/>
      <c r="BZ55" s="1253"/>
      <c r="CA55" s="1253"/>
      <c r="CB55" s="1253"/>
      <c r="CC55" s="1253"/>
      <c r="CD55" s="1253"/>
      <c r="CE55" s="1253"/>
      <c r="CF55" s="1253">
        <v>17.600000000000001</v>
      </c>
      <c r="CG55" s="1253"/>
      <c r="CH55" s="1253"/>
      <c r="CI55" s="1253"/>
      <c r="CJ55" s="1253"/>
      <c r="CK55" s="1253"/>
      <c r="CL55" s="1253"/>
      <c r="CM55" s="1253"/>
      <c r="CN55" s="1253">
        <v>17.2</v>
      </c>
      <c r="CO55" s="1253"/>
      <c r="CP55" s="1253"/>
      <c r="CQ55" s="1253"/>
      <c r="CR55" s="1253"/>
      <c r="CS55" s="1253"/>
      <c r="CT55" s="1253"/>
      <c r="CU55" s="1253"/>
      <c r="CV55" s="1253">
        <v>16.100000000000001</v>
      </c>
      <c r="CW55" s="1253"/>
      <c r="CX55" s="1253"/>
      <c r="CY55" s="1253"/>
      <c r="CZ55" s="1253"/>
      <c r="DA55" s="1253"/>
      <c r="DB55" s="1253"/>
      <c r="DC55" s="1253"/>
    </row>
    <row r="56" spans="1:109" ht="13.3" x14ac:dyDescent="0.2">
      <c r="A56" s="379"/>
      <c r="B56" s="365"/>
      <c r="G56" s="1263"/>
      <c r="H56" s="1263"/>
      <c r="I56" s="1263"/>
      <c r="J56" s="1263"/>
      <c r="K56" s="1269"/>
      <c r="L56" s="1269"/>
      <c r="M56" s="1269"/>
      <c r="N56" s="1269"/>
      <c r="AN56" s="1267"/>
      <c r="AO56" s="1267"/>
      <c r="AP56" s="1267"/>
      <c r="AQ56" s="1267"/>
      <c r="AR56" s="1267"/>
      <c r="AS56" s="1267"/>
      <c r="AT56" s="1267"/>
      <c r="AU56" s="1267"/>
      <c r="AV56" s="1267"/>
      <c r="AW56" s="1267"/>
      <c r="AX56" s="1267"/>
      <c r="AY56" s="1267"/>
      <c r="AZ56" s="1267"/>
      <c r="BA56" s="1267"/>
      <c r="BB56" s="1268"/>
      <c r="BC56" s="1268"/>
      <c r="BD56" s="1268"/>
      <c r="BE56" s="1268"/>
      <c r="BF56" s="1268"/>
      <c r="BG56" s="1268"/>
      <c r="BH56" s="1268"/>
      <c r="BI56" s="1268"/>
      <c r="BJ56" s="1268"/>
      <c r="BK56" s="1268"/>
      <c r="BL56" s="1268"/>
      <c r="BM56" s="1268"/>
      <c r="BN56" s="1268"/>
      <c r="BO56" s="1268"/>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79" customFormat="1" ht="13.3" x14ac:dyDescent="0.2">
      <c r="B57" s="385"/>
      <c r="G57" s="1263"/>
      <c r="H57" s="1263"/>
      <c r="I57" s="1271"/>
      <c r="J57" s="1271"/>
      <c r="K57" s="1269"/>
      <c r="L57" s="1269"/>
      <c r="M57" s="1269"/>
      <c r="N57" s="1269"/>
      <c r="AM57" s="364"/>
      <c r="AN57" s="1267"/>
      <c r="AO57" s="1267"/>
      <c r="AP57" s="1267"/>
      <c r="AQ57" s="1267"/>
      <c r="AR57" s="1267"/>
      <c r="AS57" s="1267"/>
      <c r="AT57" s="1267"/>
      <c r="AU57" s="1267"/>
      <c r="AV57" s="1267"/>
      <c r="AW57" s="1267"/>
      <c r="AX57" s="1267"/>
      <c r="AY57" s="1267"/>
      <c r="AZ57" s="1267"/>
      <c r="BA57" s="1267"/>
      <c r="BB57" s="1268" t="s">
        <v>576</v>
      </c>
      <c r="BC57" s="1268"/>
      <c r="BD57" s="1268"/>
      <c r="BE57" s="1268"/>
      <c r="BF57" s="1268"/>
      <c r="BG57" s="1268"/>
      <c r="BH57" s="1268"/>
      <c r="BI57" s="1268"/>
      <c r="BJ57" s="1268"/>
      <c r="BK57" s="1268"/>
      <c r="BL57" s="1268"/>
      <c r="BM57" s="1268"/>
      <c r="BN57" s="1268"/>
      <c r="BO57" s="1268"/>
      <c r="BP57" s="1253">
        <v>62</v>
      </c>
      <c r="BQ57" s="1253"/>
      <c r="BR57" s="1253"/>
      <c r="BS57" s="1253"/>
      <c r="BT57" s="1253"/>
      <c r="BU57" s="1253"/>
      <c r="BV57" s="1253"/>
      <c r="BW57" s="1253"/>
      <c r="BX57" s="1253">
        <v>63.2</v>
      </c>
      <c r="BY57" s="1253"/>
      <c r="BZ57" s="1253"/>
      <c r="CA57" s="1253"/>
      <c r="CB57" s="1253"/>
      <c r="CC57" s="1253"/>
      <c r="CD57" s="1253"/>
      <c r="CE57" s="1253"/>
      <c r="CF57" s="1253">
        <v>65.3</v>
      </c>
      <c r="CG57" s="1253"/>
      <c r="CH57" s="1253"/>
      <c r="CI57" s="1253"/>
      <c r="CJ57" s="1253"/>
      <c r="CK57" s="1253"/>
      <c r="CL57" s="1253"/>
      <c r="CM57" s="1253"/>
      <c r="CN57" s="1253">
        <v>66.900000000000006</v>
      </c>
      <c r="CO57" s="1253"/>
      <c r="CP57" s="1253"/>
      <c r="CQ57" s="1253"/>
      <c r="CR57" s="1253"/>
      <c r="CS57" s="1253"/>
      <c r="CT57" s="1253"/>
      <c r="CU57" s="1253"/>
      <c r="CV57" s="1253">
        <v>68.099999999999994</v>
      </c>
      <c r="CW57" s="1253"/>
      <c r="CX57" s="1253"/>
      <c r="CY57" s="1253"/>
      <c r="CZ57" s="1253"/>
      <c r="DA57" s="1253"/>
      <c r="DB57" s="1253"/>
      <c r="DC57" s="1253"/>
      <c r="DD57" s="390"/>
      <c r="DE57" s="385"/>
    </row>
    <row r="58" spans="1:109" s="379" customFormat="1" ht="13.3" x14ac:dyDescent="0.2">
      <c r="A58" s="364"/>
      <c r="B58" s="385"/>
      <c r="G58" s="1263"/>
      <c r="H58" s="1263"/>
      <c r="I58" s="1271"/>
      <c r="J58" s="1271"/>
      <c r="K58" s="1269"/>
      <c r="L58" s="1269"/>
      <c r="M58" s="1269"/>
      <c r="N58" s="1269"/>
      <c r="AM58" s="364"/>
      <c r="AN58" s="1267"/>
      <c r="AO58" s="1267"/>
      <c r="AP58" s="1267"/>
      <c r="AQ58" s="1267"/>
      <c r="AR58" s="1267"/>
      <c r="AS58" s="1267"/>
      <c r="AT58" s="1267"/>
      <c r="AU58" s="1267"/>
      <c r="AV58" s="1267"/>
      <c r="AW58" s="1267"/>
      <c r="AX58" s="1267"/>
      <c r="AY58" s="1267"/>
      <c r="AZ58" s="1267"/>
      <c r="BA58" s="1267"/>
      <c r="BB58" s="1268"/>
      <c r="BC58" s="1268"/>
      <c r="BD58" s="1268"/>
      <c r="BE58" s="1268"/>
      <c r="BF58" s="1268"/>
      <c r="BG58" s="1268"/>
      <c r="BH58" s="1268"/>
      <c r="BI58" s="1268"/>
      <c r="BJ58" s="1268"/>
      <c r="BK58" s="1268"/>
      <c r="BL58" s="1268"/>
      <c r="BM58" s="1268"/>
      <c r="BN58" s="1268"/>
      <c r="BO58" s="1268"/>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90"/>
      <c r="DE58" s="385"/>
    </row>
    <row r="59" spans="1:109" s="379" customFormat="1" ht="13.3" x14ac:dyDescent="0.2">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3" x14ac:dyDescent="0.2">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3" x14ac:dyDescent="0.2">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3" x14ac:dyDescent="0.2">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6.649999999999999" x14ac:dyDescent="0.2">
      <c r="B63" s="383" t="s">
        <v>575</v>
      </c>
    </row>
    <row r="64" spans="1:109" ht="13.3" x14ac:dyDescent="0.2">
      <c r="B64" s="365"/>
      <c r="G64" s="380"/>
      <c r="I64" s="382"/>
      <c r="J64" s="382"/>
      <c r="K64" s="382"/>
      <c r="L64" s="382"/>
      <c r="M64" s="382"/>
      <c r="N64" s="381"/>
      <c r="AM64" s="380"/>
      <c r="AN64" s="380" t="s">
        <v>574</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3" customHeight="1" x14ac:dyDescent="0.2">
      <c r="B65" s="365"/>
      <c r="AN65" s="1254" t="s">
        <v>579</v>
      </c>
      <c r="AO65" s="1255"/>
      <c r="AP65" s="1255"/>
      <c r="AQ65" s="1255"/>
      <c r="AR65" s="1255"/>
      <c r="AS65" s="1255"/>
      <c r="AT65" s="1255"/>
      <c r="AU65" s="1255"/>
      <c r="AV65" s="1255"/>
      <c r="AW65" s="1255"/>
      <c r="AX65" s="1255"/>
      <c r="AY65" s="1255"/>
      <c r="AZ65" s="1255"/>
      <c r="BA65" s="1255"/>
      <c r="BB65" s="1255"/>
      <c r="BC65" s="1255"/>
      <c r="BD65" s="1255"/>
      <c r="BE65" s="1255"/>
      <c r="BF65" s="1255"/>
      <c r="BG65" s="1255"/>
      <c r="BH65" s="1255"/>
      <c r="BI65" s="1255"/>
      <c r="BJ65" s="1255"/>
      <c r="BK65" s="1255"/>
      <c r="BL65" s="1255"/>
      <c r="BM65" s="1255"/>
      <c r="BN65" s="1255"/>
      <c r="BO65" s="1255"/>
      <c r="BP65" s="1255"/>
      <c r="BQ65" s="1255"/>
      <c r="BR65" s="1255"/>
      <c r="BS65" s="1255"/>
      <c r="BT65" s="1255"/>
      <c r="BU65" s="1255"/>
      <c r="BV65" s="1255"/>
      <c r="BW65" s="1255"/>
      <c r="BX65" s="1255"/>
      <c r="BY65" s="1255"/>
      <c r="BZ65" s="1255"/>
      <c r="CA65" s="1255"/>
      <c r="CB65" s="1255"/>
      <c r="CC65" s="1255"/>
      <c r="CD65" s="1255"/>
      <c r="CE65" s="1255"/>
      <c r="CF65" s="1255"/>
      <c r="CG65" s="1255"/>
      <c r="CH65" s="1255"/>
      <c r="CI65" s="1255"/>
      <c r="CJ65" s="1255"/>
      <c r="CK65" s="1255"/>
      <c r="CL65" s="1255"/>
      <c r="CM65" s="1255"/>
      <c r="CN65" s="1255"/>
      <c r="CO65" s="1255"/>
      <c r="CP65" s="1255"/>
      <c r="CQ65" s="1255"/>
      <c r="CR65" s="1255"/>
      <c r="CS65" s="1255"/>
      <c r="CT65" s="1255"/>
      <c r="CU65" s="1255"/>
      <c r="CV65" s="1255"/>
      <c r="CW65" s="1255"/>
      <c r="CX65" s="1255"/>
      <c r="CY65" s="1255"/>
      <c r="CZ65" s="1255"/>
      <c r="DA65" s="1255"/>
      <c r="DB65" s="1255"/>
      <c r="DC65" s="1256"/>
    </row>
    <row r="66" spans="2:107" ht="13.3" x14ac:dyDescent="0.2">
      <c r="B66" s="365"/>
      <c r="AN66" s="1257"/>
      <c r="AO66" s="1258"/>
      <c r="AP66" s="1258"/>
      <c r="AQ66" s="1258"/>
      <c r="AR66" s="1258"/>
      <c r="AS66" s="1258"/>
      <c r="AT66" s="1258"/>
      <c r="AU66" s="1258"/>
      <c r="AV66" s="1258"/>
      <c r="AW66" s="1258"/>
      <c r="AX66" s="1258"/>
      <c r="AY66" s="1258"/>
      <c r="AZ66" s="1258"/>
      <c r="BA66" s="1258"/>
      <c r="BB66" s="1258"/>
      <c r="BC66" s="1258"/>
      <c r="BD66" s="1258"/>
      <c r="BE66" s="1258"/>
      <c r="BF66" s="1258"/>
      <c r="BG66" s="1258"/>
      <c r="BH66" s="1258"/>
      <c r="BI66" s="1258"/>
      <c r="BJ66" s="1258"/>
      <c r="BK66" s="1258"/>
      <c r="BL66" s="1258"/>
      <c r="BM66" s="1258"/>
      <c r="BN66" s="1258"/>
      <c r="BO66" s="1258"/>
      <c r="BP66" s="1258"/>
      <c r="BQ66" s="1258"/>
      <c r="BR66" s="1258"/>
      <c r="BS66" s="1258"/>
      <c r="BT66" s="1258"/>
      <c r="BU66" s="1258"/>
      <c r="BV66" s="1258"/>
      <c r="BW66" s="1258"/>
      <c r="BX66" s="1258"/>
      <c r="BY66" s="1258"/>
      <c r="BZ66" s="1258"/>
      <c r="CA66" s="1258"/>
      <c r="CB66" s="1258"/>
      <c r="CC66" s="1258"/>
      <c r="CD66" s="1258"/>
      <c r="CE66" s="1258"/>
      <c r="CF66" s="1258"/>
      <c r="CG66" s="1258"/>
      <c r="CH66" s="1258"/>
      <c r="CI66" s="1258"/>
      <c r="CJ66" s="1258"/>
      <c r="CK66" s="1258"/>
      <c r="CL66" s="1258"/>
      <c r="CM66" s="1258"/>
      <c r="CN66" s="1258"/>
      <c r="CO66" s="1258"/>
      <c r="CP66" s="1258"/>
      <c r="CQ66" s="1258"/>
      <c r="CR66" s="1258"/>
      <c r="CS66" s="1258"/>
      <c r="CT66" s="1258"/>
      <c r="CU66" s="1258"/>
      <c r="CV66" s="1258"/>
      <c r="CW66" s="1258"/>
      <c r="CX66" s="1258"/>
      <c r="CY66" s="1258"/>
      <c r="CZ66" s="1258"/>
      <c r="DA66" s="1258"/>
      <c r="DB66" s="1258"/>
      <c r="DC66" s="1259"/>
    </row>
    <row r="67" spans="2:107" ht="13.3" x14ac:dyDescent="0.2">
      <c r="B67" s="365"/>
      <c r="AN67" s="1257"/>
      <c r="AO67" s="1258"/>
      <c r="AP67" s="1258"/>
      <c r="AQ67" s="1258"/>
      <c r="AR67" s="1258"/>
      <c r="AS67" s="1258"/>
      <c r="AT67" s="1258"/>
      <c r="AU67" s="1258"/>
      <c r="AV67" s="1258"/>
      <c r="AW67" s="1258"/>
      <c r="AX67" s="1258"/>
      <c r="AY67" s="1258"/>
      <c r="AZ67" s="1258"/>
      <c r="BA67" s="1258"/>
      <c r="BB67" s="1258"/>
      <c r="BC67" s="1258"/>
      <c r="BD67" s="1258"/>
      <c r="BE67" s="1258"/>
      <c r="BF67" s="1258"/>
      <c r="BG67" s="1258"/>
      <c r="BH67" s="1258"/>
      <c r="BI67" s="1258"/>
      <c r="BJ67" s="1258"/>
      <c r="BK67" s="1258"/>
      <c r="BL67" s="1258"/>
      <c r="BM67" s="1258"/>
      <c r="BN67" s="1258"/>
      <c r="BO67" s="1258"/>
      <c r="BP67" s="1258"/>
      <c r="BQ67" s="1258"/>
      <c r="BR67" s="1258"/>
      <c r="BS67" s="1258"/>
      <c r="BT67" s="1258"/>
      <c r="BU67" s="1258"/>
      <c r="BV67" s="1258"/>
      <c r="BW67" s="1258"/>
      <c r="BX67" s="1258"/>
      <c r="BY67" s="1258"/>
      <c r="BZ67" s="1258"/>
      <c r="CA67" s="1258"/>
      <c r="CB67" s="1258"/>
      <c r="CC67" s="1258"/>
      <c r="CD67" s="1258"/>
      <c r="CE67" s="1258"/>
      <c r="CF67" s="1258"/>
      <c r="CG67" s="1258"/>
      <c r="CH67" s="1258"/>
      <c r="CI67" s="1258"/>
      <c r="CJ67" s="1258"/>
      <c r="CK67" s="1258"/>
      <c r="CL67" s="1258"/>
      <c r="CM67" s="1258"/>
      <c r="CN67" s="1258"/>
      <c r="CO67" s="1258"/>
      <c r="CP67" s="1258"/>
      <c r="CQ67" s="1258"/>
      <c r="CR67" s="1258"/>
      <c r="CS67" s="1258"/>
      <c r="CT67" s="1258"/>
      <c r="CU67" s="1258"/>
      <c r="CV67" s="1258"/>
      <c r="CW67" s="1258"/>
      <c r="CX67" s="1258"/>
      <c r="CY67" s="1258"/>
      <c r="CZ67" s="1258"/>
      <c r="DA67" s="1258"/>
      <c r="DB67" s="1258"/>
      <c r="DC67" s="1259"/>
    </row>
    <row r="68" spans="2:107" ht="13.3" x14ac:dyDescent="0.2">
      <c r="B68" s="365"/>
      <c r="AN68" s="1257"/>
      <c r="AO68" s="1258"/>
      <c r="AP68" s="1258"/>
      <c r="AQ68" s="1258"/>
      <c r="AR68" s="1258"/>
      <c r="AS68" s="1258"/>
      <c r="AT68" s="1258"/>
      <c r="AU68" s="1258"/>
      <c r="AV68" s="1258"/>
      <c r="AW68" s="1258"/>
      <c r="AX68" s="1258"/>
      <c r="AY68" s="1258"/>
      <c r="AZ68" s="1258"/>
      <c r="BA68" s="1258"/>
      <c r="BB68" s="1258"/>
      <c r="BC68" s="1258"/>
      <c r="BD68" s="1258"/>
      <c r="BE68" s="1258"/>
      <c r="BF68" s="1258"/>
      <c r="BG68" s="1258"/>
      <c r="BH68" s="1258"/>
      <c r="BI68" s="1258"/>
      <c r="BJ68" s="1258"/>
      <c r="BK68" s="1258"/>
      <c r="BL68" s="1258"/>
      <c r="BM68" s="1258"/>
      <c r="BN68" s="1258"/>
      <c r="BO68" s="1258"/>
      <c r="BP68" s="1258"/>
      <c r="BQ68" s="1258"/>
      <c r="BR68" s="1258"/>
      <c r="BS68" s="1258"/>
      <c r="BT68" s="1258"/>
      <c r="BU68" s="1258"/>
      <c r="BV68" s="1258"/>
      <c r="BW68" s="1258"/>
      <c r="BX68" s="1258"/>
      <c r="BY68" s="1258"/>
      <c r="BZ68" s="1258"/>
      <c r="CA68" s="1258"/>
      <c r="CB68" s="1258"/>
      <c r="CC68" s="1258"/>
      <c r="CD68" s="1258"/>
      <c r="CE68" s="1258"/>
      <c r="CF68" s="1258"/>
      <c r="CG68" s="1258"/>
      <c r="CH68" s="1258"/>
      <c r="CI68" s="1258"/>
      <c r="CJ68" s="1258"/>
      <c r="CK68" s="1258"/>
      <c r="CL68" s="1258"/>
      <c r="CM68" s="1258"/>
      <c r="CN68" s="1258"/>
      <c r="CO68" s="1258"/>
      <c r="CP68" s="1258"/>
      <c r="CQ68" s="1258"/>
      <c r="CR68" s="1258"/>
      <c r="CS68" s="1258"/>
      <c r="CT68" s="1258"/>
      <c r="CU68" s="1258"/>
      <c r="CV68" s="1258"/>
      <c r="CW68" s="1258"/>
      <c r="CX68" s="1258"/>
      <c r="CY68" s="1258"/>
      <c r="CZ68" s="1258"/>
      <c r="DA68" s="1258"/>
      <c r="DB68" s="1258"/>
      <c r="DC68" s="1259"/>
    </row>
    <row r="69" spans="2:107" ht="13.3" x14ac:dyDescent="0.2">
      <c r="B69" s="365"/>
      <c r="AN69" s="1260"/>
      <c r="AO69" s="1261"/>
      <c r="AP69" s="1261"/>
      <c r="AQ69" s="1261"/>
      <c r="AR69" s="1261"/>
      <c r="AS69" s="1261"/>
      <c r="AT69" s="1261"/>
      <c r="AU69" s="1261"/>
      <c r="AV69" s="1261"/>
      <c r="AW69" s="1261"/>
      <c r="AX69" s="1261"/>
      <c r="AY69" s="1261"/>
      <c r="AZ69" s="1261"/>
      <c r="BA69" s="1261"/>
      <c r="BB69" s="1261"/>
      <c r="BC69" s="1261"/>
      <c r="BD69" s="1261"/>
      <c r="BE69" s="1261"/>
      <c r="BF69" s="1261"/>
      <c r="BG69" s="1261"/>
      <c r="BH69" s="1261"/>
      <c r="BI69" s="1261"/>
      <c r="BJ69" s="1261"/>
      <c r="BK69" s="1261"/>
      <c r="BL69" s="1261"/>
      <c r="BM69" s="1261"/>
      <c r="BN69" s="1261"/>
      <c r="BO69" s="1261"/>
      <c r="BP69" s="1261"/>
      <c r="BQ69" s="1261"/>
      <c r="BR69" s="1261"/>
      <c r="BS69" s="1261"/>
      <c r="BT69" s="1261"/>
      <c r="BU69" s="1261"/>
      <c r="BV69" s="1261"/>
      <c r="BW69" s="1261"/>
      <c r="BX69" s="1261"/>
      <c r="BY69" s="1261"/>
      <c r="BZ69" s="1261"/>
      <c r="CA69" s="1261"/>
      <c r="CB69" s="1261"/>
      <c r="CC69" s="1261"/>
      <c r="CD69" s="1261"/>
      <c r="CE69" s="1261"/>
      <c r="CF69" s="1261"/>
      <c r="CG69" s="1261"/>
      <c r="CH69" s="1261"/>
      <c r="CI69" s="1261"/>
      <c r="CJ69" s="1261"/>
      <c r="CK69" s="1261"/>
      <c r="CL69" s="1261"/>
      <c r="CM69" s="1261"/>
      <c r="CN69" s="1261"/>
      <c r="CO69" s="1261"/>
      <c r="CP69" s="1261"/>
      <c r="CQ69" s="1261"/>
      <c r="CR69" s="1261"/>
      <c r="CS69" s="1261"/>
      <c r="CT69" s="1261"/>
      <c r="CU69" s="1261"/>
      <c r="CV69" s="1261"/>
      <c r="CW69" s="1261"/>
      <c r="CX69" s="1261"/>
      <c r="CY69" s="1261"/>
      <c r="CZ69" s="1261"/>
      <c r="DA69" s="1261"/>
      <c r="DB69" s="1261"/>
      <c r="DC69" s="1262"/>
    </row>
    <row r="70" spans="2:107" ht="13.3" x14ac:dyDescent="0.2">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3" x14ac:dyDescent="0.2">
      <c r="B71" s="365"/>
      <c r="G71" s="374"/>
      <c r="I71" s="377"/>
      <c r="J71" s="376"/>
      <c r="K71" s="376"/>
      <c r="L71" s="375"/>
      <c r="M71" s="376"/>
      <c r="N71" s="375"/>
      <c r="AM71" s="374"/>
      <c r="AN71" s="364" t="s">
        <v>573</v>
      </c>
    </row>
    <row r="72" spans="2:107" ht="13.3" x14ac:dyDescent="0.2">
      <c r="B72" s="365"/>
      <c r="G72" s="1263"/>
      <c r="H72" s="1263"/>
      <c r="I72" s="1263"/>
      <c r="J72" s="1263"/>
      <c r="K72" s="373"/>
      <c r="L72" s="373"/>
      <c r="M72" s="372"/>
      <c r="N72" s="372"/>
      <c r="AN72" s="1264"/>
      <c r="AO72" s="1265"/>
      <c r="AP72" s="1265"/>
      <c r="AQ72" s="1265"/>
      <c r="AR72" s="1265"/>
      <c r="AS72" s="1265"/>
      <c r="AT72" s="1265"/>
      <c r="AU72" s="1265"/>
      <c r="AV72" s="1265"/>
      <c r="AW72" s="1265"/>
      <c r="AX72" s="1265"/>
      <c r="AY72" s="1265"/>
      <c r="AZ72" s="1265"/>
      <c r="BA72" s="1265"/>
      <c r="BB72" s="1265"/>
      <c r="BC72" s="1265"/>
      <c r="BD72" s="1265"/>
      <c r="BE72" s="1265"/>
      <c r="BF72" s="1265"/>
      <c r="BG72" s="1265"/>
      <c r="BH72" s="1265"/>
      <c r="BI72" s="1265"/>
      <c r="BJ72" s="1265"/>
      <c r="BK72" s="1265"/>
      <c r="BL72" s="1265"/>
      <c r="BM72" s="1265"/>
      <c r="BN72" s="1265"/>
      <c r="BO72" s="1266"/>
      <c r="BP72" s="1267" t="s">
        <v>526</v>
      </c>
      <c r="BQ72" s="1267"/>
      <c r="BR72" s="1267"/>
      <c r="BS72" s="1267"/>
      <c r="BT72" s="1267"/>
      <c r="BU72" s="1267"/>
      <c r="BV72" s="1267"/>
      <c r="BW72" s="1267"/>
      <c r="BX72" s="1267" t="s">
        <v>527</v>
      </c>
      <c r="BY72" s="1267"/>
      <c r="BZ72" s="1267"/>
      <c r="CA72" s="1267"/>
      <c r="CB72" s="1267"/>
      <c r="CC72" s="1267"/>
      <c r="CD72" s="1267"/>
      <c r="CE72" s="1267"/>
      <c r="CF72" s="1267" t="s">
        <v>528</v>
      </c>
      <c r="CG72" s="1267"/>
      <c r="CH72" s="1267"/>
      <c r="CI72" s="1267"/>
      <c r="CJ72" s="1267"/>
      <c r="CK72" s="1267"/>
      <c r="CL72" s="1267"/>
      <c r="CM72" s="1267"/>
      <c r="CN72" s="1267" t="s">
        <v>529</v>
      </c>
      <c r="CO72" s="1267"/>
      <c r="CP72" s="1267"/>
      <c r="CQ72" s="1267"/>
      <c r="CR72" s="1267"/>
      <c r="CS72" s="1267"/>
      <c r="CT72" s="1267"/>
      <c r="CU72" s="1267"/>
      <c r="CV72" s="1267" t="s">
        <v>530</v>
      </c>
      <c r="CW72" s="1267"/>
      <c r="CX72" s="1267"/>
      <c r="CY72" s="1267"/>
      <c r="CZ72" s="1267"/>
      <c r="DA72" s="1267"/>
      <c r="DB72" s="1267"/>
      <c r="DC72" s="1267"/>
    </row>
    <row r="73" spans="2:107" ht="13.3" x14ac:dyDescent="0.2">
      <c r="B73" s="365"/>
      <c r="G73" s="1272"/>
      <c r="H73" s="1272"/>
      <c r="I73" s="1272"/>
      <c r="J73" s="1272"/>
      <c r="K73" s="1273"/>
      <c r="L73" s="1273"/>
      <c r="M73" s="1273"/>
      <c r="N73" s="1273"/>
      <c r="AM73" s="371"/>
      <c r="AN73" s="1268" t="s">
        <v>572</v>
      </c>
      <c r="AO73" s="1268"/>
      <c r="AP73" s="1268"/>
      <c r="AQ73" s="1268"/>
      <c r="AR73" s="1268"/>
      <c r="AS73" s="1268"/>
      <c r="AT73" s="1268"/>
      <c r="AU73" s="1268"/>
      <c r="AV73" s="1268"/>
      <c r="AW73" s="1268"/>
      <c r="AX73" s="1268"/>
      <c r="AY73" s="1268"/>
      <c r="AZ73" s="1268"/>
      <c r="BA73" s="1268"/>
      <c r="BB73" s="1268" t="s">
        <v>570</v>
      </c>
      <c r="BC73" s="1268"/>
      <c r="BD73" s="1268"/>
      <c r="BE73" s="1268"/>
      <c r="BF73" s="1268"/>
      <c r="BG73" s="1268"/>
      <c r="BH73" s="1268"/>
      <c r="BI73" s="1268"/>
      <c r="BJ73" s="1268"/>
      <c r="BK73" s="1268"/>
      <c r="BL73" s="1268"/>
      <c r="BM73" s="1268"/>
      <c r="BN73" s="1268"/>
      <c r="BO73" s="1268"/>
      <c r="BP73" s="1253">
        <v>41</v>
      </c>
      <c r="BQ73" s="1253"/>
      <c r="BR73" s="1253"/>
      <c r="BS73" s="1253"/>
      <c r="BT73" s="1253"/>
      <c r="BU73" s="1253"/>
      <c r="BV73" s="1253"/>
      <c r="BW73" s="1253"/>
      <c r="BX73" s="1253">
        <v>26.7</v>
      </c>
      <c r="BY73" s="1253"/>
      <c r="BZ73" s="1253"/>
      <c r="CA73" s="1253"/>
      <c r="CB73" s="1253"/>
      <c r="CC73" s="1253"/>
      <c r="CD73" s="1253"/>
      <c r="CE73" s="1253"/>
      <c r="CF73" s="1253">
        <v>24.1</v>
      </c>
      <c r="CG73" s="1253"/>
      <c r="CH73" s="1253"/>
      <c r="CI73" s="1253"/>
      <c r="CJ73" s="1253"/>
      <c r="CK73" s="1253"/>
      <c r="CL73" s="1253"/>
      <c r="CM73" s="1253"/>
      <c r="CN73" s="1253">
        <v>6.3</v>
      </c>
      <c r="CO73" s="1253"/>
      <c r="CP73" s="1253"/>
      <c r="CQ73" s="1253"/>
      <c r="CR73" s="1253"/>
      <c r="CS73" s="1253"/>
      <c r="CT73" s="1253"/>
      <c r="CU73" s="1253"/>
      <c r="CV73" s="1253">
        <v>5.9</v>
      </c>
      <c r="CW73" s="1253"/>
      <c r="CX73" s="1253"/>
      <c r="CY73" s="1253"/>
      <c r="CZ73" s="1253"/>
      <c r="DA73" s="1253"/>
      <c r="DB73" s="1253"/>
      <c r="DC73" s="1253"/>
    </row>
    <row r="74" spans="2:107" ht="13.3" x14ac:dyDescent="0.2">
      <c r="B74" s="365"/>
      <c r="G74" s="1272"/>
      <c r="H74" s="1272"/>
      <c r="I74" s="1272"/>
      <c r="J74" s="1272"/>
      <c r="K74" s="1273"/>
      <c r="L74" s="1273"/>
      <c r="M74" s="1273"/>
      <c r="N74" s="1273"/>
      <c r="AM74" s="371"/>
      <c r="AN74" s="1268"/>
      <c r="AO74" s="1268"/>
      <c r="AP74" s="1268"/>
      <c r="AQ74" s="1268"/>
      <c r="AR74" s="1268"/>
      <c r="AS74" s="1268"/>
      <c r="AT74" s="1268"/>
      <c r="AU74" s="1268"/>
      <c r="AV74" s="1268"/>
      <c r="AW74" s="1268"/>
      <c r="AX74" s="1268"/>
      <c r="AY74" s="1268"/>
      <c r="AZ74" s="1268"/>
      <c r="BA74" s="1268"/>
      <c r="BB74" s="1268"/>
      <c r="BC74" s="1268"/>
      <c r="BD74" s="1268"/>
      <c r="BE74" s="1268"/>
      <c r="BF74" s="1268"/>
      <c r="BG74" s="1268"/>
      <c r="BH74" s="1268"/>
      <c r="BI74" s="1268"/>
      <c r="BJ74" s="1268"/>
      <c r="BK74" s="1268"/>
      <c r="BL74" s="1268"/>
      <c r="BM74" s="1268"/>
      <c r="BN74" s="1268"/>
      <c r="BO74" s="1268"/>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3" x14ac:dyDescent="0.2">
      <c r="B75" s="365"/>
      <c r="G75" s="1272"/>
      <c r="H75" s="1272"/>
      <c r="I75" s="1263"/>
      <c r="J75" s="1263"/>
      <c r="K75" s="1269"/>
      <c r="L75" s="1269"/>
      <c r="M75" s="1269"/>
      <c r="N75" s="1269"/>
      <c r="AM75" s="371"/>
      <c r="AN75" s="1268"/>
      <c r="AO75" s="1268"/>
      <c r="AP75" s="1268"/>
      <c r="AQ75" s="1268"/>
      <c r="AR75" s="1268"/>
      <c r="AS75" s="1268"/>
      <c r="AT75" s="1268"/>
      <c r="AU75" s="1268"/>
      <c r="AV75" s="1268"/>
      <c r="AW75" s="1268"/>
      <c r="AX75" s="1268"/>
      <c r="AY75" s="1268"/>
      <c r="AZ75" s="1268"/>
      <c r="BA75" s="1268"/>
      <c r="BB75" s="1268" t="s">
        <v>569</v>
      </c>
      <c r="BC75" s="1268"/>
      <c r="BD75" s="1268"/>
      <c r="BE75" s="1268"/>
      <c r="BF75" s="1268"/>
      <c r="BG75" s="1268"/>
      <c r="BH75" s="1268"/>
      <c r="BI75" s="1268"/>
      <c r="BJ75" s="1268"/>
      <c r="BK75" s="1268"/>
      <c r="BL75" s="1268"/>
      <c r="BM75" s="1268"/>
      <c r="BN75" s="1268"/>
      <c r="BO75" s="1268"/>
      <c r="BP75" s="1253">
        <v>9.3000000000000007</v>
      </c>
      <c r="BQ75" s="1253"/>
      <c r="BR75" s="1253"/>
      <c r="BS75" s="1253"/>
      <c r="BT75" s="1253"/>
      <c r="BU75" s="1253"/>
      <c r="BV75" s="1253"/>
      <c r="BW75" s="1253"/>
      <c r="BX75" s="1253">
        <v>9.3000000000000007</v>
      </c>
      <c r="BY75" s="1253"/>
      <c r="BZ75" s="1253"/>
      <c r="CA75" s="1253"/>
      <c r="CB75" s="1253"/>
      <c r="CC75" s="1253"/>
      <c r="CD75" s="1253"/>
      <c r="CE75" s="1253"/>
      <c r="CF75" s="1253">
        <v>9.6999999999999993</v>
      </c>
      <c r="CG75" s="1253"/>
      <c r="CH75" s="1253"/>
      <c r="CI75" s="1253"/>
      <c r="CJ75" s="1253"/>
      <c r="CK75" s="1253"/>
      <c r="CL75" s="1253"/>
      <c r="CM75" s="1253"/>
      <c r="CN75" s="1253">
        <v>9.5</v>
      </c>
      <c r="CO75" s="1253"/>
      <c r="CP75" s="1253"/>
      <c r="CQ75" s="1253"/>
      <c r="CR75" s="1253"/>
      <c r="CS75" s="1253"/>
      <c r="CT75" s="1253"/>
      <c r="CU75" s="1253"/>
      <c r="CV75" s="1253">
        <v>9</v>
      </c>
      <c r="CW75" s="1253"/>
      <c r="CX75" s="1253"/>
      <c r="CY75" s="1253"/>
      <c r="CZ75" s="1253"/>
      <c r="DA75" s="1253"/>
      <c r="DB75" s="1253"/>
      <c r="DC75" s="1253"/>
    </row>
    <row r="76" spans="2:107" ht="13.3" x14ac:dyDescent="0.2">
      <c r="B76" s="365"/>
      <c r="G76" s="1272"/>
      <c r="H76" s="1272"/>
      <c r="I76" s="1263"/>
      <c r="J76" s="1263"/>
      <c r="K76" s="1269"/>
      <c r="L76" s="1269"/>
      <c r="M76" s="1269"/>
      <c r="N76" s="1269"/>
      <c r="AM76" s="371"/>
      <c r="AN76" s="1268"/>
      <c r="AO76" s="1268"/>
      <c r="AP76" s="1268"/>
      <c r="AQ76" s="1268"/>
      <c r="AR76" s="1268"/>
      <c r="AS76" s="1268"/>
      <c r="AT76" s="1268"/>
      <c r="AU76" s="1268"/>
      <c r="AV76" s="1268"/>
      <c r="AW76" s="1268"/>
      <c r="AX76" s="1268"/>
      <c r="AY76" s="1268"/>
      <c r="AZ76" s="1268"/>
      <c r="BA76" s="1268"/>
      <c r="BB76" s="1268"/>
      <c r="BC76" s="1268"/>
      <c r="BD76" s="1268"/>
      <c r="BE76" s="1268"/>
      <c r="BF76" s="1268"/>
      <c r="BG76" s="1268"/>
      <c r="BH76" s="1268"/>
      <c r="BI76" s="1268"/>
      <c r="BJ76" s="1268"/>
      <c r="BK76" s="1268"/>
      <c r="BL76" s="1268"/>
      <c r="BM76" s="1268"/>
      <c r="BN76" s="1268"/>
      <c r="BO76" s="1268"/>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3" x14ac:dyDescent="0.2">
      <c r="B77" s="365"/>
      <c r="G77" s="1263"/>
      <c r="H77" s="1263"/>
      <c r="I77" s="1263"/>
      <c r="J77" s="1263"/>
      <c r="K77" s="1273"/>
      <c r="L77" s="1273"/>
      <c r="M77" s="1273"/>
      <c r="N77" s="1273"/>
      <c r="AN77" s="1267" t="s">
        <v>571</v>
      </c>
      <c r="AO77" s="1267"/>
      <c r="AP77" s="1267"/>
      <c r="AQ77" s="1267"/>
      <c r="AR77" s="1267"/>
      <c r="AS77" s="1267"/>
      <c r="AT77" s="1267"/>
      <c r="AU77" s="1267"/>
      <c r="AV77" s="1267"/>
      <c r="AW77" s="1267"/>
      <c r="AX77" s="1267"/>
      <c r="AY77" s="1267"/>
      <c r="AZ77" s="1267"/>
      <c r="BA77" s="1267"/>
      <c r="BB77" s="1268" t="s">
        <v>570</v>
      </c>
      <c r="BC77" s="1268"/>
      <c r="BD77" s="1268"/>
      <c r="BE77" s="1268"/>
      <c r="BF77" s="1268"/>
      <c r="BG77" s="1268"/>
      <c r="BH77" s="1268"/>
      <c r="BI77" s="1268"/>
      <c r="BJ77" s="1268"/>
      <c r="BK77" s="1268"/>
      <c r="BL77" s="1268"/>
      <c r="BM77" s="1268"/>
      <c r="BN77" s="1268"/>
      <c r="BO77" s="1268"/>
      <c r="BP77" s="1253">
        <v>37.299999999999997</v>
      </c>
      <c r="BQ77" s="1253"/>
      <c r="BR77" s="1253"/>
      <c r="BS77" s="1253"/>
      <c r="BT77" s="1253"/>
      <c r="BU77" s="1253"/>
      <c r="BV77" s="1253"/>
      <c r="BW77" s="1253"/>
      <c r="BX77" s="1253">
        <v>25.4</v>
      </c>
      <c r="BY77" s="1253"/>
      <c r="BZ77" s="1253"/>
      <c r="CA77" s="1253"/>
      <c r="CB77" s="1253"/>
      <c r="CC77" s="1253"/>
      <c r="CD77" s="1253"/>
      <c r="CE77" s="1253"/>
      <c r="CF77" s="1253">
        <v>17.600000000000001</v>
      </c>
      <c r="CG77" s="1253"/>
      <c r="CH77" s="1253"/>
      <c r="CI77" s="1253"/>
      <c r="CJ77" s="1253"/>
      <c r="CK77" s="1253"/>
      <c r="CL77" s="1253"/>
      <c r="CM77" s="1253"/>
      <c r="CN77" s="1253">
        <v>17.2</v>
      </c>
      <c r="CO77" s="1253"/>
      <c r="CP77" s="1253"/>
      <c r="CQ77" s="1253"/>
      <c r="CR77" s="1253"/>
      <c r="CS77" s="1253"/>
      <c r="CT77" s="1253"/>
      <c r="CU77" s="1253"/>
      <c r="CV77" s="1253">
        <v>16.100000000000001</v>
      </c>
      <c r="CW77" s="1253"/>
      <c r="CX77" s="1253"/>
      <c r="CY77" s="1253"/>
      <c r="CZ77" s="1253"/>
      <c r="DA77" s="1253"/>
      <c r="DB77" s="1253"/>
      <c r="DC77" s="1253"/>
    </row>
    <row r="78" spans="2:107" ht="13.3" x14ac:dyDescent="0.2">
      <c r="B78" s="365"/>
      <c r="G78" s="1263"/>
      <c r="H78" s="1263"/>
      <c r="I78" s="1263"/>
      <c r="J78" s="1263"/>
      <c r="K78" s="1273"/>
      <c r="L78" s="1273"/>
      <c r="M78" s="1273"/>
      <c r="N78" s="1273"/>
      <c r="AN78" s="1267"/>
      <c r="AO78" s="1267"/>
      <c r="AP78" s="1267"/>
      <c r="AQ78" s="1267"/>
      <c r="AR78" s="1267"/>
      <c r="AS78" s="1267"/>
      <c r="AT78" s="1267"/>
      <c r="AU78" s="1267"/>
      <c r="AV78" s="1267"/>
      <c r="AW78" s="1267"/>
      <c r="AX78" s="1267"/>
      <c r="AY78" s="1267"/>
      <c r="AZ78" s="1267"/>
      <c r="BA78" s="1267"/>
      <c r="BB78" s="1268"/>
      <c r="BC78" s="1268"/>
      <c r="BD78" s="1268"/>
      <c r="BE78" s="1268"/>
      <c r="BF78" s="1268"/>
      <c r="BG78" s="1268"/>
      <c r="BH78" s="1268"/>
      <c r="BI78" s="1268"/>
      <c r="BJ78" s="1268"/>
      <c r="BK78" s="1268"/>
      <c r="BL78" s="1268"/>
      <c r="BM78" s="1268"/>
      <c r="BN78" s="1268"/>
      <c r="BO78" s="1268"/>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3" x14ac:dyDescent="0.2">
      <c r="B79" s="365"/>
      <c r="G79" s="1263"/>
      <c r="H79" s="1263"/>
      <c r="I79" s="1271"/>
      <c r="J79" s="1271"/>
      <c r="K79" s="1274"/>
      <c r="L79" s="1274"/>
      <c r="M79" s="1274"/>
      <c r="N79" s="1274"/>
      <c r="AN79" s="1267"/>
      <c r="AO79" s="1267"/>
      <c r="AP79" s="1267"/>
      <c r="AQ79" s="1267"/>
      <c r="AR79" s="1267"/>
      <c r="AS79" s="1267"/>
      <c r="AT79" s="1267"/>
      <c r="AU79" s="1267"/>
      <c r="AV79" s="1267"/>
      <c r="AW79" s="1267"/>
      <c r="AX79" s="1267"/>
      <c r="AY79" s="1267"/>
      <c r="AZ79" s="1267"/>
      <c r="BA79" s="1267"/>
      <c r="BB79" s="1268" t="s">
        <v>569</v>
      </c>
      <c r="BC79" s="1268"/>
      <c r="BD79" s="1268"/>
      <c r="BE79" s="1268"/>
      <c r="BF79" s="1268"/>
      <c r="BG79" s="1268"/>
      <c r="BH79" s="1268"/>
      <c r="BI79" s="1268"/>
      <c r="BJ79" s="1268"/>
      <c r="BK79" s="1268"/>
      <c r="BL79" s="1268"/>
      <c r="BM79" s="1268"/>
      <c r="BN79" s="1268"/>
      <c r="BO79" s="1268"/>
      <c r="BP79" s="1253">
        <v>8.6</v>
      </c>
      <c r="BQ79" s="1253"/>
      <c r="BR79" s="1253"/>
      <c r="BS79" s="1253"/>
      <c r="BT79" s="1253"/>
      <c r="BU79" s="1253"/>
      <c r="BV79" s="1253"/>
      <c r="BW79" s="1253"/>
      <c r="BX79" s="1253">
        <v>8.3000000000000007</v>
      </c>
      <c r="BY79" s="1253"/>
      <c r="BZ79" s="1253"/>
      <c r="CA79" s="1253"/>
      <c r="CB79" s="1253"/>
      <c r="CC79" s="1253"/>
      <c r="CD79" s="1253"/>
      <c r="CE79" s="1253"/>
      <c r="CF79" s="1253">
        <v>8.4</v>
      </c>
      <c r="CG79" s="1253"/>
      <c r="CH79" s="1253"/>
      <c r="CI79" s="1253"/>
      <c r="CJ79" s="1253"/>
      <c r="CK79" s="1253"/>
      <c r="CL79" s="1253"/>
      <c r="CM79" s="1253"/>
      <c r="CN79" s="1253">
        <v>8.6</v>
      </c>
      <c r="CO79" s="1253"/>
      <c r="CP79" s="1253"/>
      <c r="CQ79" s="1253"/>
      <c r="CR79" s="1253"/>
      <c r="CS79" s="1253"/>
      <c r="CT79" s="1253"/>
      <c r="CU79" s="1253"/>
      <c r="CV79" s="1253">
        <v>8.6999999999999993</v>
      </c>
      <c r="CW79" s="1253"/>
      <c r="CX79" s="1253"/>
      <c r="CY79" s="1253"/>
      <c r="CZ79" s="1253"/>
      <c r="DA79" s="1253"/>
      <c r="DB79" s="1253"/>
      <c r="DC79" s="1253"/>
    </row>
    <row r="80" spans="2:107" ht="13.3" x14ac:dyDescent="0.2">
      <c r="B80" s="365"/>
      <c r="G80" s="1263"/>
      <c r="H80" s="1263"/>
      <c r="I80" s="1271"/>
      <c r="J80" s="1271"/>
      <c r="K80" s="1274"/>
      <c r="L80" s="1274"/>
      <c r="M80" s="1274"/>
      <c r="N80" s="1274"/>
      <c r="AN80" s="1267"/>
      <c r="AO80" s="1267"/>
      <c r="AP80" s="1267"/>
      <c r="AQ80" s="1267"/>
      <c r="AR80" s="1267"/>
      <c r="AS80" s="1267"/>
      <c r="AT80" s="1267"/>
      <c r="AU80" s="1267"/>
      <c r="AV80" s="1267"/>
      <c r="AW80" s="1267"/>
      <c r="AX80" s="1267"/>
      <c r="AY80" s="1267"/>
      <c r="AZ80" s="1267"/>
      <c r="BA80" s="1267"/>
      <c r="BB80" s="1268"/>
      <c r="BC80" s="1268"/>
      <c r="BD80" s="1268"/>
      <c r="BE80" s="1268"/>
      <c r="BF80" s="1268"/>
      <c r="BG80" s="1268"/>
      <c r="BH80" s="1268"/>
      <c r="BI80" s="1268"/>
      <c r="BJ80" s="1268"/>
      <c r="BK80" s="1268"/>
      <c r="BL80" s="1268"/>
      <c r="BM80" s="1268"/>
      <c r="BN80" s="1268"/>
      <c r="BO80" s="1268"/>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3" x14ac:dyDescent="0.2">
      <c r="B81" s="365"/>
    </row>
    <row r="82" spans="2:109" ht="16.649999999999999" x14ac:dyDescent="0.2">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3" x14ac:dyDescent="0.2">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3" x14ac:dyDescent="0.2">
      <c r="DD84" s="364"/>
      <c r="DE84" s="364"/>
    </row>
    <row r="85" spans="2:109" ht="13.3" x14ac:dyDescent="0.2">
      <c r="DD85" s="364"/>
      <c r="DE85" s="364"/>
    </row>
  </sheetData>
  <sheetProtection algorithmName="SHA-512" hashValue="Z27rf10dAOxW+F5yppTRliu+oiD1c4Ua3Qj9V2ZQwFcyOWpJyG+UzUOVR6stxRpwl7GpJ+8C2A9EZy2WYoSQ7w==" saltValue="IAzDiFBdoeepxhujZD/SlQ=="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FC224-780C-45C8-8D05-65B550DEE9F1}">
  <sheetPr>
    <pageSetUpPr fitToPage="1"/>
  </sheetPr>
  <dimension ref="A1:DR125"/>
  <sheetViews>
    <sheetView showGridLines="0" topLeftCell="A84" zoomScale="60" zoomScaleNormal="60" zoomScaleSheetLayoutView="70" workbookViewId="0">
      <selection activeCell="AN65" sqref="AN65:DC69"/>
    </sheetView>
  </sheetViews>
  <sheetFormatPr defaultColWidth="0" defaultRowHeight="13.6" customHeight="1" zeroHeight="1" x14ac:dyDescent="0.2"/>
  <cols>
    <col min="1" max="34" width="2.5" style="248" customWidth="1"/>
    <col min="35" max="122" width="2.5" style="247" customWidth="1"/>
    <col min="123" max="16384" width="2.5" style="247" hidden="1"/>
  </cols>
  <sheetData>
    <row r="1" spans="1:34" ht="13.6"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3" x14ac:dyDescent="0.2">
      <c r="S2" s="247"/>
      <c r="AH2" s="247"/>
    </row>
    <row r="3" spans="1:34" ht="13.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3" x14ac:dyDescent="0.2"/>
    <row r="5" spans="1:34" ht="13.3" x14ac:dyDescent="0.2"/>
    <row r="6" spans="1:34" ht="13.3" x14ac:dyDescent="0.2"/>
    <row r="7" spans="1:34" ht="13.3" x14ac:dyDescent="0.2"/>
    <row r="8" spans="1:34" ht="13.3" x14ac:dyDescent="0.2"/>
    <row r="9" spans="1:34" ht="13.3" x14ac:dyDescent="0.2">
      <c r="AH9" s="247"/>
    </row>
    <row r="10" spans="1:34" ht="13.3" x14ac:dyDescent="0.2"/>
    <row r="11" spans="1:34" ht="13.3" x14ac:dyDescent="0.2"/>
    <row r="12" spans="1:34" ht="13.3" x14ac:dyDescent="0.2"/>
    <row r="13" spans="1:34" ht="13.3" x14ac:dyDescent="0.2"/>
    <row r="14" spans="1:34" ht="13.3" x14ac:dyDescent="0.2"/>
    <row r="15" spans="1:34" ht="13.3" x14ac:dyDescent="0.2"/>
    <row r="16" spans="1:34" ht="13.3" x14ac:dyDescent="0.2"/>
    <row r="17" spans="12:34" ht="13.3" x14ac:dyDescent="0.2">
      <c r="AH17" s="247"/>
    </row>
    <row r="18" spans="12:34" ht="13.3" x14ac:dyDescent="0.2"/>
    <row r="19" spans="12:34" ht="13.3" x14ac:dyDescent="0.2"/>
    <row r="20" spans="12:34" ht="13.3" x14ac:dyDescent="0.2">
      <c r="AH20" s="247"/>
    </row>
    <row r="21" spans="12:34" ht="13.3" x14ac:dyDescent="0.2">
      <c r="AH21" s="247"/>
    </row>
    <row r="22" spans="12:34" ht="13.3" x14ac:dyDescent="0.2"/>
    <row r="23" spans="12:34" ht="13.3" x14ac:dyDescent="0.2"/>
    <row r="24" spans="12:34" ht="13.3" x14ac:dyDescent="0.2">
      <c r="Q24" s="247"/>
    </row>
    <row r="25" spans="12:34" ht="13.3" x14ac:dyDescent="0.2"/>
    <row r="26" spans="12:34" ht="13.3" x14ac:dyDescent="0.2"/>
    <row r="27" spans="12:34" ht="13.3" x14ac:dyDescent="0.2"/>
    <row r="28" spans="12:34" ht="13.3" x14ac:dyDescent="0.2">
      <c r="O28" s="247"/>
      <c r="T28" s="247"/>
      <c r="AH28" s="247"/>
    </row>
    <row r="29" spans="12:34" ht="13.3" x14ac:dyDescent="0.2"/>
    <row r="30" spans="12:34" ht="13.3" x14ac:dyDescent="0.2"/>
    <row r="31" spans="12:34" ht="13.3" x14ac:dyDescent="0.2">
      <c r="Q31" s="247"/>
    </row>
    <row r="32" spans="12:34" ht="13.3" x14ac:dyDescent="0.2">
      <c r="L32" s="247"/>
    </row>
    <row r="33" spans="2:34" ht="13.3" x14ac:dyDescent="0.2">
      <c r="C33" s="247"/>
      <c r="E33" s="247"/>
      <c r="G33" s="247"/>
      <c r="I33" s="247"/>
      <c r="X33" s="247"/>
    </row>
    <row r="34" spans="2:34" ht="13.3" x14ac:dyDescent="0.2">
      <c r="B34" s="247"/>
      <c r="P34" s="247"/>
      <c r="R34" s="247"/>
      <c r="T34" s="247"/>
    </row>
    <row r="35" spans="2:34" ht="13.3" x14ac:dyDescent="0.2">
      <c r="D35" s="247"/>
      <c r="W35" s="247"/>
      <c r="AC35" s="247"/>
      <c r="AD35" s="247"/>
      <c r="AE35" s="247"/>
      <c r="AF35" s="247"/>
      <c r="AG35" s="247"/>
      <c r="AH35" s="247"/>
    </row>
    <row r="36" spans="2:34" ht="13.3" x14ac:dyDescent="0.2">
      <c r="H36" s="247"/>
      <c r="J36" s="247"/>
      <c r="K36" s="247"/>
      <c r="M36" s="247"/>
      <c r="Y36" s="247"/>
      <c r="Z36" s="247"/>
      <c r="AA36" s="247"/>
      <c r="AB36" s="247"/>
      <c r="AC36" s="247"/>
      <c r="AD36" s="247"/>
      <c r="AE36" s="247"/>
      <c r="AF36" s="247"/>
      <c r="AG36" s="247"/>
      <c r="AH36" s="247"/>
    </row>
    <row r="37" spans="2:34" ht="13.3" x14ac:dyDescent="0.2">
      <c r="AH37" s="247"/>
    </row>
    <row r="38" spans="2:34" ht="13.3" x14ac:dyDescent="0.2">
      <c r="AG38" s="247"/>
      <c r="AH38" s="247"/>
    </row>
    <row r="39" spans="2:34" ht="13.3" x14ac:dyDescent="0.2"/>
    <row r="40" spans="2:34" ht="13.3" x14ac:dyDescent="0.2">
      <c r="X40" s="247"/>
    </row>
    <row r="41" spans="2:34" ht="13.3" x14ac:dyDescent="0.2">
      <c r="R41" s="247"/>
    </row>
    <row r="42" spans="2:34" ht="13.3" x14ac:dyDescent="0.2">
      <c r="W42" s="247"/>
    </row>
    <row r="43" spans="2:34" ht="13.3" x14ac:dyDescent="0.2">
      <c r="Y43" s="247"/>
      <c r="Z43" s="247"/>
      <c r="AA43" s="247"/>
      <c r="AB43" s="247"/>
      <c r="AC43" s="247"/>
      <c r="AD43" s="247"/>
      <c r="AE43" s="247"/>
      <c r="AF43" s="247"/>
      <c r="AG43" s="247"/>
      <c r="AH43" s="247"/>
    </row>
    <row r="44" spans="2:34" ht="13.3" x14ac:dyDescent="0.2">
      <c r="AH44" s="247"/>
    </row>
    <row r="45" spans="2:34" ht="13.3" x14ac:dyDescent="0.2">
      <c r="X45" s="247"/>
    </row>
    <row r="46" spans="2:34" ht="13.3" x14ac:dyDescent="0.2"/>
    <row r="47" spans="2:34" ht="13.3" x14ac:dyDescent="0.2"/>
    <row r="48" spans="2:34" ht="13.3" x14ac:dyDescent="0.2">
      <c r="W48" s="247"/>
      <c r="Y48" s="247"/>
      <c r="Z48" s="247"/>
      <c r="AA48" s="247"/>
      <c r="AB48" s="247"/>
      <c r="AC48" s="247"/>
      <c r="AD48" s="247"/>
      <c r="AE48" s="247"/>
      <c r="AF48" s="247"/>
      <c r="AG48" s="247"/>
      <c r="AH48" s="247"/>
    </row>
    <row r="49" spans="28:34" ht="13.3" x14ac:dyDescent="0.2"/>
    <row r="50" spans="28:34" ht="13.3" x14ac:dyDescent="0.2">
      <c r="AE50" s="247"/>
      <c r="AF50" s="247"/>
      <c r="AG50" s="247"/>
      <c r="AH50" s="247"/>
    </row>
    <row r="51" spans="28:34" ht="13.3" x14ac:dyDescent="0.2">
      <c r="AC51" s="247"/>
      <c r="AD51" s="247"/>
      <c r="AE51" s="247"/>
      <c r="AF51" s="247"/>
      <c r="AG51" s="247"/>
      <c r="AH51" s="247"/>
    </row>
    <row r="52" spans="28:34" ht="13.3" x14ac:dyDescent="0.2"/>
    <row r="53" spans="28:34" ht="13.3" x14ac:dyDescent="0.2">
      <c r="AF53" s="247"/>
      <c r="AG53" s="247"/>
      <c r="AH53" s="247"/>
    </row>
    <row r="54" spans="28:34" ht="13.3" x14ac:dyDescent="0.2">
      <c r="AH54" s="247"/>
    </row>
    <row r="55" spans="28:34" ht="13.3" x14ac:dyDescent="0.2"/>
    <row r="56" spans="28:34" ht="13.3" x14ac:dyDescent="0.2">
      <c r="AB56" s="247"/>
      <c r="AC56" s="247"/>
      <c r="AD56" s="247"/>
      <c r="AE56" s="247"/>
      <c r="AF56" s="247"/>
      <c r="AG56" s="247"/>
      <c r="AH56" s="247"/>
    </row>
    <row r="57" spans="28:34" ht="13.3" x14ac:dyDescent="0.2">
      <c r="AH57" s="247"/>
    </row>
    <row r="58" spans="28:34" ht="13.3" x14ac:dyDescent="0.2">
      <c r="AH58" s="247"/>
    </row>
    <row r="59" spans="28:34" ht="13.3" x14ac:dyDescent="0.2"/>
    <row r="60" spans="28:34" ht="13.3" x14ac:dyDescent="0.2"/>
    <row r="61" spans="28:34" ht="13.3" x14ac:dyDescent="0.2"/>
    <row r="62" spans="28:34" ht="13.3" x14ac:dyDescent="0.2"/>
    <row r="63" spans="28:34" ht="13.3" x14ac:dyDescent="0.2">
      <c r="AH63" s="247"/>
    </row>
    <row r="64" spans="28:34" ht="13.3" x14ac:dyDescent="0.2">
      <c r="AG64" s="247"/>
      <c r="AH64" s="247"/>
    </row>
    <row r="65" spans="28:34" ht="13.3" x14ac:dyDescent="0.2"/>
    <row r="66" spans="28:34" ht="13.3" x14ac:dyDescent="0.2"/>
    <row r="67" spans="28:34" ht="13.3" x14ac:dyDescent="0.2"/>
    <row r="68" spans="28:34" ht="13.3" x14ac:dyDescent="0.2">
      <c r="AB68" s="247"/>
      <c r="AC68" s="247"/>
      <c r="AD68" s="247"/>
      <c r="AE68" s="247"/>
      <c r="AF68" s="247"/>
      <c r="AG68" s="247"/>
      <c r="AH68" s="247"/>
    </row>
    <row r="69" spans="28:34" ht="13.3" x14ac:dyDescent="0.2">
      <c r="AF69" s="247"/>
      <c r="AG69" s="247"/>
      <c r="AH69" s="247"/>
    </row>
    <row r="70" spans="28:34" ht="13.3" x14ac:dyDescent="0.2"/>
    <row r="71" spans="28:34" ht="13.3" x14ac:dyDescent="0.2"/>
    <row r="72" spans="28:34" ht="13.3" x14ac:dyDescent="0.2"/>
    <row r="73" spans="28:34" ht="13.3" x14ac:dyDescent="0.2"/>
    <row r="74" spans="28:34" ht="13.3" x14ac:dyDescent="0.2"/>
    <row r="75" spans="28:34" ht="13.3" x14ac:dyDescent="0.2">
      <c r="AH75" s="247"/>
    </row>
    <row r="76" spans="28:34" ht="13.3" x14ac:dyDescent="0.2">
      <c r="AF76" s="247"/>
      <c r="AG76" s="247"/>
      <c r="AH76" s="247"/>
    </row>
    <row r="77" spans="28:34" ht="13.3" x14ac:dyDescent="0.2">
      <c r="AG77" s="247"/>
      <c r="AH77" s="247"/>
    </row>
    <row r="78" spans="28:34" ht="13.3" x14ac:dyDescent="0.2"/>
    <row r="79" spans="28:34" ht="13.3" x14ac:dyDescent="0.2"/>
    <row r="80" spans="28:34" ht="13.3" x14ac:dyDescent="0.2"/>
    <row r="81" spans="25:34" ht="13.3" x14ac:dyDescent="0.2"/>
    <row r="82" spans="25:34" ht="13.3" x14ac:dyDescent="0.2">
      <c r="Y82" s="247"/>
    </row>
    <row r="83" spans="25:34" ht="13.3" x14ac:dyDescent="0.2">
      <c r="Y83" s="247"/>
      <c r="Z83" s="247"/>
      <c r="AA83" s="247"/>
      <c r="AB83" s="247"/>
      <c r="AC83" s="247"/>
      <c r="AD83" s="247"/>
      <c r="AE83" s="247"/>
      <c r="AF83" s="247"/>
      <c r="AG83" s="247"/>
      <c r="AH83" s="247"/>
    </row>
    <row r="84" spans="25:34" ht="13.3" x14ac:dyDescent="0.2"/>
    <row r="85" spans="25:34" ht="13.3" x14ac:dyDescent="0.2"/>
    <row r="86" spans="25:34" ht="13.3" x14ac:dyDescent="0.2"/>
    <row r="87" spans="25:34" ht="13.3" x14ac:dyDescent="0.2"/>
    <row r="88" spans="25:34" ht="13.3" x14ac:dyDescent="0.2">
      <c r="AH88" s="247"/>
    </row>
    <row r="89" spans="25:34" ht="13.3" x14ac:dyDescent="0.2"/>
    <row r="90" spans="25:34" ht="13.3" x14ac:dyDescent="0.2"/>
    <row r="91" spans="25:34" ht="13.3" x14ac:dyDescent="0.2"/>
    <row r="92" spans="25:34" ht="13.6" customHeight="1" x14ac:dyDescent="0.2"/>
    <row r="93" spans="25:34" ht="13.6" customHeight="1" x14ac:dyDescent="0.2"/>
    <row r="94" spans="25:34" ht="13.6" customHeight="1" x14ac:dyDescent="0.2">
      <c r="AF94" s="247"/>
      <c r="AG94" s="247"/>
      <c r="AH94" s="247"/>
    </row>
    <row r="95" spans="25:34" ht="13.6" customHeight="1" x14ac:dyDescent="0.2">
      <c r="AH95" s="247"/>
    </row>
    <row r="96" spans="25:34" ht="13.6" customHeight="1" x14ac:dyDescent="0.2"/>
    <row r="97" spans="33:34" ht="13.6" customHeight="1" x14ac:dyDescent="0.2"/>
    <row r="98" spans="33:34" ht="13.6" customHeight="1" x14ac:dyDescent="0.2"/>
    <row r="99" spans="33:34" ht="13.6" customHeight="1" x14ac:dyDescent="0.2"/>
    <row r="100" spans="33:34" ht="13.6" customHeight="1" x14ac:dyDescent="0.2"/>
    <row r="101" spans="33:34" ht="13.6" customHeight="1" x14ac:dyDescent="0.2">
      <c r="AH101" s="247"/>
    </row>
    <row r="102" spans="33:34" ht="13.6" customHeight="1" x14ac:dyDescent="0.2"/>
    <row r="103" spans="33:34" ht="13.6" customHeight="1" x14ac:dyDescent="0.2"/>
    <row r="104" spans="33:34" ht="13.6" customHeight="1" x14ac:dyDescent="0.2">
      <c r="AG104" s="247"/>
      <c r="AH104" s="247"/>
    </row>
    <row r="105" spans="33:34" ht="13.6" customHeight="1" x14ac:dyDescent="0.2"/>
    <row r="106" spans="33:34" ht="13.6" customHeight="1" x14ac:dyDescent="0.2"/>
    <row r="107" spans="33:34" ht="13.6" customHeight="1" x14ac:dyDescent="0.2"/>
    <row r="108" spans="33:34" ht="13.6" customHeight="1" x14ac:dyDescent="0.2"/>
    <row r="109" spans="33:34" ht="13.6" customHeight="1" x14ac:dyDescent="0.2"/>
    <row r="110" spans="33:34" ht="13.6" customHeight="1" x14ac:dyDescent="0.2"/>
    <row r="111" spans="33:34" ht="13.6" customHeight="1" x14ac:dyDescent="0.2"/>
    <row r="112" spans="33:34" ht="13.6" customHeight="1" x14ac:dyDescent="0.2"/>
    <row r="113" spans="34:122" ht="13.6" customHeight="1" x14ac:dyDescent="0.2"/>
    <row r="114" spans="34:122" ht="13.6" customHeight="1" x14ac:dyDescent="0.2"/>
    <row r="115" spans="34:122" ht="13.6" customHeight="1" x14ac:dyDescent="0.2"/>
    <row r="116" spans="34:122" ht="13.6" customHeight="1" x14ac:dyDescent="0.2">
      <c r="AH116" s="247"/>
    </row>
    <row r="117" spans="34:122" ht="13.6" customHeight="1" x14ac:dyDescent="0.2"/>
    <row r="118" spans="34:122" ht="13.6" customHeight="1" x14ac:dyDescent="0.2"/>
    <row r="119" spans="34:122" ht="13.6" customHeight="1" x14ac:dyDescent="0.2"/>
    <row r="120" spans="34:122" ht="13.6" customHeight="1" x14ac:dyDescent="0.2">
      <c r="AH120" s="247"/>
    </row>
    <row r="121" spans="34:122" ht="13.6" customHeight="1" x14ac:dyDescent="0.2">
      <c r="AH121" s="247"/>
    </row>
    <row r="122" spans="34:122" ht="13.6" customHeight="1" x14ac:dyDescent="0.2"/>
    <row r="123" spans="34:122" ht="13.6" customHeight="1" x14ac:dyDescent="0.2"/>
    <row r="124" spans="34:122" ht="13.6" customHeight="1" x14ac:dyDescent="0.2"/>
    <row r="125" spans="34:122" ht="13.6" customHeight="1" x14ac:dyDescent="0.2">
      <c r="DR125" s="247" t="s">
        <v>476</v>
      </c>
    </row>
  </sheetData>
  <sheetProtection algorithmName="SHA-512" hashValue="XQBs5YTSP3eh1+4JH6O/P2hwxYELcg7mfZTFUX4kEM7h+gjBuei0Cp5czHkLKLRtgJ0jMRs8PVI0UDkJweD/Wg==" saltValue="jO3x4kF5r8qUbN4eIr9Qw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8DF35-CBC1-49AD-8340-CCE5E176ED82}">
  <sheetPr>
    <pageSetUpPr fitToPage="1"/>
  </sheetPr>
  <dimension ref="A1:DR125"/>
  <sheetViews>
    <sheetView showGridLines="0" topLeftCell="A25" zoomScale="50" zoomScaleNormal="50" zoomScaleSheetLayoutView="55" workbookViewId="0">
      <selection activeCell="BW12" sqref="BW12"/>
    </sheetView>
  </sheetViews>
  <sheetFormatPr defaultColWidth="0" defaultRowHeight="13.6" customHeight="1" zeroHeight="1" x14ac:dyDescent="0.2"/>
  <cols>
    <col min="1" max="34" width="2.5" style="248" customWidth="1"/>
    <col min="35" max="122" width="2.5" style="247" customWidth="1"/>
    <col min="123" max="16384" width="2.5" style="247" hidden="1"/>
  </cols>
  <sheetData>
    <row r="1" spans="2:34" ht="13.6"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3" x14ac:dyDescent="0.2">
      <c r="S2" s="247"/>
      <c r="AH2" s="247"/>
    </row>
    <row r="3" spans="2:34" ht="13.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3" x14ac:dyDescent="0.2"/>
    <row r="5" spans="2:34" ht="13.3" x14ac:dyDescent="0.2"/>
    <row r="6" spans="2:34" ht="13.3" x14ac:dyDescent="0.2"/>
    <row r="7" spans="2:34" ht="13.3" x14ac:dyDescent="0.2"/>
    <row r="8" spans="2:34" ht="13.3" x14ac:dyDescent="0.2"/>
    <row r="9" spans="2:34" ht="13.3" x14ac:dyDescent="0.2">
      <c r="AH9" s="247"/>
    </row>
    <row r="10" spans="2:34" ht="13.3" x14ac:dyDescent="0.2"/>
    <row r="11" spans="2:34" ht="13.3" x14ac:dyDescent="0.2"/>
    <row r="12" spans="2:34" ht="13.3" x14ac:dyDescent="0.2"/>
    <row r="13" spans="2:34" ht="13.3" x14ac:dyDescent="0.2"/>
    <row r="14" spans="2:34" ht="13.3" x14ac:dyDescent="0.2"/>
    <row r="15" spans="2:34" ht="13.3" x14ac:dyDescent="0.2"/>
    <row r="16" spans="2:34" ht="13.3" x14ac:dyDescent="0.2"/>
    <row r="17" spans="12:34" ht="13.3" x14ac:dyDescent="0.2">
      <c r="AH17" s="247"/>
    </row>
    <row r="18" spans="12:34" ht="13.3" x14ac:dyDescent="0.2"/>
    <row r="19" spans="12:34" ht="13.3" x14ac:dyDescent="0.2"/>
    <row r="20" spans="12:34" ht="13.3" x14ac:dyDescent="0.2">
      <c r="AH20" s="247"/>
    </row>
    <row r="21" spans="12:34" ht="13.3" x14ac:dyDescent="0.2">
      <c r="AH21" s="247"/>
    </row>
    <row r="22" spans="12:34" ht="13.3" x14ac:dyDescent="0.2"/>
    <row r="23" spans="12:34" ht="13.3" x14ac:dyDescent="0.2"/>
    <row r="24" spans="12:34" ht="13.3" x14ac:dyDescent="0.2">
      <c r="Q24" s="247"/>
    </row>
    <row r="25" spans="12:34" ht="13.3" x14ac:dyDescent="0.2"/>
    <row r="26" spans="12:34" ht="13.3" x14ac:dyDescent="0.2"/>
    <row r="27" spans="12:34" ht="13.3" x14ac:dyDescent="0.2"/>
    <row r="28" spans="12:34" ht="13.3" x14ac:dyDescent="0.2">
      <c r="O28" s="247"/>
      <c r="T28" s="247"/>
      <c r="AH28" s="247"/>
    </row>
    <row r="29" spans="12:34" ht="13.3" x14ac:dyDescent="0.2"/>
    <row r="30" spans="12:34" ht="13.3" x14ac:dyDescent="0.2"/>
    <row r="31" spans="12:34" ht="13.3" x14ac:dyDescent="0.2">
      <c r="Q31" s="247"/>
    </row>
    <row r="32" spans="12:34" ht="13.3" x14ac:dyDescent="0.2">
      <c r="L32" s="247"/>
    </row>
    <row r="33" spans="2:34" ht="13.3" x14ac:dyDescent="0.2">
      <c r="C33" s="247"/>
      <c r="E33" s="247"/>
      <c r="G33" s="247"/>
      <c r="I33" s="247"/>
      <c r="X33" s="247"/>
    </row>
    <row r="34" spans="2:34" ht="13.3" x14ac:dyDescent="0.2">
      <c r="B34" s="247"/>
      <c r="P34" s="247"/>
      <c r="R34" s="247"/>
      <c r="T34" s="247"/>
    </row>
    <row r="35" spans="2:34" ht="13.3" x14ac:dyDescent="0.2">
      <c r="D35" s="247"/>
      <c r="W35" s="247"/>
      <c r="AC35" s="247"/>
      <c r="AD35" s="247"/>
      <c r="AE35" s="247"/>
      <c r="AF35" s="247"/>
      <c r="AG35" s="247"/>
      <c r="AH35" s="247"/>
    </row>
    <row r="36" spans="2:34" ht="13.3" x14ac:dyDescent="0.2">
      <c r="H36" s="247"/>
      <c r="J36" s="247"/>
      <c r="K36" s="247"/>
      <c r="M36" s="247"/>
      <c r="Y36" s="247"/>
      <c r="Z36" s="247"/>
      <c r="AA36" s="247"/>
      <c r="AB36" s="247"/>
      <c r="AC36" s="247"/>
      <c r="AD36" s="247"/>
      <c r="AE36" s="247"/>
      <c r="AF36" s="247"/>
      <c r="AG36" s="247"/>
      <c r="AH36" s="247"/>
    </row>
    <row r="37" spans="2:34" ht="13.3" x14ac:dyDescent="0.2">
      <c r="AH37" s="247"/>
    </row>
    <row r="38" spans="2:34" ht="13.3" x14ac:dyDescent="0.2">
      <c r="AG38" s="247"/>
      <c r="AH38" s="247"/>
    </row>
    <row r="39" spans="2:34" ht="13.3" x14ac:dyDescent="0.2"/>
    <row r="40" spans="2:34" ht="13.3" x14ac:dyDescent="0.2">
      <c r="X40" s="247"/>
    </row>
    <row r="41" spans="2:34" ht="13.3" x14ac:dyDescent="0.2">
      <c r="R41" s="247"/>
    </row>
    <row r="42" spans="2:34" ht="13.3" x14ac:dyDescent="0.2">
      <c r="W42" s="247"/>
    </row>
    <row r="43" spans="2:34" ht="13.3" x14ac:dyDescent="0.2">
      <c r="Y43" s="247"/>
      <c r="Z43" s="247"/>
      <c r="AA43" s="247"/>
      <c r="AB43" s="247"/>
      <c r="AC43" s="247"/>
      <c r="AD43" s="247"/>
      <c r="AE43" s="247"/>
      <c r="AF43" s="247"/>
      <c r="AG43" s="247"/>
      <c r="AH43" s="247"/>
    </row>
    <row r="44" spans="2:34" ht="13.3" x14ac:dyDescent="0.2">
      <c r="AH44" s="247"/>
    </row>
    <row r="45" spans="2:34" ht="13.3" x14ac:dyDescent="0.2">
      <c r="X45" s="247"/>
    </row>
    <row r="46" spans="2:34" ht="13.3" x14ac:dyDescent="0.2"/>
    <row r="47" spans="2:34" ht="13.3" x14ac:dyDescent="0.2"/>
    <row r="48" spans="2:34" ht="13.3" x14ac:dyDescent="0.2">
      <c r="W48" s="247"/>
      <c r="Y48" s="247"/>
      <c r="Z48" s="247"/>
      <c r="AA48" s="247"/>
      <c r="AB48" s="247"/>
      <c r="AC48" s="247"/>
      <c r="AD48" s="247"/>
      <c r="AE48" s="247"/>
      <c r="AF48" s="247"/>
      <c r="AG48" s="247"/>
      <c r="AH48" s="247"/>
    </row>
    <row r="49" spans="28:34" ht="13.3" x14ac:dyDescent="0.2"/>
    <row r="50" spans="28:34" ht="13.3" x14ac:dyDescent="0.2">
      <c r="AE50" s="247"/>
      <c r="AF50" s="247"/>
      <c r="AG50" s="247"/>
      <c r="AH50" s="247"/>
    </row>
    <row r="51" spans="28:34" ht="13.3" x14ac:dyDescent="0.2">
      <c r="AC51" s="247"/>
      <c r="AD51" s="247"/>
      <c r="AE51" s="247"/>
      <c r="AF51" s="247"/>
      <c r="AG51" s="247"/>
      <c r="AH51" s="247"/>
    </row>
    <row r="52" spans="28:34" ht="13.3" x14ac:dyDescent="0.2"/>
    <row r="53" spans="28:34" ht="13.3" x14ac:dyDescent="0.2">
      <c r="AF53" s="247"/>
      <c r="AG53" s="247"/>
      <c r="AH53" s="247"/>
    </row>
    <row r="54" spans="28:34" ht="13.3" x14ac:dyDescent="0.2">
      <c r="AH54" s="247"/>
    </row>
    <row r="55" spans="28:34" ht="13.3" x14ac:dyDescent="0.2"/>
    <row r="56" spans="28:34" ht="13.3" x14ac:dyDescent="0.2">
      <c r="AB56" s="247"/>
      <c r="AC56" s="247"/>
      <c r="AD56" s="247"/>
      <c r="AE56" s="247"/>
      <c r="AF56" s="247"/>
      <c r="AG56" s="247"/>
      <c r="AH56" s="247"/>
    </row>
    <row r="57" spans="28:34" ht="13.3" x14ac:dyDescent="0.2">
      <c r="AH57" s="247"/>
    </row>
    <row r="58" spans="28:34" ht="13.3" x14ac:dyDescent="0.2">
      <c r="AH58" s="247"/>
    </row>
    <row r="59" spans="28:34" ht="13.3" x14ac:dyDescent="0.2">
      <c r="AG59" s="247"/>
      <c r="AH59" s="247"/>
    </row>
    <row r="60" spans="28:34" ht="13.3" x14ac:dyDescent="0.2"/>
    <row r="61" spans="28:34" ht="13.3" x14ac:dyDescent="0.2"/>
    <row r="62" spans="28:34" ht="13.3" x14ac:dyDescent="0.2"/>
    <row r="63" spans="28:34" ht="13.3" x14ac:dyDescent="0.2">
      <c r="AH63" s="247"/>
    </row>
    <row r="64" spans="28:34" ht="13.3" x14ac:dyDescent="0.2">
      <c r="AG64" s="247"/>
      <c r="AH64" s="247"/>
    </row>
    <row r="65" spans="28:34" ht="13.3" x14ac:dyDescent="0.2"/>
    <row r="66" spans="28:34" ht="13.3" x14ac:dyDescent="0.2"/>
    <row r="67" spans="28:34" ht="13.3" x14ac:dyDescent="0.2"/>
    <row r="68" spans="28:34" ht="13.3" x14ac:dyDescent="0.2">
      <c r="AB68" s="247"/>
      <c r="AC68" s="247"/>
      <c r="AD68" s="247"/>
      <c r="AE68" s="247"/>
      <c r="AF68" s="247"/>
      <c r="AG68" s="247"/>
      <c r="AH68" s="247"/>
    </row>
    <row r="69" spans="28:34" ht="13.3" x14ac:dyDescent="0.2">
      <c r="AF69" s="247"/>
      <c r="AG69" s="247"/>
      <c r="AH69" s="247"/>
    </row>
    <row r="70" spans="28:34" ht="13.3" x14ac:dyDescent="0.2"/>
    <row r="71" spans="28:34" ht="13.3" x14ac:dyDescent="0.2"/>
    <row r="72" spans="28:34" ht="13.3" x14ac:dyDescent="0.2"/>
    <row r="73" spans="28:34" ht="13.3" x14ac:dyDescent="0.2"/>
    <row r="74" spans="28:34" ht="13.3" x14ac:dyDescent="0.2"/>
    <row r="75" spans="28:34" ht="13.3" x14ac:dyDescent="0.2">
      <c r="AH75" s="247"/>
    </row>
    <row r="76" spans="28:34" ht="13.3" x14ac:dyDescent="0.2">
      <c r="AF76" s="247"/>
      <c r="AG76" s="247"/>
      <c r="AH76" s="247"/>
    </row>
    <row r="77" spans="28:34" ht="13.3" x14ac:dyDescent="0.2">
      <c r="AG77" s="247"/>
      <c r="AH77" s="247"/>
    </row>
    <row r="78" spans="28:34" ht="13.3" x14ac:dyDescent="0.2"/>
    <row r="79" spans="28:34" ht="13.3" x14ac:dyDescent="0.2"/>
    <row r="80" spans="28:34" ht="13.3" x14ac:dyDescent="0.2"/>
    <row r="81" spans="25:34" ht="13.3" x14ac:dyDescent="0.2"/>
    <row r="82" spans="25:34" ht="13.3" x14ac:dyDescent="0.2">
      <c r="Y82" s="247"/>
    </row>
    <row r="83" spans="25:34" ht="13.3" x14ac:dyDescent="0.2">
      <c r="Y83" s="247"/>
      <c r="Z83" s="247"/>
      <c r="AA83" s="247"/>
      <c r="AB83" s="247"/>
      <c r="AC83" s="247"/>
      <c r="AD83" s="247"/>
      <c r="AE83" s="247"/>
      <c r="AF83" s="247"/>
      <c r="AG83" s="247"/>
      <c r="AH83" s="247"/>
    </row>
    <row r="84" spans="25:34" ht="13.3" x14ac:dyDescent="0.2"/>
    <row r="85" spans="25:34" ht="13.3" x14ac:dyDescent="0.2"/>
    <row r="86" spans="25:34" ht="13.3" x14ac:dyDescent="0.2"/>
    <row r="87" spans="25:34" ht="13.3" x14ac:dyDescent="0.2"/>
    <row r="88" spans="25:34" ht="13.3" x14ac:dyDescent="0.2">
      <c r="AH88" s="247"/>
    </row>
    <row r="89" spans="25:34" ht="13.3" x14ac:dyDescent="0.2"/>
    <row r="90" spans="25:34" ht="13.3" x14ac:dyDescent="0.2"/>
    <row r="91" spans="25:34" ht="13.3" x14ac:dyDescent="0.2"/>
    <row r="92" spans="25:34" ht="13.6" customHeight="1" x14ac:dyDescent="0.2"/>
    <row r="93" spans="25:34" ht="13.6" customHeight="1" x14ac:dyDescent="0.2"/>
    <row r="94" spans="25:34" ht="13.6" customHeight="1" x14ac:dyDescent="0.2">
      <c r="AF94" s="247"/>
      <c r="AG94" s="247"/>
      <c r="AH94" s="247"/>
    </row>
    <row r="95" spans="25:34" ht="13.6" customHeight="1" x14ac:dyDescent="0.2">
      <c r="AH95" s="247"/>
    </row>
    <row r="96" spans="25:34" ht="13.6" customHeight="1" x14ac:dyDescent="0.2"/>
    <row r="97" spans="33:34" ht="13.6" customHeight="1" x14ac:dyDescent="0.2"/>
    <row r="98" spans="33:34" ht="13.6" customHeight="1" x14ac:dyDescent="0.2"/>
    <row r="99" spans="33:34" ht="13.6" customHeight="1" x14ac:dyDescent="0.2"/>
    <row r="100" spans="33:34" ht="13.6" customHeight="1" x14ac:dyDescent="0.2"/>
    <row r="101" spans="33:34" ht="13.6" customHeight="1" x14ac:dyDescent="0.2">
      <c r="AH101" s="247"/>
    </row>
    <row r="102" spans="33:34" ht="13.6" customHeight="1" x14ac:dyDescent="0.2"/>
    <row r="103" spans="33:34" ht="13.6" customHeight="1" x14ac:dyDescent="0.2"/>
    <row r="104" spans="33:34" ht="13.6" customHeight="1" x14ac:dyDescent="0.2">
      <c r="AG104" s="247"/>
      <c r="AH104" s="247"/>
    </row>
    <row r="105" spans="33:34" ht="13.6" customHeight="1" x14ac:dyDescent="0.2"/>
    <row r="106" spans="33:34" ht="13.6" customHeight="1" x14ac:dyDescent="0.2"/>
    <row r="107" spans="33:34" ht="13.6" customHeight="1" x14ac:dyDescent="0.2"/>
    <row r="108" spans="33:34" ht="13.6" customHeight="1" x14ac:dyDescent="0.2"/>
    <row r="109" spans="33:34" ht="13.6" customHeight="1" x14ac:dyDescent="0.2"/>
    <row r="110" spans="33:34" ht="13.6" customHeight="1" x14ac:dyDescent="0.2"/>
    <row r="111" spans="33:34" ht="13.6" customHeight="1" x14ac:dyDescent="0.2"/>
    <row r="112" spans="33:34" ht="13.6" customHeight="1" x14ac:dyDescent="0.2"/>
    <row r="113" spans="34:122" ht="13.6" customHeight="1" x14ac:dyDescent="0.2"/>
    <row r="114" spans="34:122" ht="13.6" customHeight="1" x14ac:dyDescent="0.2"/>
    <row r="115" spans="34:122" ht="13.6" customHeight="1" x14ac:dyDescent="0.2"/>
    <row r="116" spans="34:122" ht="13.6" customHeight="1" x14ac:dyDescent="0.2">
      <c r="AH116" s="247"/>
    </row>
    <row r="117" spans="34:122" ht="13.6" customHeight="1" x14ac:dyDescent="0.2"/>
    <row r="118" spans="34:122" ht="13.6" customHeight="1" x14ac:dyDescent="0.2"/>
    <row r="119" spans="34:122" ht="13.6" customHeight="1" x14ac:dyDescent="0.2"/>
    <row r="120" spans="34:122" ht="13.6" customHeight="1" x14ac:dyDescent="0.2">
      <c r="AH120" s="247"/>
    </row>
    <row r="121" spans="34:122" ht="13.6" customHeight="1" x14ac:dyDescent="0.2">
      <c r="AH121" s="247"/>
    </row>
    <row r="122" spans="34:122" ht="13.6" customHeight="1" x14ac:dyDescent="0.2"/>
    <row r="123" spans="34:122" ht="13.6" customHeight="1" x14ac:dyDescent="0.2"/>
    <row r="124" spans="34:122" ht="13.6" customHeight="1" x14ac:dyDescent="0.2"/>
    <row r="125" spans="34:122" ht="13.6" customHeight="1" x14ac:dyDescent="0.2">
      <c r="DR125" s="247" t="s">
        <v>476</v>
      </c>
    </row>
  </sheetData>
  <sheetProtection algorithmName="SHA-512" hashValue="+XzFd/RnJBs0/4Z8fDAhQcuDAiV4XYtRJnz+De7zkS08epVOGo3KOrpiXoaiZczFU5KURtZYt6SEfx+pwDztew==" saltValue="JBzpVNThpmtQcvjnE9Tst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9765625" defaultRowHeight="13.3" x14ac:dyDescent="0.2"/>
  <cols>
    <col min="1" max="1" width="45.8984375" style="132" customWidth="1"/>
    <col min="2" max="8" width="13.3984375" style="132" customWidth="1"/>
    <col min="9" max="16384" width="11.09765625" style="132"/>
  </cols>
  <sheetData>
    <row r="1" spans="1:8" x14ac:dyDescent="0.2">
      <c r="A1" s="126"/>
      <c r="B1" s="127"/>
      <c r="C1" s="128"/>
      <c r="D1" s="129"/>
      <c r="E1" s="130"/>
      <c r="F1" s="130"/>
      <c r="G1" s="130"/>
      <c r="H1" s="131"/>
    </row>
    <row r="2" spans="1:8" x14ac:dyDescent="0.2">
      <c r="A2" s="133"/>
      <c r="B2" s="134"/>
      <c r="C2" s="135"/>
      <c r="D2" s="136" t="s">
        <v>51</v>
      </c>
      <c r="E2" s="137"/>
      <c r="F2" s="138" t="s">
        <v>525</v>
      </c>
      <c r="G2" s="139"/>
      <c r="H2" s="140"/>
    </row>
    <row r="3" spans="1:8" x14ac:dyDescent="0.2">
      <c r="A3" s="136" t="s">
        <v>518</v>
      </c>
      <c r="B3" s="141"/>
      <c r="C3" s="142"/>
      <c r="D3" s="143">
        <v>116970</v>
      </c>
      <c r="E3" s="144"/>
      <c r="F3" s="145">
        <v>76347</v>
      </c>
      <c r="G3" s="146"/>
      <c r="H3" s="147"/>
    </row>
    <row r="4" spans="1:8" x14ac:dyDescent="0.2">
      <c r="A4" s="148"/>
      <c r="B4" s="149"/>
      <c r="C4" s="150"/>
      <c r="D4" s="151">
        <v>82215</v>
      </c>
      <c r="E4" s="152"/>
      <c r="F4" s="153">
        <v>41762</v>
      </c>
      <c r="G4" s="154"/>
      <c r="H4" s="155"/>
    </row>
    <row r="5" spans="1:8" x14ac:dyDescent="0.2">
      <c r="A5" s="136" t="s">
        <v>520</v>
      </c>
      <c r="B5" s="141"/>
      <c r="C5" s="142"/>
      <c r="D5" s="143">
        <v>66521</v>
      </c>
      <c r="E5" s="144"/>
      <c r="F5" s="145">
        <v>69604</v>
      </c>
      <c r="G5" s="146"/>
      <c r="H5" s="147"/>
    </row>
    <row r="6" spans="1:8" x14ac:dyDescent="0.2">
      <c r="A6" s="148"/>
      <c r="B6" s="149"/>
      <c r="C6" s="150"/>
      <c r="D6" s="151">
        <v>38290</v>
      </c>
      <c r="E6" s="152"/>
      <c r="F6" s="153">
        <v>36247</v>
      </c>
      <c r="G6" s="154"/>
      <c r="H6" s="155"/>
    </row>
    <row r="7" spans="1:8" x14ac:dyDescent="0.2">
      <c r="A7" s="136" t="s">
        <v>521</v>
      </c>
      <c r="B7" s="141"/>
      <c r="C7" s="142"/>
      <c r="D7" s="143">
        <v>86637</v>
      </c>
      <c r="E7" s="144"/>
      <c r="F7" s="145">
        <v>68410</v>
      </c>
      <c r="G7" s="146"/>
      <c r="H7" s="147"/>
    </row>
    <row r="8" spans="1:8" x14ac:dyDescent="0.2">
      <c r="A8" s="148"/>
      <c r="B8" s="149"/>
      <c r="C8" s="150"/>
      <c r="D8" s="151">
        <v>53518</v>
      </c>
      <c r="E8" s="152"/>
      <c r="F8" s="153">
        <v>35086</v>
      </c>
      <c r="G8" s="154"/>
      <c r="H8" s="155"/>
    </row>
    <row r="9" spans="1:8" x14ac:dyDescent="0.2">
      <c r="A9" s="136" t="s">
        <v>522</v>
      </c>
      <c r="B9" s="141"/>
      <c r="C9" s="142"/>
      <c r="D9" s="143">
        <v>45657</v>
      </c>
      <c r="E9" s="144"/>
      <c r="F9" s="145">
        <v>73019</v>
      </c>
      <c r="G9" s="146"/>
      <c r="H9" s="147"/>
    </row>
    <row r="10" spans="1:8" x14ac:dyDescent="0.2">
      <c r="A10" s="148"/>
      <c r="B10" s="149"/>
      <c r="C10" s="150"/>
      <c r="D10" s="151">
        <v>21728</v>
      </c>
      <c r="E10" s="152"/>
      <c r="F10" s="153">
        <v>39427</v>
      </c>
      <c r="G10" s="154"/>
      <c r="H10" s="155"/>
    </row>
    <row r="11" spans="1:8" x14ac:dyDescent="0.2">
      <c r="A11" s="136" t="s">
        <v>523</v>
      </c>
      <c r="B11" s="141"/>
      <c r="C11" s="142"/>
      <c r="D11" s="143">
        <v>48252</v>
      </c>
      <c r="E11" s="144"/>
      <c r="F11" s="145">
        <v>76590</v>
      </c>
      <c r="G11" s="146"/>
      <c r="H11" s="147"/>
    </row>
    <row r="12" spans="1:8" x14ac:dyDescent="0.2">
      <c r="A12" s="148"/>
      <c r="B12" s="149"/>
      <c r="C12" s="156"/>
      <c r="D12" s="151">
        <v>20183</v>
      </c>
      <c r="E12" s="152"/>
      <c r="F12" s="153">
        <v>42387</v>
      </c>
      <c r="G12" s="154"/>
      <c r="H12" s="155"/>
    </row>
    <row r="13" spans="1:8" x14ac:dyDescent="0.2">
      <c r="A13" s="136"/>
      <c r="B13" s="141"/>
      <c r="C13" s="157"/>
      <c r="D13" s="158">
        <v>72807</v>
      </c>
      <c r="E13" s="159"/>
      <c r="F13" s="160">
        <v>72794</v>
      </c>
      <c r="G13" s="161"/>
      <c r="H13" s="147"/>
    </row>
    <row r="14" spans="1:8" x14ac:dyDescent="0.2">
      <c r="A14" s="148"/>
      <c r="B14" s="149"/>
      <c r="C14" s="150"/>
      <c r="D14" s="151">
        <v>43187</v>
      </c>
      <c r="E14" s="152"/>
      <c r="F14" s="153">
        <v>38982</v>
      </c>
      <c r="G14" s="154"/>
      <c r="H14" s="155"/>
    </row>
    <row r="17" spans="1:11" x14ac:dyDescent="0.2">
      <c r="A17" s="132" t="s">
        <v>52</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53</v>
      </c>
      <c r="B19" s="162">
        <f>ROUND(VALUE(SUBSTITUTE(実質収支比率等に係る経年分析!F$48,"▲","-")),2)</f>
        <v>6</v>
      </c>
      <c r="C19" s="162">
        <f>ROUND(VALUE(SUBSTITUTE(実質収支比率等に係る経年分析!G$48,"▲","-")),2)</f>
        <v>10.07</v>
      </c>
      <c r="D19" s="162">
        <f>ROUND(VALUE(SUBSTITUTE(実質収支比率等に係る経年分析!H$48,"▲","-")),2)</f>
        <v>7.99</v>
      </c>
      <c r="E19" s="162">
        <f>ROUND(VALUE(SUBSTITUTE(実質収支比率等に係る経年分析!I$48,"▲","-")),2)</f>
        <v>5.03</v>
      </c>
      <c r="F19" s="162">
        <f>ROUND(VALUE(SUBSTITUTE(実質収支比率等に係る経年分析!J$48,"▲","-")),2)</f>
        <v>4.33</v>
      </c>
    </row>
    <row r="20" spans="1:11" x14ac:dyDescent="0.2">
      <c r="A20" s="162" t="s">
        <v>54</v>
      </c>
      <c r="B20" s="162">
        <f>ROUND(VALUE(SUBSTITUTE(実質収支比率等に係る経年分析!F$47,"▲","-")),2)</f>
        <v>36.520000000000003</v>
      </c>
      <c r="C20" s="162">
        <f>ROUND(VALUE(SUBSTITUTE(実質収支比率等に係る経年分析!G$47,"▲","-")),2)</f>
        <v>35.42</v>
      </c>
      <c r="D20" s="162">
        <f>ROUND(VALUE(SUBSTITUTE(実質収支比率等に係る経年分析!H$47,"▲","-")),2)</f>
        <v>40.04</v>
      </c>
      <c r="E20" s="162">
        <f>ROUND(VALUE(SUBSTITUTE(実質収支比率等に係る経年分析!I$47,"▲","-")),2)</f>
        <v>40.049999999999997</v>
      </c>
      <c r="F20" s="162">
        <f>ROUND(VALUE(SUBSTITUTE(実質収支比率等に係る経年分析!J$47,"▲","-")),2)</f>
        <v>35.06</v>
      </c>
    </row>
    <row r="21" spans="1:11" x14ac:dyDescent="0.2">
      <c r="A21" s="162" t="s">
        <v>55</v>
      </c>
      <c r="B21" s="162">
        <f>IF(ISNUMBER(VALUE(SUBSTITUTE(実質収支比率等に係る経年分析!F$49,"▲","-"))),ROUND(VALUE(SUBSTITUTE(実質収支比率等に係る経年分析!F$49,"▲","-")),2),NA())</f>
        <v>0.16</v>
      </c>
      <c r="C21" s="162">
        <f>IF(ISNUMBER(VALUE(SUBSTITUTE(実質収支比率等に係る経年分析!G$49,"▲","-"))),ROUND(VALUE(SUBSTITUTE(実質収支比率等に係る経年分析!G$49,"▲","-")),2),NA())</f>
        <v>4.37</v>
      </c>
      <c r="D21" s="162">
        <f>IF(ISNUMBER(VALUE(SUBSTITUTE(実質収支比率等に係る経年分析!H$49,"▲","-"))),ROUND(VALUE(SUBSTITUTE(実質収支比率等に係る経年分析!H$49,"▲","-")),2),NA())</f>
        <v>-2.27</v>
      </c>
      <c r="E21" s="162">
        <f>IF(ISNUMBER(VALUE(SUBSTITUTE(実質収支比率等に係る経年分析!I$49,"▲","-"))),ROUND(VALUE(SUBSTITUTE(実質収支比率等に係る経年分析!I$49,"▲","-")),2),NA())</f>
        <v>-3.89</v>
      </c>
      <c r="F21" s="162">
        <f>IF(ISNUMBER(VALUE(SUBSTITUTE(実質収支比率等に係る経年分析!J$49,"▲","-"))),ROUND(VALUE(SUBSTITUTE(実質収支比率等に係る経年分析!J$49,"▲","-")),2),NA())</f>
        <v>-4.42</v>
      </c>
    </row>
    <row r="24" spans="1:11" x14ac:dyDescent="0.2">
      <c r="A24" s="132" t="s">
        <v>56</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57</v>
      </c>
      <c r="C26" s="163" t="s">
        <v>58</v>
      </c>
      <c r="D26" s="163" t="s">
        <v>57</v>
      </c>
      <c r="E26" s="163" t="s">
        <v>58</v>
      </c>
      <c r="F26" s="163" t="s">
        <v>57</v>
      </c>
      <c r="G26" s="163" t="s">
        <v>58</v>
      </c>
      <c r="H26" s="163" t="s">
        <v>57</v>
      </c>
      <c r="I26" s="163" t="s">
        <v>58</v>
      </c>
      <c r="J26" s="163" t="s">
        <v>57</v>
      </c>
      <c r="K26" s="163" t="s">
        <v>58</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2.4900000000000002</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0.06</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0.05</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0.05</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7.0000000000000007E-2</v>
      </c>
    </row>
    <row r="31" spans="1:11" x14ac:dyDescent="0.2">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1.0900000000000001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1.07</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0.51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0.69</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0.35</v>
      </c>
    </row>
    <row r="32" spans="1:11" x14ac:dyDescent="0.2">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1.03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0.89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0.28999999999999998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0.42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0.41</v>
      </c>
    </row>
    <row r="33" spans="1:16" x14ac:dyDescent="0.2">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2.94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3.13</v>
      </c>
    </row>
    <row r="34" spans="1:16" x14ac:dyDescent="0.2">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5.99</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10.06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7.98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5.0199999999999996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4.33</v>
      </c>
    </row>
    <row r="35" spans="1:16" x14ac:dyDescent="0.2">
      <c r="A35" s="163" t="str">
        <f>IF(連結実質赤字比率に係る赤字・黒字の構成分析!C$35="",NA(),連結実質赤字比率に係る赤字・黒字の構成分析!C$35)</f>
        <v>上水道事業会計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7.46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6.81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7.74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8.69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9.5500000000000007</v>
      </c>
    </row>
    <row r="36" spans="1:16" x14ac:dyDescent="0.2">
      <c r="A36" s="163" t="str">
        <f>IF(連結実質赤字比率に係る赤字・黒字の構成分析!C$34="",NA(),連結実質赤字比率に係る赤字・黒字の構成分析!C$34)</f>
        <v>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46.13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44.25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46.07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43.99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39.020000000000003</v>
      </c>
    </row>
    <row r="39" spans="1:16" x14ac:dyDescent="0.2">
      <c r="A39" s="132" t="s">
        <v>59</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60</v>
      </c>
      <c r="C41" s="164"/>
      <c r="D41" s="164" t="s">
        <v>61</v>
      </c>
      <c r="E41" s="164" t="s">
        <v>60</v>
      </c>
      <c r="F41" s="164"/>
      <c r="G41" s="164" t="s">
        <v>61</v>
      </c>
      <c r="H41" s="164" t="s">
        <v>60</v>
      </c>
      <c r="I41" s="164"/>
      <c r="J41" s="164" t="s">
        <v>61</v>
      </c>
      <c r="K41" s="164" t="s">
        <v>60</v>
      </c>
      <c r="L41" s="164"/>
      <c r="M41" s="164" t="s">
        <v>61</v>
      </c>
      <c r="N41" s="164" t="s">
        <v>60</v>
      </c>
      <c r="O41" s="164"/>
      <c r="P41" s="164" t="s">
        <v>61</v>
      </c>
    </row>
    <row r="42" spans="1:16" x14ac:dyDescent="0.2">
      <c r="A42" s="164" t="s">
        <v>62</v>
      </c>
      <c r="B42" s="164"/>
      <c r="C42" s="164"/>
      <c r="D42" s="164">
        <f>'実質公債費比率（分子）の構造'!K$52</f>
        <v>1104</v>
      </c>
      <c r="E42" s="164"/>
      <c r="F42" s="164"/>
      <c r="G42" s="164">
        <f>'実質公債費比率（分子）の構造'!L$52</f>
        <v>1103</v>
      </c>
      <c r="H42" s="164"/>
      <c r="I42" s="164"/>
      <c r="J42" s="164">
        <f>'実質公債費比率（分子）の構造'!M$52</f>
        <v>1093</v>
      </c>
      <c r="K42" s="164"/>
      <c r="L42" s="164"/>
      <c r="M42" s="164">
        <f>'実質公債費比率（分子）の構造'!N$52</f>
        <v>1086</v>
      </c>
      <c r="N42" s="164"/>
      <c r="O42" s="164"/>
      <c r="P42" s="164">
        <f>'実質公債費比率（分子）の構造'!O$52</f>
        <v>1084</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63</v>
      </c>
      <c r="B44" s="164">
        <f>'実質公債費比率（分子）の構造'!K$50</f>
        <v>10</v>
      </c>
      <c r="C44" s="164"/>
      <c r="D44" s="164"/>
      <c r="E44" s="164">
        <f>'実質公債費比率（分子）の構造'!L$50</f>
        <v>12</v>
      </c>
      <c r="F44" s="164"/>
      <c r="G44" s="164"/>
      <c r="H44" s="164">
        <f>'実質公債費比率（分子）の構造'!M$50</f>
        <v>12</v>
      </c>
      <c r="I44" s="164"/>
      <c r="J44" s="164"/>
      <c r="K44" s="164">
        <f>'実質公債費比率（分子）の構造'!N$50</f>
        <v>13</v>
      </c>
      <c r="L44" s="164"/>
      <c r="M44" s="164"/>
      <c r="N44" s="164">
        <f>'実質公債費比率（分子）の構造'!O$50</f>
        <v>14</v>
      </c>
      <c r="O44" s="164"/>
      <c r="P44" s="164"/>
    </row>
    <row r="45" spans="1:16" x14ac:dyDescent="0.2">
      <c r="A45" s="164" t="s">
        <v>64</v>
      </c>
      <c r="B45" s="164">
        <f>'実質公債費比率（分子）の構造'!K$49</f>
        <v>27</v>
      </c>
      <c r="C45" s="164"/>
      <c r="D45" s="164"/>
      <c r="E45" s="164">
        <f>'実質公債費比率（分子）の構造'!L$49</f>
        <v>26</v>
      </c>
      <c r="F45" s="164"/>
      <c r="G45" s="164"/>
      <c r="H45" s="164">
        <f>'実質公債費比率（分子）の構造'!M$49</f>
        <v>34</v>
      </c>
      <c r="I45" s="164"/>
      <c r="J45" s="164"/>
      <c r="K45" s="164">
        <f>'実質公債費比率（分子）の構造'!N$49</f>
        <v>31</v>
      </c>
      <c r="L45" s="164"/>
      <c r="M45" s="164"/>
      <c r="N45" s="164">
        <f>'実質公債費比率（分子）の構造'!O$49</f>
        <v>32</v>
      </c>
      <c r="O45" s="164"/>
      <c r="P45" s="164"/>
    </row>
    <row r="46" spans="1:16" x14ac:dyDescent="0.2">
      <c r="A46" s="164" t="s">
        <v>65</v>
      </c>
      <c r="B46" s="164">
        <f>'実質公債費比率（分子）の構造'!K$48</f>
        <v>891</v>
      </c>
      <c r="C46" s="164"/>
      <c r="D46" s="164"/>
      <c r="E46" s="164">
        <f>'実質公債費比率（分子）の構造'!L$48</f>
        <v>912</v>
      </c>
      <c r="F46" s="164"/>
      <c r="G46" s="164"/>
      <c r="H46" s="164">
        <f>'実質公債費比率（分子）の構造'!M$48</f>
        <v>908</v>
      </c>
      <c r="I46" s="164"/>
      <c r="J46" s="164"/>
      <c r="K46" s="164">
        <f>'実質公債費比率（分子）の構造'!N$48</f>
        <v>849</v>
      </c>
      <c r="L46" s="164"/>
      <c r="M46" s="164"/>
      <c r="N46" s="164">
        <f>'実質公債費比率（分子）の構造'!O$48</f>
        <v>858</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66</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67</v>
      </c>
      <c r="B49" s="164">
        <f>'実質公債費比率（分子）の構造'!K$45</f>
        <v>661</v>
      </c>
      <c r="C49" s="164"/>
      <c r="D49" s="164"/>
      <c r="E49" s="164">
        <f>'実質公債費比率（分子）の構造'!L$45</f>
        <v>657</v>
      </c>
      <c r="F49" s="164"/>
      <c r="G49" s="164"/>
      <c r="H49" s="164">
        <f>'実質公債費比率（分子）の構造'!M$45</f>
        <v>651</v>
      </c>
      <c r="I49" s="164"/>
      <c r="J49" s="164"/>
      <c r="K49" s="164">
        <f>'実質公債費比率（分子）の構造'!N$45</f>
        <v>657</v>
      </c>
      <c r="L49" s="164"/>
      <c r="M49" s="164"/>
      <c r="N49" s="164">
        <f>'実質公債費比率（分子）の構造'!O$45</f>
        <v>609</v>
      </c>
      <c r="O49" s="164"/>
      <c r="P49" s="164"/>
    </row>
    <row r="50" spans="1:16" x14ac:dyDescent="0.2">
      <c r="A50" s="164" t="s">
        <v>68</v>
      </c>
      <c r="B50" s="164" t="e">
        <f>NA()</f>
        <v>#N/A</v>
      </c>
      <c r="C50" s="164">
        <f>IF(ISNUMBER('実質公債費比率（分子）の構造'!K$53),'実質公債費比率（分子）の構造'!K$53,NA())</f>
        <v>485</v>
      </c>
      <c r="D50" s="164" t="e">
        <f>NA()</f>
        <v>#N/A</v>
      </c>
      <c r="E50" s="164" t="e">
        <f>NA()</f>
        <v>#N/A</v>
      </c>
      <c r="F50" s="164">
        <f>IF(ISNUMBER('実質公債費比率（分子）の構造'!L$53),'実質公債費比率（分子）の構造'!L$53,NA())</f>
        <v>504</v>
      </c>
      <c r="G50" s="164" t="e">
        <f>NA()</f>
        <v>#N/A</v>
      </c>
      <c r="H50" s="164" t="e">
        <f>NA()</f>
        <v>#N/A</v>
      </c>
      <c r="I50" s="164">
        <f>IF(ISNUMBER('実質公債費比率（分子）の構造'!M$53),'実質公債費比率（分子）の構造'!M$53,NA())</f>
        <v>512</v>
      </c>
      <c r="J50" s="164" t="e">
        <f>NA()</f>
        <v>#N/A</v>
      </c>
      <c r="K50" s="164" t="e">
        <f>NA()</f>
        <v>#N/A</v>
      </c>
      <c r="L50" s="164">
        <f>IF(ISNUMBER('実質公債費比率（分子）の構造'!N$53),'実質公債費比率（分子）の構造'!N$53,NA())</f>
        <v>464</v>
      </c>
      <c r="M50" s="164" t="e">
        <f>NA()</f>
        <v>#N/A</v>
      </c>
      <c r="N50" s="164" t="e">
        <f>NA()</f>
        <v>#N/A</v>
      </c>
      <c r="O50" s="164">
        <f>IF(ISNUMBER('実質公債費比率（分子）の構造'!O$53),'実質公債費比率（分子）の構造'!O$53,NA())</f>
        <v>429</v>
      </c>
      <c r="P50" s="164" t="e">
        <f>NA()</f>
        <v>#N/A</v>
      </c>
    </row>
    <row r="53" spans="1:16" x14ac:dyDescent="0.2">
      <c r="A53" s="132" t="s">
        <v>69</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70</v>
      </c>
      <c r="C55" s="163"/>
      <c r="D55" s="163" t="s">
        <v>71</v>
      </c>
      <c r="E55" s="163" t="s">
        <v>70</v>
      </c>
      <c r="F55" s="163"/>
      <c r="G55" s="163" t="s">
        <v>71</v>
      </c>
      <c r="H55" s="163" t="s">
        <v>70</v>
      </c>
      <c r="I55" s="163"/>
      <c r="J55" s="163" t="s">
        <v>71</v>
      </c>
      <c r="K55" s="163" t="s">
        <v>70</v>
      </c>
      <c r="L55" s="163"/>
      <c r="M55" s="163" t="s">
        <v>71</v>
      </c>
      <c r="N55" s="163" t="s">
        <v>70</v>
      </c>
      <c r="O55" s="163"/>
      <c r="P55" s="163" t="s">
        <v>71</v>
      </c>
    </row>
    <row r="56" spans="1:16" x14ac:dyDescent="0.2">
      <c r="A56" s="163" t="s">
        <v>43</v>
      </c>
      <c r="B56" s="163"/>
      <c r="C56" s="163"/>
      <c r="D56" s="163">
        <f>'将来負担比率（分子）の構造'!I$52</f>
        <v>9838</v>
      </c>
      <c r="E56" s="163"/>
      <c r="F56" s="163"/>
      <c r="G56" s="163">
        <f>'将来負担比率（分子）の構造'!J$52</f>
        <v>9454</v>
      </c>
      <c r="H56" s="163"/>
      <c r="I56" s="163"/>
      <c r="J56" s="163">
        <f>'将来負担比率（分子）の構造'!K$52</f>
        <v>8789</v>
      </c>
      <c r="K56" s="163"/>
      <c r="L56" s="163"/>
      <c r="M56" s="163">
        <f>'将来負担比率（分子）の構造'!L$52</f>
        <v>8233</v>
      </c>
      <c r="N56" s="163"/>
      <c r="O56" s="163"/>
      <c r="P56" s="163">
        <f>'将来負担比率（分子）の構造'!M$52</f>
        <v>7587</v>
      </c>
    </row>
    <row r="57" spans="1:16" x14ac:dyDescent="0.2">
      <c r="A57" s="163" t="s">
        <v>42</v>
      </c>
      <c r="B57" s="163"/>
      <c r="C57" s="163"/>
      <c r="D57" s="163">
        <f>'将来負担比率（分子）の構造'!I$51</f>
        <v>1423</v>
      </c>
      <c r="E57" s="163"/>
      <c r="F57" s="163"/>
      <c r="G57" s="163">
        <f>'将来負担比率（分子）の構造'!J$51</f>
        <v>1273</v>
      </c>
      <c r="H57" s="163"/>
      <c r="I57" s="163"/>
      <c r="J57" s="163">
        <f>'将来負担比率（分子）の構造'!K$51</f>
        <v>1117</v>
      </c>
      <c r="K57" s="163"/>
      <c r="L57" s="163"/>
      <c r="M57" s="163">
        <f>'将来負担比率（分子）の構造'!L$51</f>
        <v>1010</v>
      </c>
      <c r="N57" s="163"/>
      <c r="O57" s="163"/>
      <c r="P57" s="163">
        <f>'将来負担比率（分子）の構造'!M$51</f>
        <v>918</v>
      </c>
    </row>
    <row r="58" spans="1:16" x14ac:dyDescent="0.2">
      <c r="A58" s="163" t="s">
        <v>41</v>
      </c>
      <c r="B58" s="163"/>
      <c r="C58" s="163"/>
      <c r="D58" s="163">
        <f>'将来負担比率（分子）の構造'!I$50</f>
        <v>4320</v>
      </c>
      <c r="E58" s="163"/>
      <c r="F58" s="163"/>
      <c r="G58" s="163">
        <f>'将来負担比率（分子）の構造'!J$50</f>
        <v>4715</v>
      </c>
      <c r="H58" s="163"/>
      <c r="I58" s="163"/>
      <c r="J58" s="163">
        <f>'将来負担比率（分子）の構造'!K$50</f>
        <v>4984</v>
      </c>
      <c r="K58" s="163"/>
      <c r="L58" s="163"/>
      <c r="M58" s="163">
        <f>'将来負担比率（分子）の構造'!L$50</f>
        <v>5398</v>
      </c>
      <c r="N58" s="163"/>
      <c r="O58" s="163"/>
      <c r="P58" s="163">
        <f>'将来負担比率（分子）の構造'!M$50</f>
        <v>5242</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1934</v>
      </c>
      <c r="C62" s="163"/>
      <c r="D62" s="163"/>
      <c r="E62" s="163">
        <f>'将来負担比率（分子）の構造'!J$45</f>
        <v>1886</v>
      </c>
      <c r="F62" s="163"/>
      <c r="G62" s="163"/>
      <c r="H62" s="163">
        <f>'将来負担比率（分子）の構造'!K$45</f>
        <v>1869</v>
      </c>
      <c r="I62" s="163"/>
      <c r="J62" s="163"/>
      <c r="K62" s="163">
        <f>'将来負担比率（分子）の構造'!L$45</f>
        <v>1845</v>
      </c>
      <c r="L62" s="163"/>
      <c r="M62" s="163"/>
      <c r="N62" s="163">
        <f>'将来負担比率（分子）の構造'!M$45</f>
        <v>1932</v>
      </c>
      <c r="O62" s="163"/>
      <c r="P62" s="163"/>
    </row>
    <row r="63" spans="1:16" x14ac:dyDescent="0.2">
      <c r="A63" s="163" t="s">
        <v>34</v>
      </c>
      <c r="B63" s="163">
        <f>'将来負担比率（分子）の構造'!I$44</f>
        <v>149</v>
      </c>
      <c r="C63" s="163"/>
      <c r="D63" s="163"/>
      <c r="E63" s="163">
        <f>'将来負担比率（分子）の構造'!J$44</f>
        <v>141</v>
      </c>
      <c r="F63" s="163"/>
      <c r="G63" s="163"/>
      <c r="H63" s="163">
        <f>'将来負担比率（分子）の構造'!K$44</f>
        <v>139</v>
      </c>
      <c r="I63" s="163"/>
      <c r="J63" s="163"/>
      <c r="K63" s="163">
        <f>'将来負担比率（分子）の構造'!L$44</f>
        <v>121</v>
      </c>
      <c r="L63" s="163"/>
      <c r="M63" s="163"/>
      <c r="N63" s="163">
        <f>'将来負担比率（分子）の構造'!M$44</f>
        <v>100</v>
      </c>
      <c r="O63" s="163"/>
      <c r="P63" s="163"/>
    </row>
    <row r="64" spans="1:16" x14ac:dyDescent="0.2">
      <c r="A64" s="163" t="s">
        <v>33</v>
      </c>
      <c r="B64" s="163">
        <f>'将来負担比率（分子）の構造'!I$43</f>
        <v>8137</v>
      </c>
      <c r="C64" s="163"/>
      <c r="D64" s="163"/>
      <c r="E64" s="163">
        <f>'将来負担比率（分子）の構造'!J$43</f>
        <v>7457</v>
      </c>
      <c r="F64" s="163"/>
      <c r="G64" s="163"/>
      <c r="H64" s="163">
        <f>'将来負担比率（分子）の構造'!K$43</f>
        <v>6740</v>
      </c>
      <c r="I64" s="163"/>
      <c r="J64" s="163"/>
      <c r="K64" s="163">
        <f>'将来負担比率（分子）の構造'!L$43</f>
        <v>5952</v>
      </c>
      <c r="L64" s="163"/>
      <c r="M64" s="163"/>
      <c r="N64" s="163">
        <f>'将来負担比率（分子）の構造'!M$43</f>
        <v>5266</v>
      </c>
      <c r="O64" s="163"/>
      <c r="P64" s="163"/>
    </row>
    <row r="65" spans="1:16" x14ac:dyDescent="0.2">
      <c r="A65" s="163" t="s">
        <v>32</v>
      </c>
      <c r="B65" s="163">
        <f>'将来負担比率（分子）の構造'!I$42</f>
        <v>332</v>
      </c>
      <c r="C65" s="163"/>
      <c r="D65" s="163"/>
      <c r="E65" s="163">
        <f>'将来負担比率（分子）の構造'!J$42</f>
        <v>323</v>
      </c>
      <c r="F65" s="163"/>
      <c r="G65" s="163"/>
      <c r="H65" s="163">
        <f>'将来負担比率（分子）の構造'!K$42</f>
        <v>314</v>
      </c>
      <c r="I65" s="163"/>
      <c r="J65" s="163"/>
      <c r="K65" s="163">
        <f>'将来負担比率（分子）の構造'!L$42</f>
        <v>305</v>
      </c>
      <c r="L65" s="163"/>
      <c r="M65" s="163"/>
      <c r="N65" s="163">
        <f>'将来負担比率（分子）の構造'!M$42</f>
        <v>296</v>
      </c>
      <c r="O65" s="163"/>
      <c r="P65" s="163"/>
    </row>
    <row r="66" spans="1:16" x14ac:dyDescent="0.2">
      <c r="A66" s="163" t="s">
        <v>31</v>
      </c>
      <c r="B66" s="163">
        <f>'将来負担比率（分子）の構造'!I$41</f>
        <v>7110</v>
      </c>
      <c r="C66" s="163"/>
      <c r="D66" s="163"/>
      <c r="E66" s="163">
        <f>'将来負担比率（分子）の構造'!J$41</f>
        <v>7045</v>
      </c>
      <c r="F66" s="163"/>
      <c r="G66" s="163"/>
      <c r="H66" s="163">
        <f>'将来負担比率（分子）の構造'!K$41</f>
        <v>7056</v>
      </c>
      <c r="I66" s="163"/>
      <c r="J66" s="163"/>
      <c r="K66" s="163">
        <f>'将来負担比率（分子）の構造'!L$41</f>
        <v>6746</v>
      </c>
      <c r="L66" s="163"/>
      <c r="M66" s="163"/>
      <c r="N66" s="163">
        <f>'将来負担比率（分子）の構造'!M$41</f>
        <v>6474</v>
      </c>
      <c r="O66" s="163"/>
      <c r="P66" s="163"/>
    </row>
    <row r="67" spans="1:16" x14ac:dyDescent="0.2">
      <c r="A67" s="163" t="s">
        <v>72</v>
      </c>
      <c r="B67" s="163" t="e">
        <f>NA()</f>
        <v>#N/A</v>
      </c>
      <c r="C67" s="163">
        <f>IF(ISNUMBER('将来負担比率（分子）の構造'!I$53), IF('将来負担比率（分子）の構造'!I$53 &lt; 0, 0, '将来負担比率（分子）の構造'!I$53), NA())</f>
        <v>2082</v>
      </c>
      <c r="D67" s="163" t="e">
        <f>NA()</f>
        <v>#N/A</v>
      </c>
      <c r="E67" s="163" t="e">
        <f>NA()</f>
        <v>#N/A</v>
      </c>
      <c r="F67" s="163">
        <f>IF(ISNUMBER('将来負担比率（分子）の構造'!J$53), IF('将来負担比率（分子）の構造'!J$53 &lt; 0, 0, '将来負担比率（分子）の構造'!J$53), NA())</f>
        <v>1410</v>
      </c>
      <c r="G67" s="163" t="e">
        <f>NA()</f>
        <v>#N/A</v>
      </c>
      <c r="H67" s="163" t="e">
        <f>NA()</f>
        <v>#N/A</v>
      </c>
      <c r="I67" s="163">
        <f>IF(ISNUMBER('将来負担比率（分子）の構造'!K$53), IF('将来負担比率（分子）の構造'!K$53 &lt; 0, 0, '将来負担比率（分子）の構造'!K$53), NA())</f>
        <v>1228</v>
      </c>
      <c r="J67" s="163" t="e">
        <f>NA()</f>
        <v>#N/A</v>
      </c>
      <c r="K67" s="163" t="e">
        <f>NA()</f>
        <v>#N/A</v>
      </c>
      <c r="L67" s="163">
        <f>IF(ISNUMBER('将来負担比率（分子）の構造'!L$53), IF('将来負担比率（分子）の構造'!L$53 &lt; 0, 0, '将来負担比率（分子）の構造'!L$53), NA())</f>
        <v>328</v>
      </c>
      <c r="M67" s="163" t="e">
        <f>NA()</f>
        <v>#N/A</v>
      </c>
      <c r="N67" s="163" t="e">
        <f>NA()</f>
        <v>#N/A</v>
      </c>
      <c r="O67" s="163">
        <f>IF(ISNUMBER('将来負担比率（分子）の構造'!M$53), IF('将来負担比率（分子）の構造'!M$53 &lt; 0, 0, '将来負担比率（分子）の構造'!M$53), NA())</f>
        <v>320</v>
      </c>
      <c r="P67" s="163" t="e">
        <f>NA()</f>
        <v>#N/A</v>
      </c>
    </row>
    <row r="70" spans="1:16" x14ac:dyDescent="0.2">
      <c r="A70" s="165" t="s">
        <v>73</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74</v>
      </c>
      <c r="B72" s="167">
        <f>基金残高に係る経年分析!F55</f>
        <v>2404</v>
      </c>
      <c r="C72" s="167">
        <f>基金残高に係る経年分析!G55</f>
        <v>2440</v>
      </c>
      <c r="D72" s="167">
        <f>基金残高に係る経年分析!H55</f>
        <v>2198</v>
      </c>
    </row>
    <row r="73" spans="1:16" x14ac:dyDescent="0.2">
      <c r="A73" s="166" t="s">
        <v>75</v>
      </c>
      <c r="B73" s="167">
        <f>基金残高に係る経年分析!F56</f>
        <v>340</v>
      </c>
      <c r="C73" s="167">
        <f>基金残高に係る経年分析!G56</f>
        <v>369</v>
      </c>
      <c r="D73" s="167">
        <f>基金残高に係る経年分析!H56</f>
        <v>395</v>
      </c>
    </row>
    <row r="74" spans="1:16" x14ac:dyDescent="0.2">
      <c r="A74" s="166" t="s">
        <v>76</v>
      </c>
      <c r="B74" s="167">
        <f>基金残高に係る経年分析!F57</f>
        <v>1245</v>
      </c>
      <c r="C74" s="167">
        <f>基金残高に係る経年分析!G57</f>
        <v>1585</v>
      </c>
      <c r="D74" s="167">
        <f>基金残高に係る経年分析!H57</f>
        <v>1680</v>
      </c>
    </row>
  </sheetData>
  <sheetProtection algorithmName="SHA-512" hashValue="GuqQaDS+L9QkQLHQGvnsGsznXLPi69vjkDdXNWppsN0O+QjyV3THQI1RAQ52WCd04ibNjnUZ6mnoyvojbmDLNw==" saltValue="ZS6IZ6f7dmq2c0Gmo4E4g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1120108</cp:lastModifiedBy>
  <cp:lastPrinted>2026-03-09T08:08:38Z</cp:lastPrinted>
  <dcterms:created xsi:type="dcterms:W3CDTF">2026-02-23T06:48:55Z</dcterms:created>
  <dcterms:modified xsi:type="dcterms:W3CDTF">2026-09-08T04:34:13Z</dcterms:modified>
  <cp:category/>
</cp:coreProperties>
</file>