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2" sheetId="1" r:id="rId1"/>
  </sheets>
  <definedNames/>
  <calcPr fullCalcOnLoad="1"/>
</workbook>
</file>

<file path=xl/sharedStrings.xml><?xml version="1.0" encoding="utf-8"?>
<sst xmlns="http://schemas.openxmlformats.org/spreadsheetml/2006/main" count="150" uniqueCount="134">
  <si>
    <t>（１）被保険者数、保険料収納額</t>
  </si>
  <si>
    <t>区分</t>
  </si>
  <si>
    <t>被保険者数</t>
  </si>
  <si>
    <t>免除被保険者数</t>
  </si>
  <si>
    <t>保険料収納額</t>
  </si>
  <si>
    <t>検認率</t>
  </si>
  <si>
    <t>第１号被保険者数</t>
  </si>
  <si>
    <t>第３号被保険者数</t>
  </si>
  <si>
    <t>人</t>
  </si>
  <si>
    <t>千円</t>
  </si>
  <si>
    <t>％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</si>
  <si>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</si>
  <si>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</si>
  <si>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</si>
  <si>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</si>
  <si>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</si>
  <si>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</si>
  <si>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</si>
  <si>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</si>
  <si>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</si>
  <si>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</si>
  <si>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</si>
  <si>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</si>
  <si>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</si>
  <si>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</si>
  <si>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</si>
  <si>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</si>
  <si>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</si>
  <si>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</si>
  <si>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</si>
  <si>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</si>
  <si>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</si>
  <si>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</si>
  <si>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</si>
  <si>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</si>
  <si>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</si>
  <si>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</si>
  <si>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</si>
  <si>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</si>
  <si>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</si>
  <si>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</si>
  <si>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</si>
  <si>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</si>
  <si>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</si>
  <si>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</si>
  <si>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</si>
  <si>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</si>
  <si>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</si>
  <si>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</si>
  <si>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</si>
  <si>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</si>
  <si>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</si>
  <si>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</si>
  <si>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</si>
  <si>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</si>
  <si>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</si>
  <si>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</si>
  <si>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</si>
  <si>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</si>
  <si>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</si>
  <si>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</si>
  <si>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</si>
  <si>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</si>
  <si>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</si>
  <si>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</si>
  <si>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</si>
  <si>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</si>
  <si>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（１）被保険者数、保険料収納額（続き）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</si>
  <si>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</si>
  <si>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</si>
  <si>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</si>
  <si>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</si>
  <si>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</si>
  <si>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</si>
  <si>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</si>
  <si>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</si>
  <si>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</si>
  <si>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</si>
  <si>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</si>
  <si>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</si>
  <si>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</si>
  <si>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</si>
  <si>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</si>
  <si>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</si>
  <si>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</si>
  <si>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</si>
  <si>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</si>
  <si>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</si>
  <si>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</si>
  <si>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</si>
  <si>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</si>
  <si>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</si>
  <si>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</si>
  <si>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</si>
  <si>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</si>
  <si>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</si>
  <si>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</si>
  <si>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</si>
  <si>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</si>
  <si>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</si>
  <si>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</si>
  <si>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</si>
  <si>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</si>
  <si>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</si>
  <si>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</si>
  <si>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</si>
  <si>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</si>
  <si>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</si>
  <si>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</si>
  <si>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</si>
  <si>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</si>
  <si>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</si>
  <si>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</si>
  <si>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</si>
  <si>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</si>
  <si>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</si>
  <si>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</si>
  <si>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</si>
  <si>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</si>
  <si>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</si>
  <si>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</si>
  <si>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</si>
  <si>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</si>
  <si>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</si>
  <si>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</si>
  <si>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</si>
  <si>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</si>
  <si>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</si>
  <si>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</si>
  <si>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</si>
  <si>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</si>
  <si>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資料：県国民年金課</t>
  </si>
  <si>
    <t xml:space="preserve">　197．国 民 年 金 </t>
  </si>
  <si>
    <t>　197．国 民 年 金  （続 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</si>
</sst>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6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7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135" zoomScaleNormal="135" workbookViewId="0" topLeftCell="H11">
      <selection activeCell="L34" sqref="L34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10.25390625" style="1" customWidth="1"/>
    <col min="4" max="4" width="1.00390625" style="1" customWidth="1"/>
    <col min="5" max="10" width="12.125" style="1" customWidth="1"/>
    <col min="11" max="16384" width="9.00390625" style="1" customWidth="1"/>
  </cols>
  <sheetData>
    <row r="1" ht="17.25">
      <c r="F1" s="2" t="s">
        <v>132</v>
      </c>
    </row>
    <row r="2" ht="14.25">
      <c r="F2" s="3" t="s">
        <v>0</v>
      </c>
    </row>
    <row r="3" spans="9:10" ht="14.25" thickBot="1">
      <c r="I3" s="4"/>
      <c r="J3" s="4">
        <v>32963</v>
      </c>
    </row>
    <row r="4" spans="1:10" ht="14.25" thickTop="1">
      <c r="A4" s="33" t="s">
        <v>1</v>
      </c>
      <c r="B4" s="33"/>
      <c r="C4" s="33"/>
      <c r="D4" s="33"/>
      <c r="E4" s="31" t="s">
        <v>2</v>
      </c>
      <c r="F4" s="6"/>
      <c r="G4" s="5"/>
      <c r="H4" s="31" t="s">
        <v>3</v>
      </c>
      <c r="I4" s="31" t="s">
        <v>4</v>
      </c>
      <c r="J4" s="31" t="s">
        <v>5</v>
      </c>
    </row>
    <row r="5" spans="1:10" ht="13.5">
      <c r="A5" s="34"/>
      <c r="B5" s="34"/>
      <c r="C5" s="34"/>
      <c r="D5" s="34"/>
      <c r="E5" s="32"/>
      <c r="F5" s="7" t="s">
        <v>6</v>
      </c>
      <c r="G5" s="8" t="s">
        <v>7</v>
      </c>
      <c r="H5" s="32"/>
      <c r="I5" s="32"/>
      <c r="J5" s="32"/>
    </row>
    <row r="6" spans="5:10" s="15" customFormat="1" ht="10.5" customHeight="1">
      <c r="E6" s="9" t="s">
        <v>8</v>
      </c>
      <c r="F6" s="10" t="s">
        <v>8</v>
      </c>
      <c r="G6" s="10" t="s">
        <v>8</v>
      </c>
      <c r="H6" s="10" t="s">
        <v>8</v>
      </c>
      <c r="I6" s="10" t="s">
        <v>9</v>
      </c>
      <c r="J6" s="10" t="s">
        <v>10</v>
      </c>
    </row>
    <row r="7" spans="2:10" s="11" customFormat="1" ht="10.5" customHeight="1">
      <c r="B7" s="30" t="s">
        <v>11</v>
      </c>
      <c r="C7" s="30"/>
      <c r="E7" s="12">
        <f>SUM(E9,E11)</f>
        <v>506453</v>
      </c>
      <c r="F7" s="13">
        <f>SUM(F9,F11)</f>
        <v>307394</v>
      </c>
      <c r="G7" s="13">
        <f>SUM(G9,G11)</f>
        <v>199059</v>
      </c>
      <c r="H7" s="13">
        <f>SUM(H9,H11)</f>
        <v>27941</v>
      </c>
      <c r="I7" s="13">
        <f>SUM(I9,I11)</f>
        <v>25157611</v>
      </c>
      <c r="J7" s="14">
        <v>90.2</v>
      </c>
    </row>
    <row r="8" spans="2:10" s="15" customFormat="1" ht="9" customHeight="1">
      <c r="B8" s="16"/>
      <c r="C8" s="16"/>
      <c r="E8" s="17"/>
      <c r="F8" s="20"/>
      <c r="G8" s="20"/>
      <c r="H8" s="20"/>
      <c r="I8" s="18"/>
      <c r="J8" s="19"/>
    </row>
    <row r="9" spans="2:10" s="11" customFormat="1" ht="10.5" customHeight="1">
      <c r="B9" s="30" t="s">
        <v>129</v>
      </c>
      <c r="C9" s="30"/>
      <c r="E9" s="12">
        <f>SUM(E13:E26)</f>
        <v>325756</v>
      </c>
      <c r="F9" s="13">
        <f>SUM(F13:F26)</f>
        <v>193485</v>
      </c>
      <c r="G9" s="13">
        <f>SUM(G13:G26)</f>
        <v>132271</v>
      </c>
      <c r="H9" s="13">
        <f>SUM(H13:H26)</f>
        <v>17892</v>
      </c>
      <c r="I9" s="13">
        <f>SUM(I13:I26)</f>
        <v>15293326</v>
      </c>
      <c r="J9" s="14">
        <v>87.8</v>
      </c>
    </row>
    <row r="10" spans="2:10" s="15" customFormat="1" ht="9" customHeight="1">
      <c r="B10" s="16"/>
      <c r="C10" s="16"/>
      <c r="E10" s="27"/>
      <c r="F10" s="28"/>
      <c r="G10" s="28"/>
      <c r="H10" s="28"/>
      <c r="I10" s="28"/>
      <c r="J10" s="28"/>
    </row>
    <row r="11" spans="2:10" s="11" customFormat="1" ht="10.5" customHeight="1">
      <c r="B11" s="30" t="s">
        <v>130</v>
      </c>
      <c r="C11" s="30"/>
      <c r="E11" s="12">
        <f>SUM(E28,E34,E39,E43,E47,E53,E63,E72,E84,E91,E100,E109,E113,E116,E129,E136,E146)</f>
        <v>180697</v>
      </c>
      <c r="F11" s="13">
        <f>SUM(F28,F34,F39,F43,F47,F53,F63,F72,F84,F91,F100,F109,F113,F116,F129,F136,F146)</f>
        <v>113909</v>
      </c>
      <c r="G11" s="13">
        <f>SUM(G28,G34,G39,G43,G47,G53,G63,G72,G84,G91,G100,G109,G113,G116,G129,G136,G146)</f>
        <v>66788</v>
      </c>
      <c r="H11" s="13">
        <f>SUM(H28,H34,H39,H43,H47,H53,H63,H72,H84,H91,H100,H109,H113,H116,H129,H136,H146)</f>
        <v>10049</v>
      </c>
      <c r="I11" s="13">
        <f>SUM(I28,I34,I39,I43,I47,I53,I63,I72,I84,I91,I100,I109,I113,I116,I129,I136,I146)</f>
        <v>9864285</v>
      </c>
      <c r="J11" s="14">
        <v>94.1</v>
      </c>
    </row>
    <row r="12" spans="2:10" s="15" customFormat="1" ht="9" customHeight="1">
      <c r="B12" s="16"/>
      <c r="C12" s="16"/>
      <c r="E12" s="17"/>
      <c r="F12" s="18"/>
      <c r="G12" s="18"/>
      <c r="H12" s="18"/>
      <c r="I12" s="18"/>
      <c r="J12" s="19"/>
    </row>
    <row r="13" spans="2:10" s="15" customFormat="1" ht="10.5" customHeight="1">
      <c r="B13" s="16"/>
      <c r="C13" s="16" t="s">
        <v>12</v>
      </c>
      <c r="E13" s="17">
        <f>SUM(F13:G13)</f>
        <v>109651</v>
      </c>
      <c r="F13" s="18">
        <v>70565</v>
      </c>
      <c r="G13" s="18">
        <v>39086</v>
      </c>
      <c r="H13" s="18">
        <v>6422</v>
      </c>
      <c r="I13" s="18">
        <v>5271820</v>
      </c>
      <c r="J13" s="19">
        <v>84.6</v>
      </c>
    </row>
    <row r="14" spans="2:10" s="15" customFormat="1" ht="10.5" customHeight="1">
      <c r="B14" s="16"/>
      <c r="C14" s="16" t="s">
        <v>13</v>
      </c>
      <c r="E14" s="17">
        <f aca="true" t="shared" si="0" ref="E14:E75">SUM(F14:G14)</f>
        <v>32466</v>
      </c>
      <c r="F14" s="18">
        <v>17102</v>
      </c>
      <c r="G14" s="18">
        <v>15364</v>
      </c>
      <c r="H14" s="18">
        <v>1922</v>
      </c>
      <c r="I14" s="18">
        <v>1324582</v>
      </c>
      <c r="J14" s="19">
        <v>86.8</v>
      </c>
    </row>
    <row r="15" spans="2:10" s="15" customFormat="1" ht="10.5" customHeight="1">
      <c r="B15" s="16"/>
      <c r="C15" s="16" t="s">
        <v>14</v>
      </c>
      <c r="E15" s="17">
        <f t="shared" si="0"/>
        <v>16924</v>
      </c>
      <c r="F15" s="18">
        <v>11849</v>
      </c>
      <c r="G15" s="18">
        <v>5075</v>
      </c>
      <c r="H15" s="18">
        <v>1106</v>
      </c>
      <c r="I15" s="18">
        <v>1049290</v>
      </c>
      <c r="J15" s="19">
        <v>96.3</v>
      </c>
    </row>
    <row r="16" spans="2:10" s="15" customFormat="1" ht="10.5" customHeight="1">
      <c r="B16" s="16"/>
      <c r="C16" s="16" t="s">
        <v>15</v>
      </c>
      <c r="E16" s="17">
        <f t="shared" si="0"/>
        <v>21726</v>
      </c>
      <c r="F16" s="18">
        <v>11585</v>
      </c>
      <c r="G16" s="18">
        <v>10141</v>
      </c>
      <c r="H16" s="18">
        <v>1066</v>
      </c>
      <c r="I16" s="18">
        <v>943923</v>
      </c>
      <c r="J16" s="19">
        <v>90</v>
      </c>
    </row>
    <row r="17" spans="2:10" s="15" customFormat="1" ht="10.5" customHeight="1">
      <c r="B17" s="16"/>
      <c r="C17" s="16" t="s">
        <v>16</v>
      </c>
      <c r="E17" s="17">
        <f t="shared" si="0"/>
        <v>18463</v>
      </c>
      <c r="F17" s="18">
        <v>11719</v>
      </c>
      <c r="G17" s="18">
        <v>6744</v>
      </c>
      <c r="H17" s="18">
        <v>1078</v>
      </c>
      <c r="I17" s="18">
        <v>924179</v>
      </c>
      <c r="J17" s="19">
        <v>87.8</v>
      </c>
    </row>
    <row r="18" spans="2:10" s="15" customFormat="1" ht="10.5" customHeight="1">
      <c r="B18" s="16"/>
      <c r="C18" s="16" t="s">
        <v>17</v>
      </c>
      <c r="E18" s="17">
        <f t="shared" si="0"/>
        <v>11405</v>
      </c>
      <c r="F18" s="18">
        <v>6132</v>
      </c>
      <c r="G18" s="18">
        <v>5273</v>
      </c>
      <c r="H18" s="18">
        <v>598</v>
      </c>
      <c r="I18" s="18">
        <v>515712</v>
      </c>
      <c r="J18" s="19">
        <v>91.6</v>
      </c>
    </row>
    <row r="19" spans="2:10" s="15" customFormat="1" ht="10.5" customHeight="1">
      <c r="B19" s="16"/>
      <c r="C19" s="16" t="s">
        <v>18</v>
      </c>
      <c r="E19" s="17">
        <f t="shared" si="0"/>
        <v>6171</v>
      </c>
      <c r="F19" s="18">
        <v>3949</v>
      </c>
      <c r="G19" s="18">
        <v>2222</v>
      </c>
      <c r="H19" s="18">
        <v>385</v>
      </c>
      <c r="I19" s="18">
        <v>340242</v>
      </c>
      <c r="J19" s="19">
        <v>93.3</v>
      </c>
    </row>
    <row r="20" spans="2:10" s="15" customFormat="1" ht="10.5" customHeight="1">
      <c r="B20" s="16"/>
      <c r="C20" s="16" t="s">
        <v>19</v>
      </c>
      <c r="E20" s="17">
        <f t="shared" si="0"/>
        <v>7827</v>
      </c>
      <c r="F20" s="18">
        <v>4813</v>
      </c>
      <c r="G20" s="18">
        <v>3014</v>
      </c>
      <c r="H20" s="18">
        <v>304</v>
      </c>
      <c r="I20" s="18">
        <v>430347</v>
      </c>
      <c r="J20" s="19">
        <v>94.5</v>
      </c>
    </row>
    <row r="21" spans="2:12" s="15" customFormat="1" ht="10.5" customHeight="1">
      <c r="B21" s="16"/>
      <c r="C21" s="16" t="s">
        <v>20</v>
      </c>
      <c r="E21" s="17">
        <f t="shared" si="0"/>
        <v>18036</v>
      </c>
      <c r="F21" s="18">
        <v>12115</v>
      </c>
      <c r="G21" s="18">
        <v>5921</v>
      </c>
      <c r="H21" s="18">
        <v>1227</v>
      </c>
      <c r="I21" s="18">
        <v>949620</v>
      </c>
      <c r="J21" s="19">
        <v>87.5</v>
      </c>
      <c r="L21" s="35"/>
    </row>
    <row r="22" spans="2:12" s="15" customFormat="1" ht="10.5" customHeight="1">
      <c r="B22" s="16"/>
      <c r="C22" s="16" t="s">
        <v>21</v>
      </c>
      <c r="E22" s="17">
        <f t="shared" si="0"/>
        <v>7754</v>
      </c>
      <c r="F22" s="18">
        <v>4639</v>
      </c>
      <c r="G22" s="18">
        <v>3115</v>
      </c>
      <c r="H22" s="18">
        <v>481</v>
      </c>
      <c r="I22" s="18">
        <v>388765</v>
      </c>
      <c r="J22" s="19">
        <v>92.8</v>
      </c>
      <c r="L22" s="35"/>
    </row>
    <row r="23" spans="2:12" s="15" customFormat="1" ht="10.5" customHeight="1">
      <c r="B23" s="16"/>
      <c r="C23" s="16" t="s">
        <v>22</v>
      </c>
      <c r="E23" s="17">
        <f t="shared" si="0"/>
        <v>9721</v>
      </c>
      <c r="F23" s="18">
        <v>5386</v>
      </c>
      <c r="G23" s="18">
        <v>4335</v>
      </c>
      <c r="H23" s="18">
        <v>436</v>
      </c>
      <c r="I23" s="18">
        <v>450789</v>
      </c>
      <c r="J23" s="19">
        <v>89.6</v>
      </c>
      <c r="L23" s="35"/>
    </row>
    <row r="24" spans="2:12" s="15" customFormat="1" ht="10.5" customHeight="1">
      <c r="B24" s="16"/>
      <c r="C24" s="16" t="s">
        <v>23</v>
      </c>
      <c r="E24" s="17">
        <f t="shared" si="0"/>
        <v>14625</v>
      </c>
      <c r="F24" s="18">
        <v>10053</v>
      </c>
      <c r="G24" s="18">
        <v>4572</v>
      </c>
      <c r="H24" s="18">
        <v>762</v>
      </c>
      <c r="I24" s="18">
        <v>850355</v>
      </c>
      <c r="J24" s="19">
        <v>91.2</v>
      </c>
      <c r="L24" s="35"/>
    </row>
    <row r="25" spans="2:12" s="15" customFormat="1" ht="10.5" customHeight="1">
      <c r="B25" s="16"/>
      <c r="C25" s="16" t="s">
        <v>24</v>
      </c>
      <c r="E25" s="17">
        <f t="shared" si="0"/>
        <v>33706</v>
      </c>
      <c r="F25" s="18">
        <v>16874</v>
      </c>
      <c r="G25" s="18">
        <v>16832</v>
      </c>
      <c r="H25" s="18">
        <v>1736</v>
      </c>
      <c r="I25" s="18">
        <v>1302806</v>
      </c>
      <c r="J25" s="19">
        <v>86.6</v>
      </c>
      <c r="L25" s="35"/>
    </row>
    <row r="26" spans="2:12" s="15" customFormat="1" ht="10.5" customHeight="1">
      <c r="B26" s="16"/>
      <c r="C26" s="16" t="s">
        <v>25</v>
      </c>
      <c r="E26" s="17">
        <f t="shared" si="0"/>
        <v>17281</v>
      </c>
      <c r="F26" s="18">
        <v>6704</v>
      </c>
      <c r="G26" s="18">
        <v>10577</v>
      </c>
      <c r="H26" s="18">
        <v>369</v>
      </c>
      <c r="I26" s="18">
        <v>550896</v>
      </c>
      <c r="J26" s="19">
        <v>86.7</v>
      </c>
      <c r="L26" s="35"/>
    </row>
    <row r="27" spans="2:12" s="15" customFormat="1" ht="9" customHeight="1">
      <c r="B27" s="16"/>
      <c r="C27" s="16"/>
      <c r="E27" s="17">
        <f t="shared" si="0"/>
        <v>0</v>
      </c>
      <c r="F27" s="18"/>
      <c r="G27" s="18"/>
      <c r="H27" s="18"/>
      <c r="I27" s="18"/>
      <c r="J27" s="19"/>
      <c r="L27" s="35"/>
    </row>
    <row r="28" spans="2:12" s="11" customFormat="1" ht="10.5" customHeight="1">
      <c r="B28" s="30" t="s">
        <v>26</v>
      </c>
      <c r="C28" s="30"/>
      <c r="E28" s="12">
        <f>SUM(E29:E32)</f>
        <v>16455</v>
      </c>
      <c r="F28" s="13">
        <f>SUM(F29:F32)</f>
        <v>10620</v>
      </c>
      <c r="G28" s="13">
        <f>SUM(G29:G32)</f>
        <v>5835</v>
      </c>
      <c r="H28" s="13">
        <f>SUM(H29:H32)</f>
        <v>1077</v>
      </c>
      <c r="I28" s="13">
        <f>SUM(I29:I32)</f>
        <v>849773</v>
      </c>
      <c r="J28" s="14">
        <v>89.9</v>
      </c>
      <c r="L28" s="36"/>
    </row>
    <row r="29" spans="2:12" s="15" customFormat="1" ht="10.5" customHeight="1">
      <c r="B29" s="16"/>
      <c r="C29" s="16" t="s">
        <v>27</v>
      </c>
      <c r="E29" s="17">
        <f t="shared" si="0"/>
        <v>2319</v>
      </c>
      <c r="F29" s="20">
        <v>1505</v>
      </c>
      <c r="G29" s="20">
        <v>814</v>
      </c>
      <c r="H29" s="20">
        <v>82</v>
      </c>
      <c r="I29" s="18">
        <v>131412</v>
      </c>
      <c r="J29" s="19">
        <v>92.3</v>
      </c>
      <c r="L29" s="35"/>
    </row>
    <row r="30" spans="2:12" s="15" customFormat="1" ht="10.5" customHeight="1">
      <c r="B30" s="16"/>
      <c r="C30" s="16" t="s">
        <v>28</v>
      </c>
      <c r="E30" s="17">
        <f t="shared" si="0"/>
        <v>5349</v>
      </c>
      <c r="F30" s="20">
        <v>3332</v>
      </c>
      <c r="G30" s="20">
        <v>2017</v>
      </c>
      <c r="H30" s="20">
        <v>389</v>
      </c>
      <c r="I30" s="18">
        <v>248959</v>
      </c>
      <c r="J30" s="19">
        <v>87.6</v>
      </c>
      <c r="L30" s="35"/>
    </row>
    <row r="31" spans="2:12" s="15" customFormat="1" ht="10.5" customHeight="1">
      <c r="B31" s="16"/>
      <c r="C31" s="16" t="s">
        <v>29</v>
      </c>
      <c r="E31" s="17">
        <f t="shared" si="0"/>
        <v>6107</v>
      </c>
      <c r="F31" s="20">
        <v>4082</v>
      </c>
      <c r="G31" s="20">
        <v>2025</v>
      </c>
      <c r="H31" s="20">
        <v>511</v>
      </c>
      <c r="I31" s="18">
        <v>329301</v>
      </c>
      <c r="J31" s="19">
        <v>92.4</v>
      </c>
      <c r="L31" s="35"/>
    </row>
    <row r="32" spans="2:12" s="15" customFormat="1" ht="10.5" customHeight="1">
      <c r="B32" s="16"/>
      <c r="C32" s="16" t="s">
        <v>30</v>
      </c>
      <c r="E32" s="17">
        <f t="shared" si="0"/>
        <v>2680</v>
      </c>
      <c r="F32" s="20">
        <v>1701</v>
      </c>
      <c r="G32" s="20">
        <v>979</v>
      </c>
      <c r="H32" s="20">
        <v>95</v>
      </c>
      <c r="I32" s="18">
        <v>140101</v>
      </c>
      <c r="J32" s="19">
        <v>86.1</v>
      </c>
      <c r="L32" s="35"/>
    </row>
    <row r="33" spans="2:10" s="15" customFormat="1" ht="9" customHeight="1">
      <c r="B33" s="16"/>
      <c r="C33" s="16"/>
      <c r="E33" s="17">
        <f t="shared" si="0"/>
        <v>0</v>
      </c>
      <c r="F33" s="20"/>
      <c r="G33" s="20"/>
      <c r="H33" s="20"/>
      <c r="I33" s="20"/>
      <c r="J33" s="19"/>
    </row>
    <row r="34" spans="2:10" s="11" customFormat="1" ht="10.5" customHeight="1">
      <c r="B34" s="30" t="s">
        <v>31</v>
      </c>
      <c r="C34" s="30"/>
      <c r="E34" s="12">
        <f>SUM(E35:E37)</f>
        <v>10344</v>
      </c>
      <c r="F34" s="13">
        <f>SUM(F35:F37)</f>
        <v>6481</v>
      </c>
      <c r="G34" s="13">
        <f>SUM(G35:G37)</f>
        <v>3863</v>
      </c>
      <c r="H34" s="13">
        <f>SUM(H35:H37)</f>
        <v>399</v>
      </c>
      <c r="I34" s="13">
        <f>SUM(I35:I37)</f>
        <v>559371</v>
      </c>
      <c r="J34" s="14">
        <v>91.5</v>
      </c>
    </row>
    <row r="35" spans="2:10" s="15" customFormat="1" ht="10.5" customHeight="1">
      <c r="B35" s="16"/>
      <c r="C35" s="16" t="s">
        <v>32</v>
      </c>
      <c r="E35" s="17">
        <f t="shared" si="0"/>
        <v>3745</v>
      </c>
      <c r="F35" s="20">
        <v>2427</v>
      </c>
      <c r="G35" s="20">
        <v>1318</v>
      </c>
      <c r="H35" s="20">
        <v>107</v>
      </c>
      <c r="I35" s="18">
        <v>212622</v>
      </c>
      <c r="J35" s="19">
        <v>91</v>
      </c>
    </row>
    <row r="36" spans="2:10" s="15" customFormat="1" ht="10.5" customHeight="1">
      <c r="B36" s="16"/>
      <c r="C36" s="16" t="s">
        <v>33</v>
      </c>
      <c r="E36" s="17">
        <f t="shared" si="0"/>
        <v>2440</v>
      </c>
      <c r="F36" s="20">
        <v>1795</v>
      </c>
      <c r="G36" s="20">
        <v>645</v>
      </c>
      <c r="H36" s="20">
        <v>102</v>
      </c>
      <c r="I36" s="18">
        <v>156912</v>
      </c>
      <c r="J36" s="19">
        <v>93.1</v>
      </c>
    </row>
    <row r="37" spans="2:10" s="15" customFormat="1" ht="10.5" customHeight="1">
      <c r="B37" s="16"/>
      <c r="C37" s="16" t="s">
        <v>34</v>
      </c>
      <c r="E37" s="17">
        <f t="shared" si="0"/>
        <v>4159</v>
      </c>
      <c r="F37" s="20">
        <v>2259</v>
      </c>
      <c r="G37" s="20">
        <v>1900</v>
      </c>
      <c r="H37" s="20">
        <v>190</v>
      </c>
      <c r="I37" s="18">
        <v>189837</v>
      </c>
      <c r="J37" s="19">
        <v>90.9</v>
      </c>
    </row>
    <row r="38" spans="2:10" s="15" customFormat="1" ht="9" customHeight="1">
      <c r="B38" s="16"/>
      <c r="C38" s="16"/>
      <c r="E38" s="17">
        <f t="shared" si="0"/>
        <v>0</v>
      </c>
      <c r="F38" s="20"/>
      <c r="G38" s="20"/>
      <c r="H38" s="20"/>
      <c r="I38" s="18"/>
      <c r="J38" s="19"/>
    </row>
    <row r="39" spans="2:10" s="11" customFormat="1" ht="10.5" customHeight="1">
      <c r="B39" s="30" t="s">
        <v>35</v>
      </c>
      <c r="C39" s="30"/>
      <c r="E39" s="12">
        <f>SUM(E40:E41)</f>
        <v>9486</v>
      </c>
      <c r="F39" s="13">
        <f>SUM(F40:F41)</f>
        <v>6059</v>
      </c>
      <c r="G39" s="13">
        <f>SUM(G40:G41)</f>
        <v>3427</v>
      </c>
      <c r="H39" s="13">
        <f>SUM(H40:H41)</f>
        <v>900</v>
      </c>
      <c r="I39" s="13">
        <f>SUM(I40:I41)</f>
        <v>458856</v>
      </c>
      <c r="J39" s="14">
        <v>88.1</v>
      </c>
    </row>
    <row r="40" spans="2:10" s="15" customFormat="1" ht="10.5" customHeight="1">
      <c r="B40" s="16"/>
      <c r="C40" s="16" t="s">
        <v>36</v>
      </c>
      <c r="E40" s="17">
        <f t="shared" si="0"/>
        <v>8029</v>
      </c>
      <c r="F40" s="20">
        <v>5211</v>
      </c>
      <c r="G40" s="20">
        <v>2818</v>
      </c>
      <c r="H40" s="20">
        <v>840</v>
      </c>
      <c r="I40" s="18">
        <v>380890</v>
      </c>
      <c r="J40" s="19">
        <v>86.4</v>
      </c>
    </row>
    <row r="41" spans="2:10" s="15" customFormat="1" ht="10.5" customHeight="1">
      <c r="B41" s="16"/>
      <c r="C41" s="16" t="s">
        <v>37</v>
      </c>
      <c r="E41" s="17">
        <f t="shared" si="0"/>
        <v>1457</v>
      </c>
      <c r="F41" s="20">
        <v>848</v>
      </c>
      <c r="G41" s="20">
        <v>609</v>
      </c>
      <c r="H41" s="20">
        <v>60</v>
      </c>
      <c r="I41" s="18">
        <v>77966</v>
      </c>
      <c r="J41" s="19">
        <v>97.5</v>
      </c>
    </row>
    <row r="42" spans="2:10" s="15" customFormat="1" ht="9" customHeight="1">
      <c r="B42" s="16"/>
      <c r="C42" s="16"/>
      <c r="E42" s="17">
        <f t="shared" si="0"/>
        <v>0</v>
      </c>
      <c r="F42" s="20"/>
      <c r="G42" s="20"/>
      <c r="H42" s="20"/>
      <c r="I42" s="18"/>
      <c r="J42" s="19"/>
    </row>
    <row r="43" spans="2:10" s="11" customFormat="1" ht="10.5" customHeight="1">
      <c r="B43" s="30" t="s">
        <v>38</v>
      </c>
      <c r="C43" s="30"/>
      <c r="E43" s="12">
        <f>SUM(E44:E45)</f>
        <v>7689</v>
      </c>
      <c r="F43" s="13">
        <f>SUM(F44:F45)</f>
        <v>3897</v>
      </c>
      <c r="G43" s="13">
        <f>SUM(G44:G45)</f>
        <v>3792</v>
      </c>
      <c r="H43" s="13">
        <f>SUM(H44:H45)</f>
        <v>335</v>
      </c>
      <c r="I43" s="13">
        <f>SUM(I44:I45)</f>
        <v>328876</v>
      </c>
      <c r="J43" s="14">
        <v>92.5</v>
      </c>
    </row>
    <row r="44" spans="2:10" s="15" customFormat="1" ht="10.5" customHeight="1">
      <c r="B44" s="16"/>
      <c r="C44" s="16" t="s">
        <v>39</v>
      </c>
      <c r="E44" s="17">
        <f t="shared" si="0"/>
        <v>5746</v>
      </c>
      <c r="F44" s="20">
        <v>2861</v>
      </c>
      <c r="G44" s="20">
        <v>2885</v>
      </c>
      <c r="H44" s="20">
        <v>258</v>
      </c>
      <c r="I44" s="18">
        <v>236552</v>
      </c>
      <c r="J44" s="19">
        <v>91.1</v>
      </c>
    </row>
    <row r="45" spans="2:10" s="15" customFormat="1" ht="10.5" customHeight="1">
      <c r="B45" s="16"/>
      <c r="C45" s="16" t="s">
        <v>40</v>
      </c>
      <c r="E45" s="17">
        <f t="shared" si="0"/>
        <v>1943</v>
      </c>
      <c r="F45" s="20">
        <v>1036</v>
      </c>
      <c r="G45" s="20">
        <v>907</v>
      </c>
      <c r="H45" s="20">
        <v>77</v>
      </c>
      <c r="I45" s="18">
        <v>92324</v>
      </c>
      <c r="J45" s="19">
        <v>96.3</v>
      </c>
    </row>
    <row r="46" spans="2:10" s="15" customFormat="1" ht="9" customHeight="1">
      <c r="B46" s="16"/>
      <c r="C46" s="16"/>
      <c r="E46" s="17">
        <f t="shared" si="0"/>
        <v>0</v>
      </c>
      <c r="F46" s="20"/>
      <c r="G46" s="20"/>
      <c r="H46" s="20"/>
      <c r="I46" s="18"/>
      <c r="J46" s="19"/>
    </row>
    <row r="47" spans="2:10" s="11" customFormat="1" ht="10.5" customHeight="1">
      <c r="B47" s="30" t="s">
        <v>41</v>
      </c>
      <c r="C47" s="30"/>
      <c r="E47" s="12">
        <f>SUM(E48:E51)</f>
        <v>12076</v>
      </c>
      <c r="F47" s="13">
        <f>SUM(F48:F51)</f>
        <v>6879</v>
      </c>
      <c r="G47" s="13">
        <f>SUM(G48:G51)</f>
        <v>5197</v>
      </c>
      <c r="H47" s="13">
        <f>SUM(H48:H51)</f>
        <v>485</v>
      </c>
      <c r="I47" s="13">
        <f>SUM(I48:I51)</f>
        <v>602825</v>
      </c>
      <c r="J47" s="14">
        <v>93.3</v>
      </c>
    </row>
    <row r="48" spans="2:10" s="15" customFormat="1" ht="10.5" customHeight="1">
      <c r="B48" s="16"/>
      <c r="C48" s="16" t="s">
        <v>42</v>
      </c>
      <c r="E48" s="17">
        <f t="shared" si="0"/>
        <v>4741</v>
      </c>
      <c r="F48" s="20">
        <v>2385</v>
      </c>
      <c r="G48" s="20">
        <v>2356</v>
      </c>
      <c r="H48" s="20">
        <v>147</v>
      </c>
      <c r="I48" s="18">
        <v>205231</v>
      </c>
      <c r="J48" s="19">
        <v>90.5</v>
      </c>
    </row>
    <row r="49" spans="2:10" s="15" customFormat="1" ht="10.5" customHeight="1">
      <c r="B49" s="16"/>
      <c r="C49" s="16" t="s">
        <v>43</v>
      </c>
      <c r="E49" s="17">
        <f t="shared" si="0"/>
        <v>2225</v>
      </c>
      <c r="F49" s="20">
        <v>1562</v>
      </c>
      <c r="G49" s="20">
        <v>663</v>
      </c>
      <c r="H49" s="20">
        <v>99</v>
      </c>
      <c r="I49" s="18">
        <v>141459</v>
      </c>
      <c r="J49" s="19">
        <v>95</v>
      </c>
    </row>
    <row r="50" spans="2:10" s="15" customFormat="1" ht="10.5" customHeight="1">
      <c r="B50" s="16"/>
      <c r="C50" s="16" t="s">
        <v>44</v>
      </c>
      <c r="E50" s="17">
        <f t="shared" si="0"/>
        <v>3771</v>
      </c>
      <c r="F50" s="20">
        <v>2153</v>
      </c>
      <c r="G50" s="20">
        <v>1618</v>
      </c>
      <c r="H50" s="20">
        <v>152</v>
      </c>
      <c r="I50" s="18">
        <v>189759</v>
      </c>
      <c r="J50" s="19">
        <v>94.5</v>
      </c>
    </row>
    <row r="51" spans="2:10" s="15" customFormat="1" ht="10.5" customHeight="1">
      <c r="B51" s="16"/>
      <c r="C51" s="16" t="s">
        <v>45</v>
      </c>
      <c r="E51" s="17">
        <f t="shared" si="0"/>
        <v>1339</v>
      </c>
      <c r="F51" s="20">
        <v>779</v>
      </c>
      <c r="G51" s="20">
        <v>560</v>
      </c>
      <c r="H51" s="20">
        <v>87</v>
      </c>
      <c r="I51" s="18">
        <v>66376</v>
      </c>
      <c r="J51" s="19">
        <v>94.9</v>
      </c>
    </row>
    <row r="52" spans="2:10" s="15" customFormat="1" ht="9" customHeight="1">
      <c r="B52" s="16"/>
      <c r="C52" s="16"/>
      <c r="E52" s="17">
        <f t="shared" si="0"/>
        <v>0</v>
      </c>
      <c r="F52" s="20"/>
      <c r="G52" s="20"/>
      <c r="H52" s="20"/>
      <c r="I52" s="18"/>
      <c r="J52" s="19"/>
    </row>
    <row r="53" spans="2:10" s="11" customFormat="1" ht="10.5" customHeight="1">
      <c r="B53" s="30" t="s">
        <v>46</v>
      </c>
      <c r="C53" s="30"/>
      <c r="E53" s="12">
        <f>SUM(E54:E61)</f>
        <v>15671</v>
      </c>
      <c r="F53" s="13">
        <f>SUM(F54:F61)</f>
        <v>9074</v>
      </c>
      <c r="G53" s="13">
        <f>SUM(G54:G61)</f>
        <v>6597</v>
      </c>
      <c r="H53" s="13">
        <f>SUM(H54:H61)</f>
        <v>807</v>
      </c>
      <c r="I53" s="13">
        <f>SUM(I54:I61)</f>
        <v>784571</v>
      </c>
      <c r="J53" s="14">
        <v>93.7</v>
      </c>
    </row>
    <row r="54" spans="2:10" s="15" customFormat="1" ht="10.5" customHeight="1">
      <c r="B54" s="16"/>
      <c r="C54" s="16" t="s">
        <v>47</v>
      </c>
      <c r="E54" s="17">
        <f t="shared" si="0"/>
        <v>4316</v>
      </c>
      <c r="F54" s="20">
        <v>2536</v>
      </c>
      <c r="G54" s="20">
        <v>1780</v>
      </c>
      <c r="H54" s="20">
        <v>215</v>
      </c>
      <c r="I54" s="18">
        <v>221959</v>
      </c>
      <c r="J54" s="19">
        <v>93.4</v>
      </c>
    </row>
    <row r="55" spans="2:10" s="15" customFormat="1" ht="10.5" customHeight="1">
      <c r="B55" s="16"/>
      <c r="C55" s="16" t="s">
        <v>48</v>
      </c>
      <c r="E55" s="17">
        <f t="shared" si="0"/>
        <v>953</v>
      </c>
      <c r="F55" s="20">
        <v>631</v>
      </c>
      <c r="G55" s="20">
        <v>322</v>
      </c>
      <c r="H55" s="20">
        <v>74</v>
      </c>
      <c r="I55" s="18">
        <v>54667</v>
      </c>
      <c r="J55" s="19">
        <v>99.1</v>
      </c>
    </row>
    <row r="56" spans="2:10" s="15" customFormat="1" ht="10.5" customHeight="1">
      <c r="B56" s="16"/>
      <c r="C56" s="16" t="s">
        <v>49</v>
      </c>
      <c r="E56" s="17">
        <f t="shared" si="0"/>
        <v>4954</v>
      </c>
      <c r="F56" s="20">
        <v>2812</v>
      </c>
      <c r="G56" s="20">
        <v>2142</v>
      </c>
      <c r="H56" s="20">
        <v>280</v>
      </c>
      <c r="I56" s="18">
        <v>238856</v>
      </c>
      <c r="J56" s="19">
        <v>93.6</v>
      </c>
    </row>
    <row r="57" spans="2:10" s="15" customFormat="1" ht="10.5" customHeight="1">
      <c r="B57" s="16"/>
      <c r="C57" s="16" t="s">
        <v>50</v>
      </c>
      <c r="E57" s="17">
        <f t="shared" si="0"/>
        <v>4443</v>
      </c>
      <c r="F57" s="20">
        <v>2376</v>
      </c>
      <c r="G57" s="20">
        <v>2067</v>
      </c>
      <c r="H57" s="20">
        <v>164</v>
      </c>
      <c r="I57" s="18">
        <v>208412</v>
      </c>
      <c r="J57" s="19">
        <v>91.7</v>
      </c>
    </row>
    <row r="58" spans="2:10" s="15" customFormat="1" ht="10.5" customHeight="1">
      <c r="B58" s="16"/>
      <c r="C58" s="16" t="s">
        <v>51</v>
      </c>
      <c r="E58" s="17">
        <f t="shared" si="0"/>
        <v>428</v>
      </c>
      <c r="F58" s="20">
        <v>300</v>
      </c>
      <c r="G58" s="20">
        <v>128</v>
      </c>
      <c r="H58" s="20">
        <v>18</v>
      </c>
      <c r="I58" s="18">
        <v>26801</v>
      </c>
      <c r="J58" s="19">
        <v>96.9</v>
      </c>
    </row>
    <row r="59" spans="2:10" s="15" customFormat="1" ht="10.5" customHeight="1">
      <c r="B59" s="16"/>
      <c r="C59" s="16" t="s">
        <v>52</v>
      </c>
      <c r="E59" s="17">
        <f t="shared" si="0"/>
        <v>304</v>
      </c>
      <c r="F59" s="20">
        <v>205</v>
      </c>
      <c r="G59" s="20">
        <v>99</v>
      </c>
      <c r="H59" s="20">
        <v>27</v>
      </c>
      <c r="I59" s="18">
        <v>17579</v>
      </c>
      <c r="J59" s="19">
        <v>98.9</v>
      </c>
    </row>
    <row r="60" spans="2:10" s="15" customFormat="1" ht="10.5" customHeight="1">
      <c r="B60" s="16"/>
      <c r="C60" s="16" t="s">
        <v>53</v>
      </c>
      <c r="E60" s="17">
        <f t="shared" si="0"/>
        <v>117</v>
      </c>
      <c r="F60" s="20">
        <v>91</v>
      </c>
      <c r="G60" s="20">
        <v>26</v>
      </c>
      <c r="H60" s="20">
        <v>17</v>
      </c>
      <c r="I60" s="18">
        <v>6646</v>
      </c>
      <c r="J60" s="19">
        <v>91.3</v>
      </c>
    </row>
    <row r="61" spans="2:10" s="15" customFormat="1" ht="10.5" customHeight="1">
      <c r="B61" s="16"/>
      <c r="C61" s="16" t="s">
        <v>54</v>
      </c>
      <c r="E61" s="17">
        <f t="shared" si="0"/>
        <v>156</v>
      </c>
      <c r="F61" s="20">
        <v>123</v>
      </c>
      <c r="G61" s="20">
        <v>33</v>
      </c>
      <c r="H61" s="20">
        <v>12</v>
      </c>
      <c r="I61" s="18">
        <v>9651</v>
      </c>
      <c r="J61" s="19">
        <v>97</v>
      </c>
    </row>
    <row r="62" spans="2:10" s="15" customFormat="1" ht="9" customHeight="1">
      <c r="B62" s="16"/>
      <c r="C62" s="16"/>
      <c r="E62" s="17">
        <f t="shared" si="0"/>
        <v>0</v>
      </c>
      <c r="F62" s="20"/>
      <c r="G62" s="20"/>
      <c r="H62" s="20"/>
      <c r="I62" s="18"/>
      <c r="J62" s="19"/>
    </row>
    <row r="63" spans="2:10" s="11" customFormat="1" ht="10.5" customHeight="1">
      <c r="B63" s="30" t="s">
        <v>55</v>
      </c>
      <c r="C63" s="30"/>
      <c r="E63" s="12">
        <f>SUM(E64:E70)</f>
        <v>22011</v>
      </c>
      <c r="F63" s="13">
        <f>SUM(F64:F70)</f>
        <v>12259</v>
      </c>
      <c r="G63" s="13">
        <f>SUM(G64:G70)</f>
        <v>9752</v>
      </c>
      <c r="H63" s="13">
        <f>SUM(H64:H70)</f>
        <v>1229</v>
      </c>
      <c r="I63" s="13">
        <f>SUM(I64:I70)</f>
        <v>1005495</v>
      </c>
      <c r="J63" s="14">
        <v>91.6</v>
      </c>
    </row>
    <row r="64" spans="2:10" s="15" customFormat="1" ht="10.5" customHeight="1">
      <c r="B64" s="16"/>
      <c r="C64" s="16" t="s">
        <v>56</v>
      </c>
      <c r="E64" s="17">
        <f t="shared" si="0"/>
        <v>4360</v>
      </c>
      <c r="F64" s="20">
        <v>2561</v>
      </c>
      <c r="G64" s="20">
        <v>1799</v>
      </c>
      <c r="H64" s="20">
        <v>323</v>
      </c>
      <c r="I64" s="18">
        <v>192704</v>
      </c>
      <c r="J64" s="19">
        <v>89</v>
      </c>
    </row>
    <row r="65" spans="2:10" s="15" customFormat="1" ht="10.5" customHeight="1">
      <c r="B65" s="16"/>
      <c r="C65" s="16" t="s">
        <v>57</v>
      </c>
      <c r="E65" s="17">
        <f t="shared" si="0"/>
        <v>1988</v>
      </c>
      <c r="F65" s="20">
        <v>1056</v>
      </c>
      <c r="G65" s="20">
        <v>932</v>
      </c>
      <c r="H65" s="20">
        <v>92</v>
      </c>
      <c r="I65" s="18">
        <v>90649</v>
      </c>
      <c r="J65" s="19">
        <v>93.1</v>
      </c>
    </row>
    <row r="66" spans="2:10" s="15" customFormat="1" ht="10.5" customHeight="1">
      <c r="B66" s="16"/>
      <c r="C66" s="16" t="s">
        <v>58</v>
      </c>
      <c r="E66" s="17">
        <f t="shared" si="0"/>
        <v>7330</v>
      </c>
      <c r="F66" s="20">
        <v>3944</v>
      </c>
      <c r="G66" s="20">
        <v>3386</v>
      </c>
      <c r="H66" s="20">
        <v>456</v>
      </c>
      <c r="I66" s="18">
        <v>311958</v>
      </c>
      <c r="J66" s="19">
        <v>90.5</v>
      </c>
    </row>
    <row r="67" spans="2:10" s="15" customFormat="1" ht="10.5" customHeight="1">
      <c r="B67" s="16"/>
      <c r="C67" s="16" t="s">
        <v>59</v>
      </c>
      <c r="E67" s="17">
        <f t="shared" si="0"/>
        <v>2370</v>
      </c>
      <c r="F67" s="20">
        <v>1176</v>
      </c>
      <c r="G67" s="20">
        <v>1194</v>
      </c>
      <c r="H67" s="20">
        <v>88</v>
      </c>
      <c r="I67" s="18">
        <v>99192</v>
      </c>
      <c r="J67" s="19">
        <v>90.8</v>
      </c>
    </row>
    <row r="68" spans="2:10" s="15" customFormat="1" ht="10.5" customHeight="1">
      <c r="B68" s="16"/>
      <c r="C68" s="16" t="s">
        <v>60</v>
      </c>
      <c r="E68" s="17">
        <f t="shared" si="0"/>
        <v>2410</v>
      </c>
      <c r="F68" s="20">
        <v>1360</v>
      </c>
      <c r="G68" s="20">
        <v>1050</v>
      </c>
      <c r="H68" s="20">
        <v>134</v>
      </c>
      <c r="I68" s="18">
        <v>120685</v>
      </c>
      <c r="J68" s="19">
        <v>95.1</v>
      </c>
    </row>
    <row r="69" spans="2:10" s="15" customFormat="1" ht="10.5" customHeight="1">
      <c r="B69" s="16"/>
      <c r="C69" s="16" t="s">
        <v>61</v>
      </c>
      <c r="E69" s="17">
        <f t="shared" si="0"/>
        <v>2868</v>
      </c>
      <c r="F69" s="20">
        <v>1706</v>
      </c>
      <c r="G69" s="20">
        <v>1162</v>
      </c>
      <c r="H69" s="20">
        <v>95</v>
      </c>
      <c r="I69" s="18">
        <v>148787</v>
      </c>
      <c r="J69" s="19">
        <v>92.3</v>
      </c>
    </row>
    <row r="70" spans="2:10" s="15" customFormat="1" ht="10.5" customHeight="1">
      <c r="B70" s="16"/>
      <c r="C70" s="16" t="s">
        <v>62</v>
      </c>
      <c r="E70" s="17">
        <f t="shared" si="0"/>
        <v>685</v>
      </c>
      <c r="F70" s="20">
        <v>456</v>
      </c>
      <c r="G70" s="20">
        <v>229</v>
      </c>
      <c r="H70" s="20">
        <v>41</v>
      </c>
      <c r="I70" s="18">
        <v>41520</v>
      </c>
      <c r="J70" s="19">
        <v>98.4</v>
      </c>
    </row>
    <row r="71" spans="2:10" s="15" customFormat="1" ht="9" customHeight="1">
      <c r="B71" s="16"/>
      <c r="C71" s="16"/>
      <c r="E71" s="17">
        <f t="shared" si="0"/>
        <v>0</v>
      </c>
      <c r="F71" s="20"/>
      <c r="G71" s="20"/>
      <c r="H71" s="20"/>
      <c r="I71" s="18"/>
      <c r="J71" s="19"/>
    </row>
    <row r="72" spans="2:10" s="11" customFormat="1" ht="10.5" customHeight="1">
      <c r="B72" s="30" t="s">
        <v>63</v>
      </c>
      <c r="C72" s="30"/>
      <c r="E72" s="12">
        <f>SUM(E73:E75)</f>
        <v>8844</v>
      </c>
      <c r="F72" s="13">
        <f>SUM(F73:F75)</f>
        <v>6123</v>
      </c>
      <c r="G72" s="13">
        <f>SUM(G73:G75)</f>
        <v>2721</v>
      </c>
      <c r="H72" s="13">
        <f>SUM(H73:H75)</f>
        <v>634</v>
      </c>
      <c r="I72" s="13">
        <f>SUM(I73:I75)</f>
        <v>501905</v>
      </c>
      <c r="J72" s="14">
        <v>92</v>
      </c>
    </row>
    <row r="73" spans="2:10" s="15" customFormat="1" ht="10.5" customHeight="1">
      <c r="B73" s="16"/>
      <c r="C73" s="16" t="s">
        <v>64</v>
      </c>
      <c r="E73" s="17">
        <f t="shared" si="0"/>
        <v>5029</v>
      </c>
      <c r="F73" s="20">
        <v>3232</v>
      </c>
      <c r="G73" s="20">
        <v>1797</v>
      </c>
      <c r="H73" s="20">
        <v>346</v>
      </c>
      <c r="I73" s="18">
        <v>255924</v>
      </c>
      <c r="J73" s="19">
        <v>89.1</v>
      </c>
    </row>
    <row r="74" spans="2:10" s="15" customFormat="1" ht="10.5" customHeight="1">
      <c r="B74" s="16"/>
      <c r="C74" s="16" t="s">
        <v>65</v>
      </c>
      <c r="E74" s="17">
        <f t="shared" si="0"/>
        <v>904</v>
      </c>
      <c r="F74" s="18">
        <v>646</v>
      </c>
      <c r="G74" s="18">
        <v>258</v>
      </c>
      <c r="H74" s="18">
        <v>101</v>
      </c>
      <c r="I74" s="18">
        <v>54590</v>
      </c>
      <c r="J74" s="19">
        <v>99.9</v>
      </c>
    </row>
    <row r="75" spans="2:10" s="15" customFormat="1" ht="10.5" customHeight="1">
      <c r="B75" s="16"/>
      <c r="C75" s="16" t="s">
        <v>66</v>
      </c>
      <c r="E75" s="17">
        <f t="shared" si="0"/>
        <v>2911</v>
      </c>
      <c r="F75" s="18">
        <v>2245</v>
      </c>
      <c r="G75" s="18">
        <v>666</v>
      </c>
      <c r="H75" s="18">
        <v>187</v>
      </c>
      <c r="I75" s="18">
        <v>191391</v>
      </c>
      <c r="J75" s="19">
        <v>93.8</v>
      </c>
    </row>
    <row r="76" s="15" customFormat="1" ht="5.25" customHeight="1" thickBot="1">
      <c r="E76" s="29"/>
    </row>
    <row r="77" spans="1:10" ht="13.5" customHeight="1">
      <c r="A77" s="22" t="s">
        <v>131</v>
      </c>
      <c r="B77" s="23"/>
      <c r="C77" s="23"/>
      <c r="D77" s="23"/>
      <c r="E77" s="23"/>
      <c r="F77" s="23"/>
      <c r="G77" s="23"/>
      <c r="H77" s="23"/>
      <c r="I77" s="23"/>
      <c r="J77" s="23"/>
    </row>
    <row r="78" ht="17.25">
      <c r="F78" s="2" t="s">
        <v>133</v>
      </c>
    </row>
    <row r="79" ht="14.25">
      <c r="F79" s="3" t="s">
        <v>67</v>
      </c>
    </row>
    <row r="80" ht="14.25" thickBot="1">
      <c r="I80" s="24"/>
    </row>
    <row r="81" spans="1:10" ht="14.25" thickTop="1">
      <c r="A81" s="33" t="s">
        <v>1</v>
      </c>
      <c r="B81" s="33"/>
      <c r="C81" s="33"/>
      <c r="D81" s="33"/>
      <c r="E81" s="31" t="s">
        <v>2</v>
      </c>
      <c r="F81" s="6"/>
      <c r="G81" s="5"/>
      <c r="H81" s="31" t="s">
        <v>3</v>
      </c>
      <c r="I81" s="31" t="s">
        <v>4</v>
      </c>
      <c r="J81" s="31" t="s">
        <v>5</v>
      </c>
    </row>
    <row r="82" spans="1:10" ht="13.5">
      <c r="A82" s="34"/>
      <c r="B82" s="34"/>
      <c r="C82" s="34"/>
      <c r="D82" s="34"/>
      <c r="E82" s="32"/>
      <c r="F82" s="7" t="s">
        <v>6</v>
      </c>
      <c r="G82" s="8" t="s">
        <v>7</v>
      </c>
      <c r="H82" s="32"/>
      <c r="I82" s="32"/>
      <c r="J82" s="32"/>
    </row>
    <row r="83" spans="5:10" ht="9" customHeight="1">
      <c r="E83" s="9" t="s">
        <v>8</v>
      </c>
      <c r="F83" s="10" t="s">
        <v>8</v>
      </c>
      <c r="G83" s="10" t="s">
        <v>8</v>
      </c>
      <c r="H83" s="10" t="s">
        <v>8</v>
      </c>
      <c r="I83" s="10" t="s">
        <v>9</v>
      </c>
      <c r="J83" s="10" t="s">
        <v>10</v>
      </c>
    </row>
    <row r="84" spans="2:10" s="11" customFormat="1" ht="10.5" customHeight="1">
      <c r="B84" s="30" t="s">
        <v>68</v>
      </c>
      <c r="C84" s="30"/>
      <c r="E84" s="12">
        <f>SUM(E85:E89)</f>
        <v>5040</v>
      </c>
      <c r="F84" s="13">
        <f>SUM(F85:F89)</f>
        <v>3735</v>
      </c>
      <c r="G84" s="13">
        <f>SUM(G85:G89)</f>
        <v>1305</v>
      </c>
      <c r="H84" s="13">
        <f>SUM(H85:H89)</f>
        <v>394</v>
      </c>
      <c r="I84" s="13">
        <f>SUM(I85:I89)</f>
        <v>331209</v>
      </c>
      <c r="J84" s="25">
        <v>97.5</v>
      </c>
    </row>
    <row r="85" spans="2:10" s="15" customFormat="1" ht="10.5" customHeight="1">
      <c r="B85" s="16"/>
      <c r="C85" s="16" t="s">
        <v>69</v>
      </c>
      <c r="E85" s="17">
        <f>SUM(F85:G85)</f>
        <v>713</v>
      </c>
      <c r="F85" s="20">
        <v>544</v>
      </c>
      <c r="G85" s="20">
        <v>169</v>
      </c>
      <c r="H85" s="20">
        <v>42</v>
      </c>
      <c r="I85" s="18">
        <v>48410</v>
      </c>
      <c r="J85" s="26">
        <v>97.5</v>
      </c>
    </row>
    <row r="86" spans="2:10" s="15" customFormat="1" ht="10.5" customHeight="1">
      <c r="B86" s="16"/>
      <c r="C86" s="16" t="s">
        <v>70</v>
      </c>
      <c r="E86" s="17">
        <f aca="true" t="shared" si="1" ref="E86:E149">SUM(F86:G86)</f>
        <v>567</v>
      </c>
      <c r="F86" s="20">
        <v>430</v>
      </c>
      <c r="G86" s="20">
        <v>137</v>
      </c>
      <c r="H86" s="20">
        <v>45</v>
      </c>
      <c r="I86" s="18">
        <v>40095</v>
      </c>
      <c r="J86" s="26">
        <v>99.5</v>
      </c>
    </row>
    <row r="87" spans="2:10" s="15" customFormat="1" ht="10.5" customHeight="1">
      <c r="B87" s="16"/>
      <c r="C87" s="16" t="s">
        <v>71</v>
      </c>
      <c r="E87" s="17">
        <f t="shared" si="1"/>
        <v>1769</v>
      </c>
      <c r="F87" s="20">
        <v>1231</v>
      </c>
      <c r="G87" s="20">
        <v>538</v>
      </c>
      <c r="H87" s="20">
        <v>226</v>
      </c>
      <c r="I87" s="18">
        <v>98395</v>
      </c>
      <c r="J87" s="26">
        <v>97.5</v>
      </c>
    </row>
    <row r="88" spans="2:10" s="15" customFormat="1" ht="10.5" customHeight="1">
      <c r="B88" s="16"/>
      <c r="C88" s="16" t="s">
        <v>72</v>
      </c>
      <c r="E88" s="17">
        <f t="shared" si="1"/>
        <v>1229</v>
      </c>
      <c r="F88" s="20">
        <v>927</v>
      </c>
      <c r="G88" s="20">
        <v>302</v>
      </c>
      <c r="H88" s="20">
        <v>49</v>
      </c>
      <c r="I88" s="18">
        <v>86740</v>
      </c>
      <c r="J88" s="26">
        <v>96.2</v>
      </c>
    </row>
    <row r="89" spans="2:10" s="15" customFormat="1" ht="10.5" customHeight="1">
      <c r="B89" s="16"/>
      <c r="C89" s="16" t="s">
        <v>73</v>
      </c>
      <c r="E89" s="17">
        <f t="shared" si="1"/>
        <v>762</v>
      </c>
      <c r="F89" s="20">
        <v>603</v>
      </c>
      <c r="G89" s="20">
        <v>159</v>
      </c>
      <c r="H89" s="20">
        <v>32</v>
      </c>
      <c r="I89" s="18">
        <v>57569</v>
      </c>
      <c r="J89" s="26">
        <v>98.3</v>
      </c>
    </row>
    <row r="90" spans="2:10" s="15" customFormat="1" ht="9" customHeight="1">
      <c r="B90" s="16"/>
      <c r="C90" s="16"/>
      <c r="E90" s="17">
        <f t="shared" si="1"/>
        <v>0</v>
      </c>
      <c r="F90" s="20"/>
      <c r="G90" s="20"/>
      <c r="H90" s="20"/>
      <c r="I90" s="18"/>
      <c r="J90" s="26"/>
    </row>
    <row r="91" spans="2:10" s="11" customFormat="1" ht="10.5" customHeight="1">
      <c r="B91" s="30" t="s">
        <v>74</v>
      </c>
      <c r="C91" s="30"/>
      <c r="E91" s="12">
        <f>SUM(E92:E98)</f>
        <v>13818</v>
      </c>
      <c r="F91" s="13">
        <f>SUM(F92:F98)</f>
        <v>9993</v>
      </c>
      <c r="G91" s="13">
        <f>SUM(G92:G98)</f>
        <v>3825</v>
      </c>
      <c r="H91" s="13">
        <f>SUM(H92:H98)</f>
        <v>934</v>
      </c>
      <c r="I91" s="13">
        <f>SUM(I92:I98)</f>
        <v>871607</v>
      </c>
      <c r="J91" s="25">
        <v>93.9</v>
      </c>
    </row>
    <row r="92" spans="2:10" s="15" customFormat="1" ht="10.5" customHeight="1">
      <c r="B92" s="16"/>
      <c r="C92" s="16" t="s">
        <v>75</v>
      </c>
      <c r="E92" s="17">
        <f t="shared" si="1"/>
        <v>4752</v>
      </c>
      <c r="F92" s="20">
        <v>3400</v>
      </c>
      <c r="G92" s="20">
        <v>1352</v>
      </c>
      <c r="H92" s="20">
        <v>395</v>
      </c>
      <c r="I92" s="18">
        <v>291135</v>
      </c>
      <c r="J92" s="26">
        <v>94.2</v>
      </c>
    </row>
    <row r="93" spans="2:10" s="15" customFormat="1" ht="10.5" customHeight="1">
      <c r="B93" s="16"/>
      <c r="C93" s="16" t="s">
        <v>76</v>
      </c>
      <c r="E93" s="17">
        <f t="shared" si="1"/>
        <v>1870</v>
      </c>
      <c r="F93" s="20">
        <v>1344</v>
      </c>
      <c r="G93" s="20">
        <v>526</v>
      </c>
      <c r="H93" s="20">
        <v>97</v>
      </c>
      <c r="I93" s="18">
        <v>122413</v>
      </c>
      <c r="J93" s="26">
        <v>97.8</v>
      </c>
    </row>
    <row r="94" spans="2:10" s="15" customFormat="1" ht="10.5" customHeight="1">
      <c r="B94" s="16"/>
      <c r="C94" s="16" t="s">
        <v>77</v>
      </c>
      <c r="E94" s="17">
        <f t="shared" si="1"/>
        <v>3643</v>
      </c>
      <c r="F94" s="20">
        <v>2649</v>
      </c>
      <c r="G94" s="20">
        <v>994</v>
      </c>
      <c r="H94" s="20">
        <v>244</v>
      </c>
      <c r="I94" s="18">
        <v>219494</v>
      </c>
      <c r="J94" s="26">
        <v>88.3</v>
      </c>
    </row>
    <row r="95" spans="2:10" s="15" customFormat="1" ht="10.5" customHeight="1">
      <c r="B95" s="16"/>
      <c r="C95" s="16" t="s">
        <v>78</v>
      </c>
      <c r="E95" s="17">
        <f t="shared" si="1"/>
        <v>1137</v>
      </c>
      <c r="F95" s="20">
        <v>932</v>
      </c>
      <c r="G95" s="20">
        <v>205</v>
      </c>
      <c r="H95" s="20">
        <v>58</v>
      </c>
      <c r="I95" s="18">
        <v>85031</v>
      </c>
      <c r="J95" s="26">
        <v>94.2</v>
      </c>
    </row>
    <row r="96" spans="2:10" s="15" customFormat="1" ht="10.5" customHeight="1">
      <c r="B96" s="16"/>
      <c r="C96" s="16" t="s">
        <v>79</v>
      </c>
      <c r="E96" s="17">
        <f t="shared" si="1"/>
        <v>1258</v>
      </c>
      <c r="F96" s="20">
        <v>794</v>
      </c>
      <c r="G96" s="20">
        <v>464</v>
      </c>
      <c r="H96" s="20">
        <v>80</v>
      </c>
      <c r="I96" s="18">
        <v>73161</v>
      </c>
      <c r="J96" s="26">
        <v>98.9</v>
      </c>
    </row>
    <row r="97" spans="2:10" s="15" customFormat="1" ht="10.5" customHeight="1">
      <c r="B97" s="16"/>
      <c r="C97" s="16" t="s">
        <v>80</v>
      </c>
      <c r="E97" s="17">
        <f t="shared" si="1"/>
        <v>561</v>
      </c>
      <c r="F97" s="20">
        <v>414</v>
      </c>
      <c r="G97" s="20">
        <v>147</v>
      </c>
      <c r="H97" s="20">
        <v>32</v>
      </c>
      <c r="I97" s="18">
        <v>38770</v>
      </c>
      <c r="J97" s="26">
        <v>100.2</v>
      </c>
    </row>
    <row r="98" spans="2:10" s="15" customFormat="1" ht="10.5" customHeight="1">
      <c r="B98" s="16"/>
      <c r="C98" s="16" t="s">
        <v>81</v>
      </c>
      <c r="E98" s="17">
        <f t="shared" si="1"/>
        <v>597</v>
      </c>
      <c r="F98" s="20">
        <v>460</v>
      </c>
      <c r="G98" s="20">
        <v>137</v>
      </c>
      <c r="H98" s="20">
        <v>28</v>
      </c>
      <c r="I98" s="18">
        <v>41603</v>
      </c>
      <c r="J98" s="26">
        <v>97.4</v>
      </c>
    </row>
    <row r="99" spans="2:10" s="15" customFormat="1" ht="9" customHeight="1">
      <c r="B99" s="16"/>
      <c r="C99" s="16"/>
      <c r="E99" s="17">
        <f t="shared" si="1"/>
        <v>0</v>
      </c>
      <c r="F99" s="20"/>
      <c r="G99" s="20"/>
      <c r="H99" s="20"/>
      <c r="I99" s="18"/>
      <c r="J99" s="26"/>
    </row>
    <row r="100" spans="2:10" s="11" customFormat="1" ht="10.5" customHeight="1">
      <c r="B100" s="30" t="s">
        <v>82</v>
      </c>
      <c r="C100" s="30"/>
      <c r="E100" s="12">
        <f>SUM(E101:E107)</f>
        <v>15003</v>
      </c>
      <c r="F100" s="13">
        <f>SUM(F101:F107)</f>
        <v>9649</v>
      </c>
      <c r="G100" s="13">
        <f>SUM(G101:G107)</f>
        <v>5354</v>
      </c>
      <c r="H100" s="13">
        <f>SUM(H101:H107)</f>
        <v>704</v>
      </c>
      <c r="I100" s="13">
        <f>SUM(I101:I107)</f>
        <v>867442</v>
      </c>
      <c r="J100" s="25">
        <v>95.5</v>
      </c>
    </row>
    <row r="101" spans="2:10" s="15" customFormat="1" ht="10.5" customHeight="1">
      <c r="B101" s="16"/>
      <c r="C101" s="16" t="s">
        <v>83</v>
      </c>
      <c r="E101" s="17">
        <f t="shared" si="1"/>
        <v>1730</v>
      </c>
      <c r="F101" s="20">
        <v>827</v>
      </c>
      <c r="G101" s="20">
        <v>903</v>
      </c>
      <c r="H101" s="20">
        <v>49</v>
      </c>
      <c r="I101" s="18">
        <v>72728</v>
      </c>
      <c r="J101" s="26">
        <v>91</v>
      </c>
    </row>
    <row r="102" spans="2:10" s="15" customFormat="1" ht="10.5" customHeight="1">
      <c r="B102" s="16"/>
      <c r="C102" s="16" t="s">
        <v>84</v>
      </c>
      <c r="E102" s="17">
        <f t="shared" si="1"/>
        <v>1565</v>
      </c>
      <c r="F102" s="20">
        <v>1017</v>
      </c>
      <c r="G102" s="20">
        <v>548</v>
      </c>
      <c r="H102" s="20">
        <v>64</v>
      </c>
      <c r="I102" s="18">
        <v>91092</v>
      </c>
      <c r="J102" s="26">
        <v>95.5</v>
      </c>
    </row>
    <row r="103" spans="2:10" s="15" customFormat="1" ht="10.5" customHeight="1">
      <c r="B103" s="16"/>
      <c r="C103" s="16" t="s">
        <v>85</v>
      </c>
      <c r="E103" s="17">
        <f t="shared" si="1"/>
        <v>2438</v>
      </c>
      <c r="F103" s="20">
        <v>1392</v>
      </c>
      <c r="G103" s="20">
        <v>1046</v>
      </c>
      <c r="H103" s="20">
        <v>113</v>
      </c>
      <c r="I103" s="18">
        <v>121284</v>
      </c>
      <c r="J103" s="26">
        <v>93.8</v>
      </c>
    </row>
    <row r="104" spans="2:10" s="15" customFormat="1" ht="10.5" customHeight="1">
      <c r="B104" s="16"/>
      <c r="C104" s="16" t="s">
        <v>86</v>
      </c>
      <c r="E104" s="17">
        <f t="shared" si="1"/>
        <v>1448</v>
      </c>
      <c r="F104" s="20">
        <v>897</v>
      </c>
      <c r="G104" s="20">
        <v>551</v>
      </c>
      <c r="H104" s="20">
        <v>66</v>
      </c>
      <c r="I104" s="18">
        <v>81553</v>
      </c>
      <c r="J104" s="26">
        <v>97.7</v>
      </c>
    </row>
    <row r="105" spans="2:10" s="15" customFormat="1" ht="10.5" customHeight="1">
      <c r="B105" s="16"/>
      <c r="C105" s="16" t="s">
        <v>87</v>
      </c>
      <c r="E105" s="17">
        <f t="shared" si="1"/>
        <v>3351</v>
      </c>
      <c r="F105" s="20">
        <v>2158</v>
      </c>
      <c r="G105" s="20">
        <v>1193</v>
      </c>
      <c r="H105" s="20">
        <v>157</v>
      </c>
      <c r="I105" s="18">
        <v>196193</v>
      </c>
      <c r="J105" s="26">
        <v>96</v>
      </c>
    </row>
    <row r="106" spans="2:10" s="15" customFormat="1" ht="10.5" customHeight="1">
      <c r="B106" s="16"/>
      <c r="C106" s="16" t="s">
        <v>88</v>
      </c>
      <c r="E106" s="17">
        <f t="shared" si="1"/>
        <v>3469</v>
      </c>
      <c r="F106" s="20">
        <v>2588</v>
      </c>
      <c r="G106" s="20">
        <v>881</v>
      </c>
      <c r="H106" s="20">
        <v>206</v>
      </c>
      <c r="I106" s="18">
        <v>233145</v>
      </c>
      <c r="J106" s="26">
        <v>96.3</v>
      </c>
    </row>
    <row r="107" spans="2:10" s="15" customFormat="1" ht="10.5" customHeight="1">
      <c r="B107" s="16"/>
      <c r="C107" s="16" t="s">
        <v>89</v>
      </c>
      <c r="E107" s="17">
        <f t="shared" si="1"/>
        <v>1002</v>
      </c>
      <c r="F107" s="20">
        <v>770</v>
      </c>
      <c r="G107" s="20">
        <v>232</v>
      </c>
      <c r="H107" s="20">
        <v>49</v>
      </c>
      <c r="I107" s="18">
        <v>71447</v>
      </c>
      <c r="J107" s="26">
        <v>97.3</v>
      </c>
    </row>
    <row r="108" spans="2:10" s="15" customFormat="1" ht="9" customHeight="1">
      <c r="B108" s="16"/>
      <c r="C108" s="16"/>
      <c r="E108" s="17">
        <f t="shared" si="1"/>
        <v>0</v>
      </c>
      <c r="F108" s="20"/>
      <c r="G108" s="20"/>
      <c r="H108" s="20"/>
      <c r="I108" s="18"/>
      <c r="J108" s="26"/>
    </row>
    <row r="109" spans="2:10" s="11" customFormat="1" ht="10.5" customHeight="1">
      <c r="B109" s="30" t="s">
        <v>90</v>
      </c>
      <c r="C109" s="30"/>
      <c r="E109" s="12">
        <f>SUM(E110:E111)</f>
        <v>4489</v>
      </c>
      <c r="F109" s="13">
        <f>SUM(F110:F111)</f>
        <v>2387</v>
      </c>
      <c r="G109" s="13">
        <f>SUM(G110:G111)</f>
        <v>2102</v>
      </c>
      <c r="H109" s="13">
        <f>SUM(H110:H111)</f>
        <v>229</v>
      </c>
      <c r="I109" s="13">
        <f>SUM(I110:I111)</f>
        <v>207738</v>
      </c>
      <c r="J109" s="25">
        <v>94.6</v>
      </c>
    </row>
    <row r="110" spans="2:10" s="15" customFormat="1" ht="10.5" customHeight="1">
      <c r="B110" s="16"/>
      <c r="C110" s="16" t="s">
        <v>91</v>
      </c>
      <c r="E110" s="17">
        <f t="shared" si="1"/>
        <v>3995</v>
      </c>
      <c r="F110" s="20">
        <v>2100</v>
      </c>
      <c r="G110" s="20">
        <v>1895</v>
      </c>
      <c r="H110" s="20">
        <v>210</v>
      </c>
      <c r="I110" s="18">
        <v>180371</v>
      </c>
      <c r="J110" s="26">
        <v>94.5</v>
      </c>
    </row>
    <row r="111" spans="2:10" s="15" customFormat="1" ht="10.5" customHeight="1">
      <c r="B111" s="16"/>
      <c r="C111" s="16" t="s">
        <v>92</v>
      </c>
      <c r="E111" s="17">
        <f t="shared" si="1"/>
        <v>494</v>
      </c>
      <c r="F111" s="20">
        <v>287</v>
      </c>
      <c r="G111" s="20">
        <v>207</v>
      </c>
      <c r="H111" s="20">
        <v>19</v>
      </c>
      <c r="I111" s="18">
        <v>27367</v>
      </c>
      <c r="J111" s="26">
        <v>95.7</v>
      </c>
    </row>
    <row r="112" spans="2:10" s="15" customFormat="1" ht="9" customHeight="1">
      <c r="B112" s="16"/>
      <c r="C112" s="16"/>
      <c r="E112" s="17">
        <f t="shared" si="1"/>
        <v>0</v>
      </c>
      <c r="F112" s="20"/>
      <c r="G112" s="20"/>
      <c r="H112" s="20"/>
      <c r="I112" s="18"/>
      <c r="J112" s="26"/>
    </row>
    <row r="113" spans="2:10" s="11" customFormat="1" ht="10.5" customHeight="1">
      <c r="B113" s="30" t="s">
        <v>93</v>
      </c>
      <c r="C113" s="30"/>
      <c r="E113" s="12">
        <f>E114</f>
        <v>2707</v>
      </c>
      <c r="F113" s="13">
        <f>F114</f>
        <v>1855</v>
      </c>
      <c r="G113" s="13">
        <f>G114</f>
        <v>852</v>
      </c>
      <c r="H113" s="13">
        <f>H114</f>
        <v>145</v>
      </c>
      <c r="I113" s="13">
        <f>I114</f>
        <v>167490</v>
      </c>
      <c r="J113" s="25">
        <v>98.5</v>
      </c>
    </row>
    <row r="114" spans="2:10" s="15" customFormat="1" ht="10.5" customHeight="1">
      <c r="B114" s="16"/>
      <c r="C114" s="16" t="s">
        <v>94</v>
      </c>
      <c r="E114" s="17">
        <f t="shared" si="1"/>
        <v>2707</v>
      </c>
      <c r="F114" s="20">
        <v>1855</v>
      </c>
      <c r="G114" s="20">
        <v>852</v>
      </c>
      <c r="H114" s="20">
        <v>145</v>
      </c>
      <c r="I114" s="18">
        <v>167490</v>
      </c>
      <c r="J114" s="26">
        <v>98.5</v>
      </c>
    </row>
    <row r="115" spans="2:10" s="15" customFormat="1" ht="9" customHeight="1">
      <c r="B115" s="16"/>
      <c r="C115" s="16"/>
      <c r="E115" s="17">
        <f t="shared" si="1"/>
        <v>0</v>
      </c>
      <c r="F115" s="20"/>
      <c r="G115" s="20"/>
      <c r="H115" s="20"/>
      <c r="I115" s="18"/>
      <c r="J115" s="26"/>
    </row>
    <row r="116" spans="2:10" s="11" customFormat="1" ht="10.5" customHeight="1">
      <c r="B116" s="30" t="s">
        <v>95</v>
      </c>
      <c r="C116" s="30"/>
      <c r="E116" s="12">
        <f>SUM(E117:E127)</f>
        <v>11437</v>
      </c>
      <c r="F116" s="13">
        <f>SUM(F117:F127)</f>
        <v>7759</v>
      </c>
      <c r="G116" s="13">
        <f>SUM(G117:G127)</f>
        <v>3678</v>
      </c>
      <c r="H116" s="13">
        <f>SUM(H117:H127)</f>
        <v>494</v>
      </c>
      <c r="I116" s="13">
        <f>SUM(I117:I127)</f>
        <v>724881</v>
      </c>
      <c r="J116" s="25">
        <v>98.8</v>
      </c>
    </row>
    <row r="117" spans="2:10" s="15" customFormat="1" ht="10.5" customHeight="1">
      <c r="B117" s="16"/>
      <c r="C117" s="16" t="s">
        <v>96</v>
      </c>
      <c r="E117" s="17">
        <f t="shared" si="1"/>
        <v>1288</v>
      </c>
      <c r="F117" s="20">
        <v>806</v>
      </c>
      <c r="G117" s="20">
        <v>482</v>
      </c>
      <c r="H117" s="20">
        <v>48</v>
      </c>
      <c r="I117" s="18">
        <v>74098</v>
      </c>
      <c r="J117" s="26">
        <v>98</v>
      </c>
    </row>
    <row r="118" spans="2:10" s="15" customFormat="1" ht="10.5" customHeight="1">
      <c r="B118" s="16"/>
      <c r="C118" s="16" t="s">
        <v>97</v>
      </c>
      <c r="E118" s="17">
        <f t="shared" si="1"/>
        <v>200</v>
      </c>
      <c r="F118" s="20">
        <v>102</v>
      </c>
      <c r="G118" s="20">
        <v>98</v>
      </c>
      <c r="H118" s="20">
        <v>17</v>
      </c>
      <c r="I118" s="18">
        <v>8768</v>
      </c>
      <c r="J118" s="26">
        <v>99.9</v>
      </c>
    </row>
    <row r="119" spans="2:10" s="15" customFormat="1" ht="10.5" customHeight="1">
      <c r="B119" s="16"/>
      <c r="C119" s="16" t="s">
        <v>98</v>
      </c>
      <c r="E119" s="17">
        <f t="shared" si="1"/>
        <v>947</v>
      </c>
      <c r="F119" s="20">
        <v>677</v>
      </c>
      <c r="G119" s="20">
        <v>270</v>
      </c>
      <c r="H119" s="20">
        <v>31</v>
      </c>
      <c r="I119" s="18">
        <v>65650</v>
      </c>
      <c r="J119" s="26">
        <v>99.8</v>
      </c>
    </row>
    <row r="120" spans="2:10" s="15" customFormat="1" ht="10.5" customHeight="1">
      <c r="B120" s="16"/>
      <c r="C120" s="16" t="s">
        <v>99</v>
      </c>
      <c r="E120" s="17">
        <f t="shared" si="1"/>
        <v>2090</v>
      </c>
      <c r="F120" s="20">
        <v>1531</v>
      </c>
      <c r="G120" s="20">
        <v>559</v>
      </c>
      <c r="H120" s="20">
        <v>61</v>
      </c>
      <c r="I120" s="18">
        <v>144523</v>
      </c>
      <c r="J120" s="26">
        <v>98.3</v>
      </c>
    </row>
    <row r="121" spans="2:10" s="15" customFormat="1" ht="10.5" customHeight="1">
      <c r="B121" s="16"/>
      <c r="C121" s="16" t="s">
        <v>100</v>
      </c>
      <c r="E121" s="17">
        <f t="shared" si="1"/>
        <v>1630</v>
      </c>
      <c r="F121" s="20">
        <v>1054</v>
      </c>
      <c r="G121" s="20">
        <v>576</v>
      </c>
      <c r="H121" s="20">
        <v>90</v>
      </c>
      <c r="I121" s="18">
        <v>98189</v>
      </c>
      <c r="J121" s="26">
        <v>98</v>
      </c>
    </row>
    <row r="122" spans="2:10" s="15" customFormat="1" ht="10.5" customHeight="1">
      <c r="B122" s="16"/>
      <c r="C122" s="16" t="s">
        <v>101</v>
      </c>
      <c r="E122" s="17">
        <f t="shared" si="1"/>
        <v>895</v>
      </c>
      <c r="F122" s="20">
        <v>628</v>
      </c>
      <c r="G122" s="20">
        <v>267</v>
      </c>
      <c r="H122" s="20">
        <v>41</v>
      </c>
      <c r="I122" s="18">
        <v>58559</v>
      </c>
      <c r="J122" s="26">
        <v>100.5</v>
      </c>
    </row>
    <row r="123" spans="2:10" s="15" customFormat="1" ht="10.5" customHeight="1">
      <c r="B123" s="16"/>
      <c r="C123" s="16" t="s">
        <v>102</v>
      </c>
      <c r="E123" s="17">
        <f t="shared" si="1"/>
        <v>1111</v>
      </c>
      <c r="F123" s="20">
        <v>777</v>
      </c>
      <c r="G123" s="20">
        <v>334</v>
      </c>
      <c r="H123" s="20">
        <v>61</v>
      </c>
      <c r="I123" s="18">
        <v>71518</v>
      </c>
      <c r="J123" s="26">
        <v>99</v>
      </c>
    </row>
    <row r="124" spans="2:10" s="15" customFormat="1" ht="10.5" customHeight="1">
      <c r="B124" s="16"/>
      <c r="C124" s="16" t="s">
        <v>103</v>
      </c>
      <c r="E124" s="17">
        <f t="shared" si="1"/>
        <v>1083</v>
      </c>
      <c r="F124" s="20">
        <v>762</v>
      </c>
      <c r="G124" s="20">
        <v>321</v>
      </c>
      <c r="H124" s="20">
        <v>46</v>
      </c>
      <c r="I124" s="18">
        <v>70718</v>
      </c>
      <c r="J124" s="26">
        <v>99.6</v>
      </c>
    </row>
    <row r="125" spans="2:10" s="15" customFormat="1" ht="10.5" customHeight="1">
      <c r="B125" s="16"/>
      <c r="C125" s="16" t="s">
        <v>104</v>
      </c>
      <c r="E125" s="17">
        <f t="shared" si="1"/>
        <v>1444</v>
      </c>
      <c r="F125" s="20">
        <v>943</v>
      </c>
      <c r="G125" s="20">
        <v>501</v>
      </c>
      <c r="H125" s="20">
        <v>71</v>
      </c>
      <c r="I125" s="18">
        <v>85319</v>
      </c>
      <c r="J125" s="26">
        <v>99.2</v>
      </c>
    </row>
    <row r="126" spans="2:10" s="15" customFormat="1" ht="10.5" customHeight="1">
      <c r="B126" s="16"/>
      <c r="C126" s="16" t="s">
        <v>105</v>
      </c>
      <c r="E126" s="17">
        <f t="shared" si="1"/>
        <v>212</v>
      </c>
      <c r="F126" s="20">
        <v>138</v>
      </c>
      <c r="G126" s="20">
        <v>74</v>
      </c>
      <c r="H126" s="20">
        <v>10</v>
      </c>
      <c r="I126" s="18">
        <v>13674</v>
      </c>
      <c r="J126" s="26">
        <v>99.2</v>
      </c>
    </row>
    <row r="127" spans="2:10" s="15" customFormat="1" ht="10.5" customHeight="1">
      <c r="B127" s="16"/>
      <c r="C127" s="16" t="s">
        <v>106</v>
      </c>
      <c r="E127" s="17">
        <f t="shared" si="1"/>
        <v>537</v>
      </c>
      <c r="F127" s="20">
        <v>341</v>
      </c>
      <c r="G127" s="20">
        <v>196</v>
      </c>
      <c r="H127" s="20">
        <v>18</v>
      </c>
      <c r="I127" s="18">
        <v>33865</v>
      </c>
      <c r="J127" s="26">
        <v>97.6</v>
      </c>
    </row>
    <row r="128" spans="2:10" s="15" customFormat="1" ht="9" customHeight="1">
      <c r="B128" s="16"/>
      <c r="C128" s="16"/>
      <c r="E128" s="17">
        <f t="shared" si="1"/>
        <v>0</v>
      </c>
      <c r="F128" s="20"/>
      <c r="G128" s="20"/>
      <c r="H128" s="20"/>
      <c r="I128" s="18"/>
      <c r="J128" s="26"/>
    </row>
    <row r="129" spans="2:10" s="11" customFormat="1" ht="10.5" customHeight="1">
      <c r="B129" s="30" t="s">
        <v>107</v>
      </c>
      <c r="C129" s="30"/>
      <c r="E129" s="12">
        <f>SUM(E130:E134)</f>
        <v>10050</v>
      </c>
      <c r="F129" s="13">
        <f>SUM(F130:F134)</f>
        <v>6579</v>
      </c>
      <c r="G129" s="13">
        <f>SUM(G130:G134)</f>
        <v>3471</v>
      </c>
      <c r="H129" s="13">
        <f>SUM(H130:H134)</f>
        <v>590</v>
      </c>
      <c r="I129" s="13">
        <f>SUM(I130:I134)</f>
        <v>598212</v>
      </c>
      <c r="J129" s="25">
        <v>97.2</v>
      </c>
    </row>
    <row r="130" spans="2:10" s="15" customFormat="1" ht="10.5" customHeight="1">
      <c r="B130" s="16"/>
      <c r="C130" s="16" t="s">
        <v>108</v>
      </c>
      <c r="E130" s="17">
        <f t="shared" si="1"/>
        <v>2736</v>
      </c>
      <c r="F130" s="20">
        <v>1686</v>
      </c>
      <c r="G130" s="20">
        <v>1050</v>
      </c>
      <c r="H130" s="20">
        <v>164</v>
      </c>
      <c r="I130" s="18">
        <v>154128</v>
      </c>
      <c r="J130" s="26">
        <v>98.6</v>
      </c>
    </row>
    <row r="131" spans="2:10" s="15" customFormat="1" ht="10.5" customHeight="1">
      <c r="B131" s="16"/>
      <c r="C131" s="16" t="s">
        <v>109</v>
      </c>
      <c r="E131" s="17">
        <f t="shared" si="1"/>
        <v>970</v>
      </c>
      <c r="F131" s="20">
        <v>542</v>
      </c>
      <c r="G131" s="20">
        <v>428</v>
      </c>
      <c r="H131" s="20">
        <v>29</v>
      </c>
      <c r="I131" s="18">
        <v>52123</v>
      </c>
      <c r="J131" s="26">
        <v>97.9</v>
      </c>
    </row>
    <row r="132" spans="2:10" s="15" customFormat="1" ht="10.5" customHeight="1">
      <c r="B132" s="16"/>
      <c r="C132" s="16" t="s">
        <v>110</v>
      </c>
      <c r="E132" s="17">
        <f t="shared" si="1"/>
        <v>3837</v>
      </c>
      <c r="F132" s="20">
        <v>2713</v>
      </c>
      <c r="G132" s="20">
        <v>1124</v>
      </c>
      <c r="H132" s="20">
        <v>224</v>
      </c>
      <c r="I132" s="18">
        <v>242487</v>
      </c>
      <c r="J132" s="26">
        <v>95.7</v>
      </c>
    </row>
    <row r="133" spans="2:10" s="15" customFormat="1" ht="10.5" customHeight="1">
      <c r="B133" s="16"/>
      <c r="C133" s="16" t="s">
        <v>111</v>
      </c>
      <c r="E133" s="17">
        <f t="shared" si="1"/>
        <v>2116</v>
      </c>
      <c r="F133" s="20">
        <v>1412</v>
      </c>
      <c r="G133" s="20">
        <v>704</v>
      </c>
      <c r="H133" s="20">
        <v>148</v>
      </c>
      <c r="I133" s="18">
        <v>128770</v>
      </c>
      <c r="J133" s="26">
        <v>97.9</v>
      </c>
    </row>
    <row r="134" spans="2:10" s="15" customFormat="1" ht="10.5" customHeight="1">
      <c r="B134" s="16"/>
      <c r="C134" s="16" t="s">
        <v>112</v>
      </c>
      <c r="E134" s="17">
        <f t="shared" si="1"/>
        <v>391</v>
      </c>
      <c r="F134" s="20">
        <v>226</v>
      </c>
      <c r="G134" s="20">
        <v>165</v>
      </c>
      <c r="H134" s="20">
        <v>25</v>
      </c>
      <c r="I134" s="18">
        <v>20704</v>
      </c>
      <c r="J134" s="26">
        <v>99.3</v>
      </c>
    </row>
    <row r="135" spans="2:10" s="15" customFormat="1" ht="9" customHeight="1">
      <c r="B135" s="16"/>
      <c r="C135" s="16"/>
      <c r="E135" s="17">
        <f t="shared" si="1"/>
        <v>0</v>
      </c>
      <c r="F135" s="20"/>
      <c r="G135" s="20"/>
      <c r="H135" s="20"/>
      <c r="I135" s="18"/>
      <c r="J135" s="26"/>
    </row>
    <row r="136" spans="2:10" s="11" customFormat="1" ht="10.5" customHeight="1">
      <c r="B136" s="30" t="s">
        <v>113</v>
      </c>
      <c r="C136" s="30"/>
      <c r="E136" s="12">
        <f>SUM(E137:E144)</f>
        <v>5551</v>
      </c>
      <c r="F136" s="13">
        <f>SUM(F137:F144)</f>
        <v>4194</v>
      </c>
      <c r="G136" s="13">
        <f>SUM(G137:G144)</f>
        <v>1357</v>
      </c>
      <c r="H136" s="13">
        <f>SUM(H137:H144)</f>
        <v>244</v>
      </c>
      <c r="I136" s="13">
        <f>SUM(I137:I144)</f>
        <v>402411</v>
      </c>
      <c r="J136" s="25">
        <v>97.7</v>
      </c>
    </row>
    <row r="137" spans="2:10" s="15" customFormat="1" ht="10.5" customHeight="1">
      <c r="B137" s="16"/>
      <c r="C137" s="16" t="s">
        <v>114</v>
      </c>
      <c r="E137" s="17">
        <f t="shared" si="1"/>
        <v>1368</v>
      </c>
      <c r="F137" s="20">
        <v>1086</v>
      </c>
      <c r="G137" s="20">
        <v>282</v>
      </c>
      <c r="H137" s="20">
        <v>43</v>
      </c>
      <c r="I137" s="20">
        <v>105481</v>
      </c>
      <c r="J137" s="26">
        <v>99.6</v>
      </c>
    </row>
    <row r="138" spans="2:10" s="15" customFormat="1" ht="10.5" customHeight="1">
      <c r="B138" s="16"/>
      <c r="C138" s="16" t="s">
        <v>115</v>
      </c>
      <c r="E138" s="17">
        <f t="shared" si="1"/>
        <v>667</v>
      </c>
      <c r="F138" s="20">
        <v>486</v>
      </c>
      <c r="G138" s="20">
        <v>181</v>
      </c>
      <c r="H138" s="20">
        <v>30</v>
      </c>
      <c r="I138" s="20">
        <v>44968</v>
      </c>
      <c r="J138" s="26">
        <v>99.7</v>
      </c>
    </row>
    <row r="139" spans="2:10" s="15" customFormat="1" ht="10.5" customHeight="1">
      <c r="B139" s="16"/>
      <c r="C139" s="16" t="s">
        <v>116</v>
      </c>
      <c r="E139" s="17">
        <f t="shared" si="1"/>
        <v>534</v>
      </c>
      <c r="F139" s="20">
        <v>438</v>
      </c>
      <c r="G139" s="20">
        <v>96</v>
      </c>
      <c r="H139" s="20">
        <v>23</v>
      </c>
      <c r="I139" s="18">
        <v>40857</v>
      </c>
      <c r="J139" s="26">
        <v>100.4</v>
      </c>
    </row>
    <row r="140" spans="2:10" s="15" customFormat="1" ht="10.5" customHeight="1">
      <c r="B140" s="16"/>
      <c r="C140" s="16" t="s">
        <v>117</v>
      </c>
      <c r="E140" s="17">
        <f t="shared" si="1"/>
        <v>589</v>
      </c>
      <c r="F140" s="20">
        <v>467</v>
      </c>
      <c r="G140" s="20">
        <v>122</v>
      </c>
      <c r="H140" s="20">
        <v>14</v>
      </c>
      <c r="I140" s="18">
        <v>51283</v>
      </c>
      <c r="J140" s="26">
        <v>100.1</v>
      </c>
    </row>
    <row r="141" spans="2:10" s="15" customFormat="1" ht="10.5" customHeight="1">
      <c r="B141" s="16"/>
      <c r="C141" s="16" t="s">
        <v>118</v>
      </c>
      <c r="E141" s="17">
        <f t="shared" si="1"/>
        <v>591</v>
      </c>
      <c r="F141" s="20">
        <v>407</v>
      </c>
      <c r="G141" s="20">
        <v>184</v>
      </c>
      <c r="H141" s="20">
        <v>9</v>
      </c>
      <c r="I141" s="18">
        <v>41675</v>
      </c>
      <c r="J141" s="26">
        <v>100</v>
      </c>
    </row>
    <row r="142" spans="2:10" s="15" customFormat="1" ht="10.5" customHeight="1">
      <c r="B142" s="16"/>
      <c r="C142" s="16" t="s">
        <v>119</v>
      </c>
      <c r="E142" s="17">
        <f t="shared" si="1"/>
        <v>1032</v>
      </c>
      <c r="F142" s="20">
        <v>757</v>
      </c>
      <c r="G142" s="20">
        <v>275</v>
      </c>
      <c r="H142" s="20">
        <v>63</v>
      </c>
      <c r="I142" s="18">
        <v>70085</v>
      </c>
      <c r="J142" s="26">
        <v>99.7</v>
      </c>
    </row>
    <row r="143" spans="2:10" s="15" customFormat="1" ht="10.5" customHeight="1">
      <c r="B143" s="16"/>
      <c r="C143" s="16" t="s">
        <v>120</v>
      </c>
      <c r="E143" s="17">
        <f t="shared" si="1"/>
        <v>544</v>
      </c>
      <c r="F143" s="20">
        <v>392</v>
      </c>
      <c r="G143" s="20">
        <v>152</v>
      </c>
      <c r="H143" s="20">
        <v>30</v>
      </c>
      <c r="I143" s="18">
        <v>35490</v>
      </c>
      <c r="J143" s="26">
        <v>99.3</v>
      </c>
    </row>
    <row r="144" spans="2:10" s="15" customFormat="1" ht="10.5" customHeight="1">
      <c r="B144" s="16"/>
      <c r="C144" s="16" t="s">
        <v>121</v>
      </c>
      <c r="E144" s="17">
        <f t="shared" si="1"/>
        <v>226</v>
      </c>
      <c r="F144" s="20">
        <v>161</v>
      </c>
      <c r="G144" s="20">
        <v>65</v>
      </c>
      <c r="H144" s="20">
        <v>32</v>
      </c>
      <c r="I144" s="18">
        <v>12572</v>
      </c>
      <c r="J144" s="26">
        <v>97.1</v>
      </c>
    </row>
    <row r="145" spans="2:10" s="15" customFormat="1" ht="9" customHeight="1">
      <c r="B145" s="16"/>
      <c r="C145" s="16"/>
      <c r="E145" s="17">
        <f t="shared" si="1"/>
        <v>0</v>
      </c>
      <c r="F145" s="20"/>
      <c r="G145" s="20"/>
      <c r="H145" s="20"/>
      <c r="I145" s="18"/>
      <c r="J145" s="26"/>
    </row>
    <row r="146" spans="2:10" s="11" customFormat="1" ht="10.5" customHeight="1">
      <c r="B146" s="30" t="s">
        <v>122</v>
      </c>
      <c r="C146" s="30"/>
      <c r="E146" s="12">
        <f>SUM(E147:E152)</f>
        <v>10026</v>
      </c>
      <c r="F146" s="13">
        <f>SUM(F147:F152)</f>
        <v>6366</v>
      </c>
      <c r="G146" s="13">
        <f>SUM(G147:G152)</f>
        <v>3660</v>
      </c>
      <c r="H146" s="13">
        <f>SUM(H147:H152)</f>
        <v>449</v>
      </c>
      <c r="I146" s="13">
        <f>SUM(I147:I152)</f>
        <v>601623</v>
      </c>
      <c r="J146" s="25">
        <v>99.3</v>
      </c>
    </row>
    <row r="147" spans="2:10" s="15" customFormat="1" ht="10.5" customHeight="1">
      <c r="B147" s="16"/>
      <c r="C147" s="16" t="s">
        <v>123</v>
      </c>
      <c r="E147" s="17">
        <f t="shared" si="1"/>
        <v>3596</v>
      </c>
      <c r="F147" s="18">
        <v>2317</v>
      </c>
      <c r="G147" s="18">
        <v>1279</v>
      </c>
      <c r="H147" s="18">
        <v>150</v>
      </c>
      <c r="I147" s="18">
        <v>220204</v>
      </c>
      <c r="J147" s="26">
        <v>98.7</v>
      </c>
    </row>
    <row r="148" spans="2:10" s="15" customFormat="1" ht="10.5" customHeight="1">
      <c r="B148" s="16"/>
      <c r="C148" s="16" t="s">
        <v>124</v>
      </c>
      <c r="E148" s="17">
        <f t="shared" si="1"/>
        <v>1736</v>
      </c>
      <c r="F148" s="18">
        <v>1184</v>
      </c>
      <c r="G148" s="18">
        <v>552</v>
      </c>
      <c r="H148" s="18">
        <v>77</v>
      </c>
      <c r="I148" s="18">
        <v>113583</v>
      </c>
      <c r="J148" s="26">
        <v>100.2</v>
      </c>
    </row>
    <row r="149" spans="2:10" s="15" customFormat="1" ht="10.5" customHeight="1">
      <c r="B149" s="16"/>
      <c r="C149" s="16" t="s">
        <v>125</v>
      </c>
      <c r="E149" s="17">
        <f t="shared" si="1"/>
        <v>342</v>
      </c>
      <c r="F149" s="18">
        <v>221</v>
      </c>
      <c r="G149" s="18">
        <v>121</v>
      </c>
      <c r="H149" s="18">
        <v>16</v>
      </c>
      <c r="I149" s="18">
        <v>22209</v>
      </c>
      <c r="J149" s="26">
        <v>100.8</v>
      </c>
    </row>
    <row r="150" spans="2:10" s="15" customFormat="1" ht="10.5" customHeight="1">
      <c r="B150" s="16"/>
      <c r="C150" s="16" t="s">
        <v>126</v>
      </c>
      <c r="E150" s="17">
        <f>SUM(F150:G150)</f>
        <v>266</v>
      </c>
      <c r="F150" s="18">
        <v>156</v>
      </c>
      <c r="G150" s="18">
        <v>110</v>
      </c>
      <c r="H150" s="18">
        <v>12</v>
      </c>
      <c r="I150" s="18">
        <v>13609</v>
      </c>
      <c r="J150" s="26">
        <v>97.9</v>
      </c>
    </row>
    <row r="151" spans="2:10" s="15" customFormat="1" ht="10.5" customHeight="1">
      <c r="B151" s="16"/>
      <c r="C151" s="16" t="s">
        <v>127</v>
      </c>
      <c r="E151" s="17">
        <f>SUM(F151:G151)</f>
        <v>2932</v>
      </c>
      <c r="F151" s="18">
        <v>1679</v>
      </c>
      <c r="G151" s="18">
        <v>1253</v>
      </c>
      <c r="H151" s="18">
        <v>154</v>
      </c>
      <c r="I151" s="18">
        <v>154546</v>
      </c>
      <c r="J151" s="26">
        <v>99.2</v>
      </c>
    </row>
    <row r="152" spans="2:10" s="15" customFormat="1" ht="10.5" customHeight="1">
      <c r="B152" s="16"/>
      <c r="C152" s="16" t="s">
        <v>128</v>
      </c>
      <c r="E152" s="17">
        <f>SUM(F152:G152)</f>
        <v>1154</v>
      </c>
      <c r="F152" s="18">
        <v>809</v>
      </c>
      <c r="G152" s="18">
        <v>345</v>
      </c>
      <c r="H152" s="18">
        <v>40</v>
      </c>
      <c r="I152" s="18">
        <v>77472</v>
      </c>
      <c r="J152" s="26">
        <v>100.1</v>
      </c>
    </row>
    <row r="153" ht="6" customHeight="1" thickBot="1">
      <c r="E153" s="21"/>
    </row>
    <row r="154" spans="1:10" ht="13.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</sheetData>
  <mergeCells count="30">
    <mergeCell ref="J4:J5"/>
    <mergeCell ref="B7:C7"/>
    <mergeCell ref="B9:C9"/>
    <mergeCell ref="B11:C11"/>
    <mergeCell ref="A4:D5"/>
    <mergeCell ref="E4:E5"/>
    <mergeCell ref="H4:H5"/>
    <mergeCell ref="I4:I5"/>
    <mergeCell ref="B28:C28"/>
    <mergeCell ref="B34:C34"/>
    <mergeCell ref="B39:C39"/>
    <mergeCell ref="B43:C43"/>
    <mergeCell ref="B47:C47"/>
    <mergeCell ref="B53:C53"/>
    <mergeCell ref="B63:C63"/>
    <mergeCell ref="B72:C72"/>
    <mergeCell ref="J81:J82"/>
    <mergeCell ref="B84:C84"/>
    <mergeCell ref="B91:C91"/>
    <mergeCell ref="B100:C100"/>
    <mergeCell ref="A81:D82"/>
    <mergeCell ref="E81:E82"/>
    <mergeCell ref="H81:H82"/>
    <mergeCell ref="I81:I82"/>
    <mergeCell ref="B136:C136"/>
    <mergeCell ref="B146:C146"/>
    <mergeCell ref="B109:C109"/>
    <mergeCell ref="B113:C113"/>
    <mergeCell ref="B116:C116"/>
    <mergeCell ref="B129:C12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2009-04-20T06:34:44Z</cp:lastPrinted>
  <dcterms:created xsi:type="dcterms:W3CDTF">2001-04-23T00:30:47Z</dcterms:created>
  <dcterms:modified xsi:type="dcterms:W3CDTF">2010-02-10T06:00:38Z</dcterms:modified>
  <cp:category/>
  <cp:version/>
  <cp:contentType/>
  <cp:contentStatus/>
</cp:coreProperties>
</file>