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0" sheetId="1" r:id="rId1"/>
  </sheets>
  <definedNames/>
  <calcPr fullCalcOnLoad="1"/>
</workbook>
</file>

<file path=xl/sharedStrings.xml><?xml version="1.0" encoding="utf-8"?>
<sst xmlns="http://schemas.openxmlformats.org/spreadsheetml/2006/main" count="180" uniqueCount="147">
  <si>
    <t>　　　　（１）　　歳　　　　　　　　　　　　入</t>
  </si>
  <si>
    <t>注：主要13款を抽出して記載してあるため歳入合計とは一致しない。</t>
  </si>
  <si>
    <t>　単位：千円</t>
  </si>
  <si>
    <t>区分</t>
  </si>
  <si>
    <t>歳入合計</t>
  </si>
  <si>
    <t>地方税</t>
  </si>
  <si>
    <t>地方交付税</t>
  </si>
  <si>
    <t>分担金、負担金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</si>
  <si>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</si>
  <si>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</si>
  <si>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</si>
  <si>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</si>
  <si>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</si>
  <si>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</si>
  <si>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</si>
  <si>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</si>
  <si>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</si>
  <si>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</si>
  <si>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</si>
  <si>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</si>
  <si>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</si>
  <si>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</si>
  <si>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</si>
  <si>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</si>
  <si>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</si>
  <si>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</si>
  <si>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</si>
  <si>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</si>
  <si>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</si>
  <si>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</si>
  <si>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</si>
  <si>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</si>
  <si>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</si>
  <si>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</si>
  <si>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</si>
  <si>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</si>
  <si>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</si>
  <si>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</si>
  <si>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</si>
  <si>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</si>
  <si>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</si>
  <si>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</si>
  <si>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</si>
  <si>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</si>
  <si>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</si>
  <si>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</si>
  <si>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</si>
  <si>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</si>
  <si>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</si>
  <si>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</si>
  <si>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</si>
  <si>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</si>
  <si>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</si>
  <si>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</si>
  <si>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</si>
  <si>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</si>
  <si>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</si>
  <si>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</si>
  <si>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</si>
  <si>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</si>
  <si>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</si>
  <si>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</si>
  <si>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</si>
  <si>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</si>
  <si>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</si>
  <si>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</si>
  <si>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</si>
  <si>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</si>
  <si>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</si>
  <si>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</si>
  <si>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</si>
  <si>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</si>
  <si>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</si>
  <si>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（１）　　歳　　　　　　　　　　　　　入（続き）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</si>
  <si>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</si>
  <si>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</si>
  <si>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</si>
  <si>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</si>
  <si>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</si>
  <si>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</si>
  <si>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</si>
  <si>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</si>
  <si>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</si>
  <si>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</si>
  <si>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</si>
  <si>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</si>
  <si>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</si>
  <si>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</si>
  <si>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</si>
  <si>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</si>
  <si>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</si>
  <si>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</si>
  <si>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</si>
  <si>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</si>
  <si>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</si>
  <si>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</si>
  <si>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</si>
  <si>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</si>
  <si>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</si>
  <si>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</si>
  <si>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</si>
  <si>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</si>
  <si>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</si>
  <si>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</si>
  <si>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</si>
  <si>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</si>
  <si>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</si>
  <si>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</si>
  <si>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</si>
  <si>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</si>
  <si>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</si>
  <si>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</si>
  <si>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</si>
  <si>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</si>
  <si>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</si>
  <si>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</si>
  <si>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</si>
  <si>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</si>
  <si>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</si>
  <si>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</si>
  <si>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</si>
  <si>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</si>
  <si>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</si>
  <si>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</si>
  <si>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</si>
  <si>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</si>
  <si>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</si>
  <si>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</si>
  <si>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</si>
  <si>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</si>
  <si>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</si>
  <si>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</si>
  <si>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</si>
  <si>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</si>
  <si>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</si>
  <si>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</si>
  <si>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</si>
  <si>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資料：県地方課</t>
  </si>
  <si>
    <t>　　　　63　　　　</t>
  </si>
  <si>
    <t>平　成　元</t>
  </si>
  <si>
    <t>　　　　61　　　　</t>
  </si>
  <si>
    <t>　　　　62　　　　</t>
  </si>
  <si>
    <t>昭　和　60　年　度</t>
  </si>
  <si>
    <t>　179．市　町　村　会　計　　　歳　入　歳　出　決　算　額（続き）</t>
  </si>
  <si>
    <t>　179．市　町　村　会　計　　　歳　入　歳　出　決　算　額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</si>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</sst>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8" fontId="3" fillId="0" borderId="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8" fontId="7" fillId="0" borderId="5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9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zoomScale="117" zoomScaleNormal="117" workbookViewId="0" topLeftCell="F1">
      <selection activeCell="F7" sqref="F7:S7"/>
    </sheetView>
  </sheetViews>
  <sheetFormatPr defaultColWidth="9.00390625" defaultRowHeight="13.5"/>
  <cols>
    <col min="1" max="1" width="1.00390625" style="3" customWidth="1"/>
    <col min="2" max="2" width="1.75390625" style="3" customWidth="1"/>
    <col min="3" max="3" width="7.25390625" style="3" customWidth="1"/>
    <col min="4" max="4" width="5.25390625" style="3" customWidth="1"/>
    <col min="5" max="5" width="1.00390625" style="3" customWidth="1"/>
    <col min="6" max="8" width="11.75390625" style="3" customWidth="1"/>
    <col min="9" max="9" width="11.875" style="3" customWidth="1"/>
    <col min="10" max="11" width="11.75390625" style="3" customWidth="1"/>
    <col min="12" max="19" width="10.875" style="3" customWidth="1"/>
    <col min="20" max="16384" width="9.00390625" style="3" customWidth="1"/>
  </cols>
  <sheetData>
    <row r="1" ht="17.25">
      <c r="I1" s="4" t="s">
        <v>144</v>
      </c>
    </row>
    <row r="2" ht="14.25">
      <c r="J2" s="5" t="s">
        <v>0</v>
      </c>
    </row>
    <row r="3" ht="13.5">
      <c r="A3" s="6" t="s">
        <v>1</v>
      </c>
    </row>
    <row r="4" ht="14.25" thickBot="1">
      <c r="A4" s="6" t="s">
        <v>2</v>
      </c>
    </row>
    <row r="5" spans="1:19" ht="15" customHeight="1" thickTop="1">
      <c r="A5" s="30" t="s">
        <v>3</v>
      </c>
      <c r="B5" s="30"/>
      <c r="C5" s="30"/>
      <c r="D5" s="30"/>
      <c r="E5" s="30"/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9</v>
      </c>
      <c r="L5" s="7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</row>
    <row r="6" spans="6:12" ht="3.75" customHeight="1">
      <c r="F6" s="8"/>
      <c r="L6" s="9"/>
    </row>
    <row r="7" spans="2:19" s="10" customFormat="1" ht="10.5" customHeight="1">
      <c r="B7" s="28" t="s">
        <v>142</v>
      </c>
      <c r="C7" s="28"/>
      <c r="D7" s="28"/>
      <c r="F7" s="11">
        <v>465375466</v>
      </c>
      <c r="G7" s="12">
        <v>180666751</v>
      </c>
      <c r="H7" s="12">
        <v>83197591</v>
      </c>
      <c r="I7" s="12">
        <v>7083021</v>
      </c>
      <c r="J7" s="12">
        <v>10345123</v>
      </c>
      <c r="K7" s="12">
        <v>2637220</v>
      </c>
      <c r="L7" s="12">
        <v>34843763</v>
      </c>
      <c r="M7" s="12">
        <v>26613445</v>
      </c>
      <c r="N7" s="12">
        <v>13632037</v>
      </c>
      <c r="O7" s="12">
        <v>3047202</v>
      </c>
      <c r="P7" s="12">
        <v>12579359</v>
      </c>
      <c r="Q7" s="12">
        <v>18221973</v>
      </c>
      <c r="R7" s="12">
        <v>24847549</v>
      </c>
      <c r="S7" s="12">
        <v>35549593</v>
      </c>
    </row>
    <row r="8" spans="2:19" s="10" customFormat="1" ht="10.5" customHeight="1">
      <c r="B8" s="28" t="s">
        <v>140</v>
      </c>
      <c r="C8" s="28"/>
      <c r="D8" s="28"/>
      <c r="F8" s="11">
        <v>481223022</v>
      </c>
      <c r="G8" s="12">
        <v>195553130</v>
      </c>
      <c r="H8" s="12">
        <v>83032721</v>
      </c>
      <c r="I8" s="12">
        <v>7011543</v>
      </c>
      <c r="J8" s="12">
        <v>10853520</v>
      </c>
      <c r="K8" s="12">
        <v>2727257</v>
      </c>
      <c r="L8" s="12">
        <v>31577064</v>
      </c>
      <c r="M8" s="12">
        <v>27170436</v>
      </c>
      <c r="N8" s="12">
        <v>16771655</v>
      </c>
      <c r="O8" s="12">
        <v>2658622</v>
      </c>
      <c r="P8" s="12">
        <v>15019173</v>
      </c>
      <c r="Q8" s="12">
        <v>18112050</v>
      </c>
      <c r="R8" s="12">
        <v>26213479</v>
      </c>
      <c r="S8" s="12">
        <v>31464807</v>
      </c>
    </row>
    <row r="9" spans="2:19" s="10" customFormat="1" ht="10.5" customHeight="1">
      <c r="B9" s="28" t="s">
        <v>141</v>
      </c>
      <c r="C9" s="28"/>
      <c r="D9" s="28"/>
      <c r="F9" s="11">
        <v>512046530</v>
      </c>
      <c r="G9" s="12">
        <v>209069631</v>
      </c>
      <c r="H9" s="12">
        <v>87507031</v>
      </c>
      <c r="I9" s="12">
        <v>7674227</v>
      </c>
      <c r="J9" s="12">
        <v>11409354</v>
      </c>
      <c r="K9" s="12">
        <v>2840329</v>
      </c>
      <c r="L9" s="12">
        <v>33338106</v>
      </c>
      <c r="M9" s="12">
        <v>28560000</v>
      </c>
      <c r="N9" s="12">
        <v>16413564</v>
      </c>
      <c r="O9" s="12">
        <v>3889309</v>
      </c>
      <c r="P9" s="12">
        <v>12884519</v>
      </c>
      <c r="Q9" s="12">
        <v>20401093</v>
      </c>
      <c r="R9" s="12">
        <v>25906654</v>
      </c>
      <c r="S9" s="12">
        <v>37460879</v>
      </c>
    </row>
    <row r="10" spans="2:19" s="10" customFormat="1" ht="10.5" customHeight="1">
      <c r="B10" s="28" t="s">
        <v>138</v>
      </c>
      <c r="C10" s="28"/>
      <c r="D10" s="28"/>
      <c r="F10" s="11">
        <v>543287590</v>
      </c>
      <c r="G10" s="12">
        <v>221179337</v>
      </c>
      <c r="H10" s="12">
        <v>94969958</v>
      </c>
      <c r="I10" s="12">
        <v>7781350</v>
      </c>
      <c r="J10" s="12">
        <v>11677348</v>
      </c>
      <c r="K10" s="12">
        <v>2990854</v>
      </c>
      <c r="L10" s="12">
        <v>32082971</v>
      </c>
      <c r="M10" s="12">
        <v>28406053</v>
      </c>
      <c r="N10" s="12">
        <v>23462942</v>
      </c>
      <c r="O10" s="12">
        <v>3556073</v>
      </c>
      <c r="P10" s="12">
        <v>16163759</v>
      </c>
      <c r="Q10" s="12">
        <v>22451228</v>
      </c>
      <c r="R10" s="12">
        <v>26320067</v>
      </c>
      <c r="S10" s="12">
        <v>34951276</v>
      </c>
    </row>
    <row r="11" spans="2:19" s="13" customFormat="1" ht="10.5" customHeight="1">
      <c r="B11" s="29" t="s">
        <v>139</v>
      </c>
      <c r="C11" s="29"/>
      <c r="D11" s="29"/>
      <c r="F11" s="14">
        <v>588070460</v>
      </c>
      <c r="G11" s="15">
        <v>232741921</v>
      </c>
      <c r="H11" s="15">
        <v>115757062</v>
      </c>
      <c r="I11" s="15">
        <v>7559581</v>
      </c>
      <c r="J11" s="15">
        <v>12190828</v>
      </c>
      <c r="K11" s="15">
        <v>3080746</v>
      </c>
      <c r="L11" s="15">
        <v>33726948</v>
      </c>
      <c r="M11" s="15">
        <v>30943979</v>
      </c>
      <c r="N11" s="15">
        <v>16410109</v>
      </c>
      <c r="O11" s="15">
        <v>3310824</v>
      </c>
      <c r="P11" s="15">
        <v>12677658</v>
      </c>
      <c r="Q11" s="15">
        <v>23531524</v>
      </c>
      <c r="R11" s="15">
        <v>27102502</v>
      </c>
      <c r="S11" s="15">
        <v>39621535</v>
      </c>
    </row>
    <row r="12" spans="2:19" s="10" customFormat="1" ht="6.75" customHeight="1">
      <c r="B12" s="16"/>
      <c r="C12" s="16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s="13" customFormat="1" ht="10.5" customHeight="1">
      <c r="B13" s="31" t="s">
        <v>135</v>
      </c>
      <c r="C13" s="31"/>
      <c r="D13" s="31"/>
      <c r="F13" s="14">
        <f>SUM(F17:F30)</f>
        <v>327595018</v>
      </c>
      <c r="G13" s="17">
        <f aca="true" t="shared" si="0" ref="G13:S13">SUM(G17:G30)</f>
        <v>165356214</v>
      </c>
      <c r="H13" s="17">
        <f t="shared" si="0"/>
        <v>28877669</v>
      </c>
      <c r="I13" s="17">
        <f t="shared" si="0"/>
        <v>3891095</v>
      </c>
      <c r="J13" s="17">
        <f t="shared" si="0"/>
        <v>7051822</v>
      </c>
      <c r="K13" s="17">
        <f t="shared" si="0"/>
        <v>2247148</v>
      </c>
      <c r="L13" s="17">
        <f t="shared" si="0"/>
        <v>21908772</v>
      </c>
      <c r="M13" s="17">
        <f t="shared" si="0"/>
        <v>11222099</v>
      </c>
      <c r="N13" s="17">
        <f t="shared" si="0"/>
        <v>9458227</v>
      </c>
      <c r="O13" s="17">
        <f t="shared" si="0"/>
        <v>1354170</v>
      </c>
      <c r="P13" s="17">
        <f t="shared" si="0"/>
        <v>5699459</v>
      </c>
      <c r="Q13" s="17">
        <f t="shared" si="0"/>
        <v>13029876</v>
      </c>
      <c r="R13" s="17">
        <f t="shared" si="0"/>
        <v>18970864</v>
      </c>
      <c r="S13" s="17">
        <f t="shared" si="0"/>
        <v>20996914</v>
      </c>
    </row>
    <row r="14" spans="2:19" s="10" customFormat="1" ht="6.75" customHeight="1">
      <c r="B14" s="18"/>
      <c r="C14" s="18"/>
      <c r="D14" s="18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19" s="13" customFormat="1" ht="10.5" customHeight="1">
      <c r="B15" s="31" t="s">
        <v>136</v>
      </c>
      <c r="C15" s="31"/>
      <c r="D15" s="31"/>
      <c r="F15" s="14">
        <f>SUM(F32,F38,F43,F47,F51,F57,F67,F76,F88,F95,F104,F113,F117,F120,F133,F140,F150)</f>
        <v>260475442</v>
      </c>
      <c r="G15" s="17">
        <f aca="true" t="shared" si="1" ref="G15:S15">SUM(G32,G38,G43,G47,G51,G57,G67,G76,G88,G95,G104,G113,G117,G120,G133,G140,G150)</f>
        <v>67385707</v>
      </c>
      <c r="H15" s="17">
        <f t="shared" si="1"/>
        <v>86879393</v>
      </c>
      <c r="I15" s="17">
        <f t="shared" si="1"/>
        <v>3668486</v>
      </c>
      <c r="J15" s="17">
        <f t="shared" si="1"/>
        <v>5139006</v>
      </c>
      <c r="K15" s="17">
        <f t="shared" si="1"/>
        <v>833598</v>
      </c>
      <c r="L15" s="17">
        <f t="shared" si="1"/>
        <v>11818176</v>
      </c>
      <c r="M15" s="17">
        <f t="shared" si="1"/>
        <v>19721880</v>
      </c>
      <c r="N15" s="17">
        <f t="shared" si="1"/>
        <v>6951882</v>
      </c>
      <c r="O15" s="17">
        <f t="shared" si="1"/>
        <v>1956654</v>
      </c>
      <c r="P15" s="17">
        <f t="shared" si="1"/>
        <v>6978199</v>
      </c>
      <c r="Q15" s="17">
        <f t="shared" si="1"/>
        <v>10501648</v>
      </c>
      <c r="R15" s="17">
        <f t="shared" si="1"/>
        <v>8131638</v>
      </c>
      <c r="S15" s="17">
        <f t="shared" si="1"/>
        <v>18624621</v>
      </c>
    </row>
    <row r="16" spans="2:19" s="10" customFormat="1" ht="6.75" customHeight="1">
      <c r="B16" s="18"/>
      <c r="C16" s="18"/>
      <c r="D16" s="18"/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2"/>
    </row>
    <row r="17" spans="2:19" s="10" customFormat="1" ht="10.5" customHeight="1">
      <c r="B17" s="18"/>
      <c r="C17" s="32" t="s">
        <v>18</v>
      </c>
      <c r="D17" s="32"/>
      <c r="F17" s="11">
        <v>101651934</v>
      </c>
      <c r="G17" s="19">
        <v>59612938</v>
      </c>
      <c r="H17" s="19">
        <v>1337871</v>
      </c>
      <c r="I17" s="19">
        <v>672438</v>
      </c>
      <c r="J17" s="19">
        <v>2528202</v>
      </c>
      <c r="K17" s="19">
        <v>620267</v>
      </c>
      <c r="L17" s="19">
        <v>7503228</v>
      </c>
      <c r="M17" s="19">
        <v>3602143</v>
      </c>
      <c r="N17" s="19">
        <v>4035340</v>
      </c>
      <c r="O17" s="19">
        <v>37691</v>
      </c>
      <c r="P17" s="19">
        <v>76706</v>
      </c>
      <c r="Q17" s="19">
        <v>4058261</v>
      </c>
      <c r="R17" s="19">
        <v>6549417</v>
      </c>
      <c r="S17" s="12">
        <v>6263680</v>
      </c>
    </row>
    <row r="18" spans="2:19" s="10" customFormat="1" ht="10.5" customHeight="1">
      <c r="B18" s="18"/>
      <c r="C18" s="32" t="s">
        <v>19</v>
      </c>
      <c r="D18" s="32"/>
      <c r="F18" s="11">
        <v>37787325</v>
      </c>
      <c r="G18" s="19">
        <v>21749533</v>
      </c>
      <c r="H18" s="19">
        <v>218428</v>
      </c>
      <c r="I18" s="19">
        <v>349201</v>
      </c>
      <c r="J18" s="19">
        <v>1098944</v>
      </c>
      <c r="K18" s="19">
        <v>95577</v>
      </c>
      <c r="L18" s="19">
        <v>1817746</v>
      </c>
      <c r="M18" s="19">
        <v>1119066</v>
      </c>
      <c r="N18" s="19">
        <v>359405</v>
      </c>
      <c r="O18" s="19">
        <v>136835</v>
      </c>
      <c r="P18" s="19">
        <v>500000</v>
      </c>
      <c r="Q18" s="19">
        <v>1166075</v>
      </c>
      <c r="R18" s="19">
        <v>5018758</v>
      </c>
      <c r="S18" s="12">
        <v>2155425</v>
      </c>
    </row>
    <row r="19" spans="2:19" s="10" customFormat="1" ht="10.5" customHeight="1">
      <c r="B19" s="18"/>
      <c r="C19" s="32" t="s">
        <v>20</v>
      </c>
      <c r="D19" s="32"/>
      <c r="F19" s="11">
        <v>17545617</v>
      </c>
      <c r="G19" s="19">
        <v>7268090</v>
      </c>
      <c r="H19" s="19">
        <v>2783366</v>
      </c>
      <c r="I19" s="19">
        <v>602313</v>
      </c>
      <c r="J19" s="19">
        <v>343347</v>
      </c>
      <c r="K19" s="19">
        <v>49336</v>
      </c>
      <c r="L19" s="19">
        <v>1260899</v>
      </c>
      <c r="M19" s="19">
        <v>683204</v>
      </c>
      <c r="N19" s="19">
        <v>715462</v>
      </c>
      <c r="O19" s="19">
        <v>69644</v>
      </c>
      <c r="P19" s="19">
        <v>185043</v>
      </c>
      <c r="Q19" s="19">
        <v>680055</v>
      </c>
      <c r="R19" s="19">
        <v>940661</v>
      </c>
      <c r="S19" s="12">
        <v>1199600</v>
      </c>
    </row>
    <row r="20" spans="2:19" s="10" customFormat="1" ht="10.5" customHeight="1">
      <c r="B20" s="18"/>
      <c r="C20" s="32" t="s">
        <v>21</v>
      </c>
      <c r="D20" s="32"/>
      <c r="F20" s="11">
        <v>20050167</v>
      </c>
      <c r="G20" s="19">
        <v>10116527</v>
      </c>
      <c r="H20" s="19">
        <v>2596722</v>
      </c>
      <c r="I20" s="19">
        <v>270273</v>
      </c>
      <c r="J20" s="19">
        <v>533167</v>
      </c>
      <c r="K20" s="19">
        <v>300502</v>
      </c>
      <c r="L20" s="19">
        <v>1166006</v>
      </c>
      <c r="M20" s="19">
        <v>470907</v>
      </c>
      <c r="N20" s="19">
        <v>441679</v>
      </c>
      <c r="O20" s="19">
        <v>239353</v>
      </c>
      <c r="P20" s="19">
        <v>753627</v>
      </c>
      <c r="Q20" s="19">
        <v>679914</v>
      </c>
      <c r="R20" s="19">
        <v>566355</v>
      </c>
      <c r="S20" s="12">
        <v>927089</v>
      </c>
    </row>
    <row r="21" spans="2:19" s="10" customFormat="1" ht="10.5" customHeight="1">
      <c r="B21" s="18"/>
      <c r="C21" s="32" t="s">
        <v>22</v>
      </c>
      <c r="D21" s="32"/>
      <c r="F21" s="11">
        <v>16561110</v>
      </c>
      <c r="G21" s="19">
        <v>7536930</v>
      </c>
      <c r="H21" s="19">
        <v>3292786</v>
      </c>
      <c r="I21" s="19">
        <v>338749</v>
      </c>
      <c r="J21" s="19">
        <v>319058</v>
      </c>
      <c r="K21" s="19">
        <v>40885</v>
      </c>
      <c r="L21" s="19">
        <v>779716</v>
      </c>
      <c r="M21" s="19">
        <v>544900</v>
      </c>
      <c r="N21" s="19">
        <v>444107</v>
      </c>
      <c r="O21" s="19">
        <v>33019</v>
      </c>
      <c r="P21" s="19">
        <v>544143</v>
      </c>
      <c r="Q21" s="19">
        <v>681516</v>
      </c>
      <c r="R21" s="19">
        <v>605064</v>
      </c>
      <c r="S21" s="12">
        <v>398361</v>
      </c>
    </row>
    <row r="22" spans="2:19" s="10" customFormat="1" ht="10.5" customHeight="1">
      <c r="B22" s="18"/>
      <c r="C22" s="32" t="s">
        <v>23</v>
      </c>
      <c r="D22" s="32"/>
      <c r="F22" s="11">
        <v>15027559</v>
      </c>
      <c r="G22" s="19">
        <v>5935697</v>
      </c>
      <c r="H22" s="19">
        <v>2560771</v>
      </c>
      <c r="I22" s="19">
        <v>271435</v>
      </c>
      <c r="J22" s="19">
        <v>333642</v>
      </c>
      <c r="K22" s="19">
        <v>300713</v>
      </c>
      <c r="L22" s="19">
        <v>1037542</v>
      </c>
      <c r="M22" s="19">
        <v>1062933</v>
      </c>
      <c r="N22" s="19">
        <v>276712</v>
      </c>
      <c r="O22" s="19">
        <v>95693</v>
      </c>
      <c r="P22" s="19">
        <v>409158</v>
      </c>
      <c r="Q22" s="19">
        <v>291098</v>
      </c>
      <c r="R22" s="19">
        <v>439512</v>
      </c>
      <c r="S22" s="12">
        <v>1280847</v>
      </c>
    </row>
    <row r="23" spans="2:19" s="10" customFormat="1" ht="10.5" customHeight="1">
      <c r="B23" s="18"/>
      <c r="C23" s="32" t="s">
        <v>24</v>
      </c>
      <c r="D23" s="32"/>
      <c r="F23" s="11">
        <v>8033925</v>
      </c>
      <c r="G23" s="19">
        <v>2419630</v>
      </c>
      <c r="H23" s="19">
        <v>1903293</v>
      </c>
      <c r="I23" s="19">
        <v>152500</v>
      </c>
      <c r="J23" s="19">
        <v>47357</v>
      </c>
      <c r="K23" s="19">
        <v>84225</v>
      </c>
      <c r="L23" s="19">
        <v>620461</v>
      </c>
      <c r="M23" s="19">
        <v>383138</v>
      </c>
      <c r="N23" s="19">
        <v>133614</v>
      </c>
      <c r="O23" s="19">
        <v>73729</v>
      </c>
      <c r="P23" s="19">
        <v>80100</v>
      </c>
      <c r="Q23" s="19">
        <v>365184</v>
      </c>
      <c r="R23" s="19">
        <v>690978</v>
      </c>
      <c r="S23" s="12">
        <v>754000</v>
      </c>
    </row>
    <row r="24" spans="2:19" s="10" customFormat="1" ht="10.5" customHeight="1">
      <c r="B24" s="18"/>
      <c r="C24" s="32" t="s">
        <v>25</v>
      </c>
      <c r="D24" s="32"/>
      <c r="F24" s="11">
        <v>11081285</v>
      </c>
      <c r="G24" s="19">
        <v>4096530</v>
      </c>
      <c r="H24" s="19">
        <v>2119686</v>
      </c>
      <c r="I24" s="19">
        <v>113709</v>
      </c>
      <c r="J24" s="19">
        <v>296100</v>
      </c>
      <c r="K24" s="19">
        <v>151453</v>
      </c>
      <c r="L24" s="19">
        <v>916946</v>
      </c>
      <c r="M24" s="19">
        <v>469680</v>
      </c>
      <c r="N24" s="19">
        <v>251773</v>
      </c>
      <c r="O24" s="19">
        <v>25493</v>
      </c>
      <c r="P24" s="19">
        <v>37900</v>
      </c>
      <c r="Q24" s="19">
        <v>566520</v>
      </c>
      <c r="R24" s="19">
        <v>737386</v>
      </c>
      <c r="S24" s="12">
        <v>557600</v>
      </c>
    </row>
    <row r="25" spans="2:19" s="10" customFormat="1" ht="10.5" customHeight="1">
      <c r="B25" s="18"/>
      <c r="C25" s="32" t="s">
        <v>26</v>
      </c>
      <c r="D25" s="32"/>
      <c r="F25" s="11">
        <v>14573452</v>
      </c>
      <c r="G25" s="19">
        <v>6449240</v>
      </c>
      <c r="H25" s="19">
        <v>2781817</v>
      </c>
      <c r="I25" s="19">
        <v>331713</v>
      </c>
      <c r="J25" s="19">
        <v>105939</v>
      </c>
      <c r="K25" s="19">
        <v>32711</v>
      </c>
      <c r="L25" s="19">
        <v>812551</v>
      </c>
      <c r="M25" s="19">
        <v>444964</v>
      </c>
      <c r="N25" s="19">
        <v>223161</v>
      </c>
      <c r="O25" s="19">
        <v>183762</v>
      </c>
      <c r="P25" s="19">
        <v>40675</v>
      </c>
      <c r="Q25" s="19">
        <v>1077332</v>
      </c>
      <c r="R25" s="19">
        <v>653236</v>
      </c>
      <c r="S25" s="12">
        <v>645100</v>
      </c>
    </row>
    <row r="26" spans="2:19" s="10" customFormat="1" ht="10.5" customHeight="1">
      <c r="B26" s="18"/>
      <c r="C26" s="32" t="s">
        <v>27</v>
      </c>
      <c r="D26" s="32"/>
      <c r="F26" s="11">
        <v>10829810</v>
      </c>
      <c r="G26" s="19">
        <v>3615247</v>
      </c>
      <c r="H26" s="19">
        <v>2440457</v>
      </c>
      <c r="I26" s="19">
        <v>193207</v>
      </c>
      <c r="J26" s="19">
        <v>205829</v>
      </c>
      <c r="K26" s="19">
        <v>143229</v>
      </c>
      <c r="L26" s="19">
        <v>791181</v>
      </c>
      <c r="M26" s="19">
        <v>689961</v>
      </c>
      <c r="N26" s="19">
        <v>148847</v>
      </c>
      <c r="O26" s="19">
        <v>84771</v>
      </c>
      <c r="P26" s="19">
        <v>231515</v>
      </c>
      <c r="Q26" s="19">
        <v>448129</v>
      </c>
      <c r="R26" s="19">
        <v>226169</v>
      </c>
      <c r="S26" s="12">
        <v>1042525</v>
      </c>
    </row>
    <row r="27" spans="2:19" s="10" customFormat="1" ht="10.5" customHeight="1">
      <c r="B27" s="18"/>
      <c r="C27" s="32" t="s">
        <v>28</v>
      </c>
      <c r="D27" s="32"/>
      <c r="F27" s="11">
        <v>11314795</v>
      </c>
      <c r="G27" s="19">
        <v>5402889</v>
      </c>
      <c r="H27" s="19">
        <v>1668640</v>
      </c>
      <c r="I27" s="19">
        <v>132393</v>
      </c>
      <c r="J27" s="19">
        <v>228023</v>
      </c>
      <c r="K27" s="19">
        <v>35907</v>
      </c>
      <c r="L27" s="19">
        <v>724551</v>
      </c>
      <c r="M27" s="19">
        <v>258657</v>
      </c>
      <c r="N27" s="19">
        <v>200565</v>
      </c>
      <c r="O27" s="19">
        <v>16922</v>
      </c>
      <c r="P27" s="19">
        <v>120277</v>
      </c>
      <c r="Q27" s="19">
        <v>500312</v>
      </c>
      <c r="R27" s="19">
        <v>634137</v>
      </c>
      <c r="S27" s="12">
        <v>724493</v>
      </c>
    </row>
    <row r="28" spans="2:19" s="10" customFormat="1" ht="10.5" customHeight="1">
      <c r="B28" s="18"/>
      <c r="C28" s="32" t="s">
        <v>29</v>
      </c>
      <c r="D28" s="32"/>
      <c r="F28" s="11">
        <v>17226757</v>
      </c>
      <c r="G28" s="19">
        <v>6714919</v>
      </c>
      <c r="H28" s="19">
        <v>2803962</v>
      </c>
      <c r="I28" s="19">
        <v>171148</v>
      </c>
      <c r="J28" s="19">
        <v>329141</v>
      </c>
      <c r="K28" s="19">
        <v>233131</v>
      </c>
      <c r="L28" s="19">
        <v>1202619</v>
      </c>
      <c r="M28" s="19">
        <v>493743</v>
      </c>
      <c r="N28" s="19">
        <v>761076</v>
      </c>
      <c r="O28" s="19">
        <v>26484</v>
      </c>
      <c r="P28" s="19">
        <v>1191358</v>
      </c>
      <c r="Q28" s="19">
        <v>507960</v>
      </c>
      <c r="R28" s="19">
        <v>389276</v>
      </c>
      <c r="S28" s="12">
        <v>1566000</v>
      </c>
    </row>
    <row r="29" spans="2:19" s="10" customFormat="1" ht="10.5" customHeight="1">
      <c r="B29" s="18"/>
      <c r="C29" s="32" t="s">
        <v>30</v>
      </c>
      <c r="D29" s="32"/>
      <c r="F29" s="11">
        <v>27093278</v>
      </c>
      <c r="G29" s="19">
        <v>14880106</v>
      </c>
      <c r="H29" s="19">
        <v>1668217</v>
      </c>
      <c r="I29" s="19">
        <v>124165</v>
      </c>
      <c r="J29" s="19">
        <v>442656</v>
      </c>
      <c r="K29" s="19">
        <v>78969</v>
      </c>
      <c r="L29" s="19">
        <v>1998008</v>
      </c>
      <c r="M29" s="19">
        <v>650210</v>
      </c>
      <c r="N29" s="19">
        <v>510529</v>
      </c>
      <c r="O29" s="19">
        <v>48266</v>
      </c>
      <c r="P29" s="19">
        <v>658100</v>
      </c>
      <c r="Q29" s="19">
        <v>1140078</v>
      </c>
      <c r="R29" s="19">
        <v>723795</v>
      </c>
      <c r="S29" s="12">
        <v>2151895</v>
      </c>
    </row>
    <row r="30" spans="2:19" s="10" customFormat="1" ht="10.5" customHeight="1">
      <c r="B30" s="18"/>
      <c r="C30" s="32" t="s">
        <v>31</v>
      </c>
      <c r="D30" s="32"/>
      <c r="F30" s="11">
        <v>18818004</v>
      </c>
      <c r="G30" s="19">
        <v>9557938</v>
      </c>
      <c r="H30" s="19">
        <v>701653</v>
      </c>
      <c r="I30" s="19">
        <v>167851</v>
      </c>
      <c r="J30" s="19">
        <v>240417</v>
      </c>
      <c r="K30" s="19">
        <v>80243</v>
      </c>
      <c r="L30" s="19">
        <v>1277318</v>
      </c>
      <c r="M30" s="19">
        <v>348593</v>
      </c>
      <c r="N30" s="19">
        <v>955957</v>
      </c>
      <c r="O30" s="19">
        <v>282508</v>
      </c>
      <c r="P30" s="19">
        <v>870857</v>
      </c>
      <c r="Q30" s="19">
        <v>867442</v>
      </c>
      <c r="R30" s="19">
        <v>796120</v>
      </c>
      <c r="S30" s="12">
        <v>1330299</v>
      </c>
    </row>
    <row r="31" spans="2:19" s="10" customFormat="1" ht="6.75" customHeight="1">
      <c r="B31" s="18"/>
      <c r="C31" s="18"/>
      <c r="D31" s="18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2"/>
    </row>
    <row r="32" spans="2:19" s="13" customFormat="1" ht="10.5" customHeight="1">
      <c r="B32" s="31" t="s">
        <v>32</v>
      </c>
      <c r="C32" s="31"/>
      <c r="D32" s="31"/>
      <c r="F32" s="14">
        <f>SUM(F33:F36)</f>
        <v>13686066</v>
      </c>
      <c r="G32" s="17">
        <f aca="true" t="shared" si="2" ref="G32:R32">SUM(G33:G36)</f>
        <v>7304295</v>
      </c>
      <c r="H32" s="17">
        <f t="shared" si="2"/>
        <v>1984102</v>
      </c>
      <c r="I32" s="17">
        <f t="shared" si="2"/>
        <v>153122</v>
      </c>
      <c r="J32" s="17">
        <f t="shared" si="2"/>
        <v>220645</v>
      </c>
      <c r="K32" s="17">
        <f t="shared" si="2"/>
        <v>18061</v>
      </c>
      <c r="L32" s="17">
        <f t="shared" si="2"/>
        <v>906322</v>
      </c>
      <c r="M32" s="17">
        <f t="shared" si="2"/>
        <v>344554</v>
      </c>
      <c r="N32" s="17">
        <f t="shared" si="2"/>
        <v>430367</v>
      </c>
      <c r="O32" s="17">
        <f t="shared" si="2"/>
        <v>19014</v>
      </c>
      <c r="P32" s="17">
        <f t="shared" si="2"/>
        <v>171485</v>
      </c>
      <c r="Q32" s="17">
        <f t="shared" si="2"/>
        <v>797325</v>
      </c>
      <c r="R32" s="17">
        <f t="shared" si="2"/>
        <v>291967</v>
      </c>
      <c r="S32" s="17">
        <v>253500</v>
      </c>
    </row>
    <row r="33" spans="2:19" s="10" customFormat="1" ht="10.5" customHeight="1">
      <c r="B33" s="18"/>
      <c r="C33" s="32" t="s">
        <v>33</v>
      </c>
      <c r="D33" s="32"/>
      <c r="F33" s="11">
        <v>2110800</v>
      </c>
      <c r="G33" s="19">
        <v>1014327</v>
      </c>
      <c r="H33" s="19">
        <v>487325</v>
      </c>
      <c r="I33" s="19">
        <v>36187</v>
      </c>
      <c r="J33" s="19">
        <v>2469</v>
      </c>
      <c r="K33" s="19">
        <v>2750</v>
      </c>
      <c r="L33" s="19">
        <v>144762</v>
      </c>
      <c r="M33" s="19">
        <v>44195</v>
      </c>
      <c r="N33" s="19">
        <v>14908</v>
      </c>
      <c r="O33" s="19">
        <v>2624</v>
      </c>
      <c r="P33" s="19">
        <v>13663</v>
      </c>
      <c r="Q33" s="19">
        <v>182485</v>
      </c>
      <c r="R33" s="19">
        <v>55433</v>
      </c>
      <c r="S33" s="19">
        <v>3880</v>
      </c>
    </row>
    <row r="34" spans="2:19" s="10" customFormat="1" ht="10.5" customHeight="1">
      <c r="B34" s="18"/>
      <c r="C34" s="32" t="s">
        <v>34</v>
      </c>
      <c r="D34" s="32"/>
      <c r="F34" s="11">
        <v>4097360</v>
      </c>
      <c r="G34" s="19">
        <v>2561340</v>
      </c>
      <c r="H34" s="19">
        <v>439424</v>
      </c>
      <c r="I34" s="19">
        <v>352</v>
      </c>
      <c r="J34" s="19">
        <v>106252</v>
      </c>
      <c r="K34" s="19">
        <v>6056</v>
      </c>
      <c r="L34" s="19">
        <v>247426</v>
      </c>
      <c r="M34" s="19">
        <v>99984</v>
      </c>
      <c r="N34" s="19">
        <v>98392</v>
      </c>
      <c r="O34" s="19">
        <v>4650</v>
      </c>
      <c r="P34" s="19">
        <v>1789</v>
      </c>
      <c r="Q34" s="19">
        <v>193552</v>
      </c>
      <c r="R34" s="19">
        <v>70343</v>
      </c>
      <c r="S34" s="19" t="s">
        <v>146</v>
      </c>
    </row>
    <row r="35" spans="2:19" s="10" customFormat="1" ht="10.5" customHeight="1">
      <c r="B35" s="18"/>
      <c r="C35" s="32" t="s">
        <v>35</v>
      </c>
      <c r="D35" s="32"/>
      <c r="F35" s="11">
        <v>4654148</v>
      </c>
      <c r="G35" s="19">
        <v>2187549</v>
      </c>
      <c r="H35" s="19">
        <v>715674</v>
      </c>
      <c r="I35" s="19">
        <v>113582</v>
      </c>
      <c r="J35" s="19">
        <v>64955</v>
      </c>
      <c r="K35" s="19">
        <v>6817</v>
      </c>
      <c r="L35" s="19">
        <v>319791</v>
      </c>
      <c r="M35" s="19">
        <v>118340</v>
      </c>
      <c r="N35" s="19">
        <v>223270</v>
      </c>
      <c r="O35" s="19">
        <v>4420</v>
      </c>
      <c r="P35" s="19">
        <v>150571</v>
      </c>
      <c r="Q35" s="19">
        <v>320721</v>
      </c>
      <c r="R35" s="19">
        <v>87861</v>
      </c>
      <c r="S35" s="19">
        <v>78200</v>
      </c>
    </row>
    <row r="36" spans="2:19" s="10" customFormat="1" ht="10.5" customHeight="1">
      <c r="B36" s="18"/>
      <c r="C36" s="32" t="s">
        <v>36</v>
      </c>
      <c r="D36" s="32"/>
      <c r="F36" s="11">
        <v>2823758</v>
      </c>
      <c r="G36" s="19">
        <v>1541079</v>
      </c>
      <c r="H36" s="19">
        <v>341679</v>
      </c>
      <c r="I36" s="19">
        <v>3001</v>
      </c>
      <c r="J36" s="19">
        <v>46969</v>
      </c>
      <c r="K36" s="19">
        <v>2438</v>
      </c>
      <c r="L36" s="19">
        <v>194343</v>
      </c>
      <c r="M36" s="19">
        <v>82035</v>
      </c>
      <c r="N36" s="19">
        <v>93797</v>
      </c>
      <c r="O36" s="19">
        <v>7320</v>
      </c>
      <c r="P36" s="19">
        <v>5462</v>
      </c>
      <c r="Q36" s="19">
        <v>100567</v>
      </c>
      <c r="R36" s="19">
        <v>78330</v>
      </c>
      <c r="S36" s="19">
        <v>171500</v>
      </c>
    </row>
    <row r="37" spans="2:19" s="10" customFormat="1" ht="6.75" customHeight="1">
      <c r="B37" s="18"/>
      <c r="C37" s="18"/>
      <c r="D37" s="18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s="13" customFormat="1" ht="10.5" customHeight="1">
      <c r="B38" s="31" t="s">
        <v>37</v>
      </c>
      <c r="C38" s="31"/>
      <c r="D38" s="31"/>
      <c r="F38" s="14">
        <f>SUM(F39:F41)</f>
        <v>12788536</v>
      </c>
      <c r="G38" s="17">
        <f aca="true" t="shared" si="3" ref="G38:S38">SUM(G39:G41)</f>
        <v>3226596</v>
      </c>
      <c r="H38" s="17">
        <f t="shared" si="3"/>
        <v>4053915</v>
      </c>
      <c r="I38" s="17">
        <f t="shared" si="3"/>
        <v>194920</v>
      </c>
      <c r="J38" s="17">
        <f t="shared" si="3"/>
        <v>463290</v>
      </c>
      <c r="K38" s="17">
        <f t="shared" si="3"/>
        <v>15100</v>
      </c>
      <c r="L38" s="17">
        <f t="shared" si="3"/>
        <v>297806</v>
      </c>
      <c r="M38" s="17">
        <f t="shared" si="3"/>
        <v>784402</v>
      </c>
      <c r="N38" s="17">
        <f t="shared" si="3"/>
        <v>295284</v>
      </c>
      <c r="O38" s="17">
        <f t="shared" si="3"/>
        <v>52855</v>
      </c>
      <c r="P38" s="17">
        <f t="shared" si="3"/>
        <v>71343</v>
      </c>
      <c r="Q38" s="17">
        <f t="shared" si="3"/>
        <v>980811</v>
      </c>
      <c r="R38" s="17">
        <f t="shared" si="3"/>
        <v>702142</v>
      </c>
      <c r="S38" s="17">
        <f t="shared" si="3"/>
        <v>976100</v>
      </c>
    </row>
    <row r="39" spans="2:19" s="10" customFormat="1" ht="10.5" customHeight="1">
      <c r="B39" s="18"/>
      <c r="C39" s="32" t="s">
        <v>38</v>
      </c>
      <c r="D39" s="32"/>
      <c r="F39" s="11">
        <v>5866886</v>
      </c>
      <c r="G39" s="19">
        <v>1012212</v>
      </c>
      <c r="H39" s="19">
        <v>1838411</v>
      </c>
      <c r="I39" s="19">
        <v>32266</v>
      </c>
      <c r="J39" s="19">
        <v>335973</v>
      </c>
      <c r="K39" s="19">
        <v>4234</v>
      </c>
      <c r="L39" s="19">
        <v>78326</v>
      </c>
      <c r="M39" s="19">
        <v>481760</v>
      </c>
      <c r="N39" s="19">
        <v>149025</v>
      </c>
      <c r="O39" s="19">
        <v>20466</v>
      </c>
      <c r="P39" s="19">
        <v>54323</v>
      </c>
      <c r="Q39" s="19">
        <v>400112</v>
      </c>
      <c r="R39" s="19">
        <v>302224</v>
      </c>
      <c r="S39" s="19">
        <v>850800</v>
      </c>
    </row>
    <row r="40" spans="2:19" s="10" customFormat="1" ht="10.5" customHeight="1">
      <c r="B40" s="18"/>
      <c r="C40" s="32" t="s">
        <v>39</v>
      </c>
      <c r="D40" s="32"/>
      <c r="F40" s="11">
        <v>3022348</v>
      </c>
      <c r="G40" s="19">
        <v>824074</v>
      </c>
      <c r="H40" s="19">
        <v>1027116</v>
      </c>
      <c r="I40" s="19">
        <v>68296</v>
      </c>
      <c r="J40" s="19">
        <v>65357</v>
      </c>
      <c r="K40" s="19">
        <v>4556</v>
      </c>
      <c r="L40" s="19">
        <v>76634</v>
      </c>
      <c r="M40" s="19">
        <v>161496</v>
      </c>
      <c r="N40" s="19">
        <v>59899</v>
      </c>
      <c r="O40" s="19">
        <v>18647</v>
      </c>
      <c r="P40" s="19">
        <v>15204</v>
      </c>
      <c r="Q40" s="19">
        <v>285781</v>
      </c>
      <c r="R40" s="19">
        <v>197192</v>
      </c>
      <c r="S40" s="19">
        <v>65200</v>
      </c>
    </row>
    <row r="41" spans="2:19" s="10" customFormat="1" ht="10.5" customHeight="1">
      <c r="B41" s="18"/>
      <c r="C41" s="32" t="s">
        <v>40</v>
      </c>
      <c r="D41" s="32"/>
      <c r="F41" s="11">
        <v>3899302</v>
      </c>
      <c r="G41" s="19">
        <v>1390310</v>
      </c>
      <c r="H41" s="19">
        <v>1188388</v>
      </c>
      <c r="I41" s="19">
        <v>94358</v>
      </c>
      <c r="J41" s="19">
        <v>61960</v>
      </c>
      <c r="K41" s="19">
        <v>6310</v>
      </c>
      <c r="L41" s="19">
        <v>142846</v>
      </c>
      <c r="M41" s="19">
        <v>141146</v>
      </c>
      <c r="N41" s="19">
        <v>86360</v>
      </c>
      <c r="O41" s="19">
        <v>13742</v>
      </c>
      <c r="P41" s="19">
        <v>1816</v>
      </c>
      <c r="Q41" s="19">
        <v>294918</v>
      </c>
      <c r="R41" s="19">
        <v>202726</v>
      </c>
      <c r="S41" s="19">
        <v>60100</v>
      </c>
    </row>
    <row r="42" spans="2:19" s="10" customFormat="1" ht="6.75" customHeight="1">
      <c r="B42" s="18"/>
      <c r="C42" s="18"/>
      <c r="D42" s="18"/>
      <c r="F42" s="1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s="13" customFormat="1" ht="10.5" customHeight="1">
      <c r="B43" s="31" t="s">
        <v>41</v>
      </c>
      <c r="C43" s="31"/>
      <c r="D43" s="31"/>
      <c r="F43" s="14">
        <f>SUM(F44:F45)</f>
        <v>10846581</v>
      </c>
      <c r="G43" s="17">
        <f aca="true" t="shared" si="4" ref="G43:S43">SUM(G44:G45)</f>
        <v>2985510</v>
      </c>
      <c r="H43" s="17">
        <f t="shared" si="4"/>
        <v>3540213</v>
      </c>
      <c r="I43" s="17">
        <f t="shared" si="4"/>
        <v>270087</v>
      </c>
      <c r="J43" s="17">
        <f t="shared" si="4"/>
        <v>193437</v>
      </c>
      <c r="K43" s="17">
        <f t="shared" si="4"/>
        <v>17425</v>
      </c>
      <c r="L43" s="17">
        <f t="shared" si="4"/>
        <v>383562</v>
      </c>
      <c r="M43" s="17">
        <f t="shared" si="4"/>
        <v>532081</v>
      </c>
      <c r="N43" s="17">
        <f t="shared" si="4"/>
        <v>192813</v>
      </c>
      <c r="O43" s="17">
        <f t="shared" si="4"/>
        <v>38927</v>
      </c>
      <c r="P43" s="17">
        <f t="shared" si="4"/>
        <v>400676</v>
      </c>
      <c r="Q43" s="17">
        <f t="shared" si="4"/>
        <v>576829</v>
      </c>
      <c r="R43" s="17">
        <f t="shared" si="4"/>
        <v>452590</v>
      </c>
      <c r="S43" s="17">
        <f t="shared" si="4"/>
        <v>623800</v>
      </c>
    </row>
    <row r="44" spans="2:19" s="10" customFormat="1" ht="10.5" customHeight="1">
      <c r="B44" s="18"/>
      <c r="C44" s="32" t="s">
        <v>42</v>
      </c>
      <c r="D44" s="32"/>
      <c r="F44" s="11">
        <v>7598022</v>
      </c>
      <c r="G44" s="19">
        <v>2449704</v>
      </c>
      <c r="H44" s="19">
        <v>2429045</v>
      </c>
      <c r="I44" s="19">
        <v>214900</v>
      </c>
      <c r="J44" s="19">
        <v>138902</v>
      </c>
      <c r="K44" s="19">
        <v>12940</v>
      </c>
      <c r="L44" s="19">
        <v>301434</v>
      </c>
      <c r="M44" s="19">
        <v>284656</v>
      </c>
      <c r="N44" s="19">
        <v>154462</v>
      </c>
      <c r="O44" s="19">
        <v>37427</v>
      </c>
      <c r="P44" s="19">
        <v>59521</v>
      </c>
      <c r="Q44" s="19">
        <v>463201</v>
      </c>
      <c r="R44" s="19">
        <v>355918</v>
      </c>
      <c r="S44" s="19">
        <v>215700</v>
      </c>
    </row>
    <row r="45" spans="2:19" s="10" customFormat="1" ht="10.5" customHeight="1">
      <c r="B45" s="18"/>
      <c r="C45" s="32" t="s">
        <v>43</v>
      </c>
      <c r="D45" s="32"/>
      <c r="F45" s="11">
        <v>3248559</v>
      </c>
      <c r="G45" s="19">
        <v>535806</v>
      </c>
      <c r="H45" s="19">
        <v>1111168</v>
      </c>
      <c r="I45" s="19">
        <v>55187</v>
      </c>
      <c r="J45" s="19">
        <v>54535</v>
      </c>
      <c r="K45" s="19">
        <v>4485</v>
      </c>
      <c r="L45" s="19">
        <v>82128</v>
      </c>
      <c r="M45" s="19">
        <v>247425</v>
      </c>
      <c r="N45" s="19">
        <v>38351</v>
      </c>
      <c r="O45" s="19">
        <v>1500</v>
      </c>
      <c r="P45" s="19">
        <v>341155</v>
      </c>
      <c r="Q45" s="19">
        <v>113628</v>
      </c>
      <c r="R45" s="19">
        <v>96672</v>
      </c>
      <c r="S45" s="19">
        <v>408100</v>
      </c>
    </row>
    <row r="46" spans="2:19" s="10" customFormat="1" ht="6.75" customHeight="1">
      <c r="B46" s="18"/>
      <c r="C46" s="18"/>
      <c r="D46" s="18"/>
      <c r="F46" s="1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s="13" customFormat="1" ht="10.5" customHeight="1">
      <c r="B47" s="31" t="s">
        <v>44</v>
      </c>
      <c r="C47" s="31"/>
      <c r="D47" s="31"/>
      <c r="F47" s="14">
        <f>SUM(F48:F49)</f>
        <v>10328318</v>
      </c>
      <c r="G47" s="17">
        <f aca="true" t="shared" si="5" ref="G47:S47">SUM(G48:G49)</f>
        <v>4110331</v>
      </c>
      <c r="H47" s="17">
        <f t="shared" si="5"/>
        <v>1741711</v>
      </c>
      <c r="I47" s="17">
        <f t="shared" si="5"/>
        <v>83847</v>
      </c>
      <c r="J47" s="17">
        <f t="shared" si="5"/>
        <v>246184</v>
      </c>
      <c r="K47" s="17">
        <f t="shared" si="5"/>
        <v>19845</v>
      </c>
      <c r="L47" s="17">
        <f t="shared" si="5"/>
        <v>398259</v>
      </c>
      <c r="M47" s="17">
        <f t="shared" si="5"/>
        <v>474865</v>
      </c>
      <c r="N47" s="17">
        <f t="shared" si="5"/>
        <v>869636</v>
      </c>
      <c r="O47" s="17">
        <f t="shared" si="5"/>
        <v>18000</v>
      </c>
      <c r="P47" s="17">
        <f t="shared" si="5"/>
        <v>437986</v>
      </c>
      <c r="Q47" s="17">
        <f t="shared" si="5"/>
        <v>1020073</v>
      </c>
      <c r="R47" s="17">
        <f t="shared" si="5"/>
        <v>261188</v>
      </c>
      <c r="S47" s="17">
        <f t="shared" si="5"/>
        <v>177100</v>
      </c>
    </row>
    <row r="48" spans="2:19" s="10" customFormat="1" ht="10.5" customHeight="1">
      <c r="B48" s="18"/>
      <c r="C48" s="32" t="s">
        <v>45</v>
      </c>
      <c r="D48" s="32"/>
      <c r="F48" s="11">
        <v>7141812</v>
      </c>
      <c r="G48" s="19">
        <v>2897304</v>
      </c>
      <c r="H48" s="19">
        <v>978505</v>
      </c>
      <c r="I48" s="19">
        <v>64162</v>
      </c>
      <c r="J48" s="19">
        <v>185629</v>
      </c>
      <c r="K48" s="19">
        <v>15604</v>
      </c>
      <c r="L48" s="19">
        <v>256393</v>
      </c>
      <c r="M48" s="19">
        <v>299394</v>
      </c>
      <c r="N48" s="19">
        <v>817628</v>
      </c>
      <c r="O48" s="19">
        <v>9160</v>
      </c>
      <c r="P48" s="19">
        <v>250328</v>
      </c>
      <c r="Q48" s="19">
        <v>794206</v>
      </c>
      <c r="R48" s="19">
        <v>193293</v>
      </c>
      <c r="S48" s="19">
        <v>53700</v>
      </c>
    </row>
    <row r="49" spans="2:19" s="10" customFormat="1" ht="10.5" customHeight="1">
      <c r="B49" s="18"/>
      <c r="C49" s="32" t="s">
        <v>46</v>
      </c>
      <c r="D49" s="32"/>
      <c r="F49" s="11">
        <v>3186506</v>
      </c>
      <c r="G49" s="19">
        <v>1213027</v>
      </c>
      <c r="H49" s="19">
        <v>763206</v>
      </c>
      <c r="I49" s="19">
        <v>19685</v>
      </c>
      <c r="J49" s="19">
        <v>60555</v>
      </c>
      <c r="K49" s="19">
        <v>4241</v>
      </c>
      <c r="L49" s="19">
        <v>141866</v>
      </c>
      <c r="M49" s="19">
        <v>175471</v>
      </c>
      <c r="N49" s="19">
        <v>52008</v>
      </c>
      <c r="O49" s="19">
        <v>8840</v>
      </c>
      <c r="P49" s="19">
        <v>187658</v>
      </c>
      <c r="Q49" s="19">
        <v>225867</v>
      </c>
      <c r="R49" s="19">
        <v>67895</v>
      </c>
      <c r="S49" s="19">
        <v>123400</v>
      </c>
    </row>
    <row r="50" spans="2:19" s="10" customFormat="1" ht="6.75" customHeight="1">
      <c r="B50" s="18"/>
      <c r="C50" s="18"/>
      <c r="D50" s="18"/>
      <c r="F50" s="1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s="13" customFormat="1" ht="10.5" customHeight="1">
      <c r="B51" s="31" t="s">
        <v>47</v>
      </c>
      <c r="C51" s="31"/>
      <c r="D51" s="31"/>
      <c r="F51" s="14">
        <f>SUM(F52:F55)</f>
        <v>12037654</v>
      </c>
      <c r="G51" s="17">
        <f aca="true" t="shared" si="6" ref="G51:S51">SUM(G52:G55)</f>
        <v>5479566</v>
      </c>
      <c r="H51" s="17">
        <f t="shared" si="6"/>
        <v>2913513</v>
      </c>
      <c r="I51" s="17">
        <f t="shared" si="6"/>
        <v>113180</v>
      </c>
      <c r="J51" s="17">
        <f t="shared" si="6"/>
        <v>290279</v>
      </c>
      <c r="K51" s="17">
        <f t="shared" si="6"/>
        <v>26425</v>
      </c>
      <c r="L51" s="17">
        <f t="shared" si="6"/>
        <v>361893</v>
      </c>
      <c r="M51" s="17">
        <f t="shared" si="6"/>
        <v>548520</v>
      </c>
      <c r="N51" s="17">
        <f t="shared" si="6"/>
        <v>305411</v>
      </c>
      <c r="O51" s="17">
        <f t="shared" si="6"/>
        <v>19289</v>
      </c>
      <c r="P51" s="17">
        <f t="shared" si="6"/>
        <v>58142</v>
      </c>
      <c r="Q51" s="17">
        <f t="shared" si="6"/>
        <v>630097</v>
      </c>
      <c r="R51" s="17">
        <f t="shared" si="6"/>
        <v>348710</v>
      </c>
      <c r="S51" s="17">
        <f t="shared" si="6"/>
        <v>83300</v>
      </c>
    </row>
    <row r="52" spans="2:19" s="10" customFormat="1" ht="10.5" customHeight="1">
      <c r="B52" s="18"/>
      <c r="C52" s="32" t="s">
        <v>48</v>
      </c>
      <c r="D52" s="32"/>
      <c r="F52" s="11">
        <v>4130071</v>
      </c>
      <c r="G52" s="19">
        <v>2516099</v>
      </c>
      <c r="H52" s="19">
        <v>441510</v>
      </c>
      <c r="I52" s="19">
        <v>2822</v>
      </c>
      <c r="J52" s="19">
        <v>105133</v>
      </c>
      <c r="K52" s="19">
        <v>7015</v>
      </c>
      <c r="L52" s="19">
        <v>79846</v>
      </c>
      <c r="M52" s="19">
        <v>211505</v>
      </c>
      <c r="N52" s="19">
        <v>47507</v>
      </c>
      <c r="O52" s="19">
        <v>16196</v>
      </c>
      <c r="P52" s="19">
        <v>52000</v>
      </c>
      <c r="Q52" s="19">
        <v>215912</v>
      </c>
      <c r="R52" s="19">
        <v>79936</v>
      </c>
      <c r="S52" s="19" t="s">
        <v>146</v>
      </c>
    </row>
    <row r="53" spans="2:19" s="10" customFormat="1" ht="10.5" customHeight="1">
      <c r="B53" s="18"/>
      <c r="C53" s="32" t="s">
        <v>49</v>
      </c>
      <c r="D53" s="32"/>
      <c r="F53" s="11">
        <v>2662487</v>
      </c>
      <c r="G53" s="19">
        <v>621906</v>
      </c>
      <c r="H53" s="19">
        <v>1055359</v>
      </c>
      <c r="I53" s="19">
        <v>94876</v>
      </c>
      <c r="J53" s="19">
        <v>64924</v>
      </c>
      <c r="K53" s="19">
        <v>7377</v>
      </c>
      <c r="L53" s="19">
        <v>135189</v>
      </c>
      <c r="M53" s="19">
        <v>134562</v>
      </c>
      <c r="N53" s="19">
        <v>101922</v>
      </c>
      <c r="O53" s="19">
        <v>1442</v>
      </c>
      <c r="P53" s="19" t="s">
        <v>146</v>
      </c>
      <c r="Q53" s="19">
        <v>240069</v>
      </c>
      <c r="R53" s="19">
        <v>64214</v>
      </c>
      <c r="S53" s="19" t="s">
        <v>146</v>
      </c>
    </row>
    <row r="54" spans="2:19" s="10" customFormat="1" ht="10.5" customHeight="1">
      <c r="B54" s="18"/>
      <c r="C54" s="32" t="s">
        <v>50</v>
      </c>
      <c r="D54" s="32"/>
      <c r="F54" s="11">
        <v>3827882</v>
      </c>
      <c r="G54" s="19">
        <v>1954407</v>
      </c>
      <c r="H54" s="19">
        <v>758360</v>
      </c>
      <c r="I54" s="19">
        <v>15332</v>
      </c>
      <c r="J54" s="19">
        <v>84724</v>
      </c>
      <c r="K54" s="19">
        <v>9856</v>
      </c>
      <c r="L54" s="19">
        <v>124108</v>
      </c>
      <c r="M54" s="19">
        <v>161203</v>
      </c>
      <c r="N54" s="19">
        <v>80730</v>
      </c>
      <c r="O54" s="19">
        <v>1051</v>
      </c>
      <c r="P54" s="19" t="s">
        <v>146</v>
      </c>
      <c r="Q54" s="19">
        <v>87867</v>
      </c>
      <c r="R54" s="19">
        <v>167005</v>
      </c>
      <c r="S54" s="19">
        <v>80000</v>
      </c>
    </row>
    <row r="55" spans="2:19" s="10" customFormat="1" ht="10.5" customHeight="1">
      <c r="B55" s="18"/>
      <c r="C55" s="32" t="s">
        <v>51</v>
      </c>
      <c r="D55" s="32"/>
      <c r="F55" s="11">
        <v>1417214</v>
      </c>
      <c r="G55" s="19">
        <v>387154</v>
      </c>
      <c r="H55" s="19">
        <v>658284</v>
      </c>
      <c r="I55" s="19">
        <v>150</v>
      </c>
      <c r="J55" s="19">
        <v>35498</v>
      </c>
      <c r="K55" s="19">
        <v>2177</v>
      </c>
      <c r="L55" s="19">
        <v>22750</v>
      </c>
      <c r="M55" s="19">
        <v>41250</v>
      </c>
      <c r="N55" s="19">
        <v>75252</v>
      </c>
      <c r="O55" s="19">
        <v>600</v>
      </c>
      <c r="P55" s="19">
        <v>6142</v>
      </c>
      <c r="Q55" s="19">
        <v>86249</v>
      </c>
      <c r="R55" s="19">
        <v>37555</v>
      </c>
      <c r="S55" s="19">
        <v>3300</v>
      </c>
    </row>
    <row r="56" spans="2:19" s="10" customFormat="1" ht="6.75" customHeight="1">
      <c r="B56" s="18"/>
      <c r="C56" s="18"/>
      <c r="D56" s="18"/>
      <c r="F56" s="1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s="13" customFormat="1" ht="10.5" customHeight="1">
      <c r="B57" s="31" t="s">
        <v>52</v>
      </c>
      <c r="C57" s="31"/>
      <c r="D57" s="31"/>
      <c r="F57" s="14">
        <f>SUM(F58:F65)</f>
        <v>23974475</v>
      </c>
      <c r="G57" s="17">
        <f aca="true" t="shared" si="7" ref="G57:S57">SUM(G58:G65)</f>
        <v>5625225</v>
      </c>
      <c r="H57" s="17">
        <f t="shared" si="7"/>
        <v>8172080</v>
      </c>
      <c r="I57" s="17">
        <f t="shared" si="7"/>
        <v>496145</v>
      </c>
      <c r="J57" s="17">
        <f t="shared" si="7"/>
        <v>550972</v>
      </c>
      <c r="K57" s="17">
        <f t="shared" si="7"/>
        <v>55221</v>
      </c>
      <c r="L57" s="17">
        <f t="shared" si="7"/>
        <v>1116122</v>
      </c>
      <c r="M57" s="17">
        <f t="shared" si="7"/>
        <v>2090561</v>
      </c>
      <c r="N57" s="17">
        <f t="shared" si="7"/>
        <v>560022</v>
      </c>
      <c r="O57" s="17">
        <f t="shared" si="7"/>
        <v>99378</v>
      </c>
      <c r="P57" s="17">
        <f t="shared" si="7"/>
        <v>432914</v>
      </c>
      <c r="Q57" s="17">
        <f t="shared" si="7"/>
        <v>716983</v>
      </c>
      <c r="R57" s="17">
        <v>856987</v>
      </c>
      <c r="S57" s="17">
        <f t="shared" si="7"/>
        <v>2145500</v>
      </c>
    </row>
    <row r="58" spans="2:19" s="10" customFormat="1" ht="10.5" customHeight="1">
      <c r="B58" s="18"/>
      <c r="C58" s="32" t="s">
        <v>53</v>
      </c>
      <c r="D58" s="32"/>
      <c r="F58" s="11">
        <v>4406155</v>
      </c>
      <c r="G58" s="19">
        <v>1515008</v>
      </c>
      <c r="H58" s="19">
        <v>1198359</v>
      </c>
      <c r="I58" s="19">
        <v>54912</v>
      </c>
      <c r="J58" s="19">
        <v>113402</v>
      </c>
      <c r="K58" s="19">
        <v>15360</v>
      </c>
      <c r="L58" s="19">
        <v>190753</v>
      </c>
      <c r="M58" s="19">
        <v>391788</v>
      </c>
      <c r="N58" s="19">
        <v>125753</v>
      </c>
      <c r="O58" s="19">
        <v>20175</v>
      </c>
      <c r="P58" s="19">
        <v>53450</v>
      </c>
      <c r="Q58" s="19">
        <v>97084</v>
      </c>
      <c r="R58" s="19">
        <v>87077</v>
      </c>
      <c r="S58" s="19">
        <v>250700</v>
      </c>
    </row>
    <row r="59" spans="2:19" s="10" customFormat="1" ht="10.5" customHeight="1">
      <c r="B59" s="18"/>
      <c r="C59" s="32" t="s">
        <v>54</v>
      </c>
      <c r="D59" s="32"/>
      <c r="F59" s="11">
        <v>2606677</v>
      </c>
      <c r="G59" s="19">
        <v>261506</v>
      </c>
      <c r="H59" s="19">
        <v>978477</v>
      </c>
      <c r="I59" s="19">
        <v>87930</v>
      </c>
      <c r="J59" s="19">
        <v>124278</v>
      </c>
      <c r="K59" s="19">
        <v>1900</v>
      </c>
      <c r="L59" s="19">
        <v>409816</v>
      </c>
      <c r="M59" s="19">
        <v>261712</v>
      </c>
      <c r="N59" s="19">
        <v>53022</v>
      </c>
      <c r="O59" s="19">
        <v>4714</v>
      </c>
      <c r="P59" s="19">
        <v>183910</v>
      </c>
      <c r="Q59" s="19">
        <v>64846</v>
      </c>
      <c r="R59" s="19">
        <v>66378</v>
      </c>
      <c r="S59" s="19">
        <v>54000</v>
      </c>
    </row>
    <row r="60" spans="2:19" s="10" customFormat="1" ht="10.5" customHeight="1">
      <c r="B60" s="18"/>
      <c r="C60" s="32" t="s">
        <v>55</v>
      </c>
      <c r="D60" s="32"/>
      <c r="F60" s="11">
        <v>4264383</v>
      </c>
      <c r="G60" s="19">
        <v>1632187</v>
      </c>
      <c r="H60" s="19">
        <v>1307414</v>
      </c>
      <c r="I60" s="19">
        <v>61661</v>
      </c>
      <c r="J60" s="19">
        <v>92373</v>
      </c>
      <c r="K60" s="19">
        <v>17507</v>
      </c>
      <c r="L60" s="19">
        <v>111491</v>
      </c>
      <c r="M60" s="19">
        <v>378105</v>
      </c>
      <c r="N60" s="19">
        <v>122248</v>
      </c>
      <c r="O60" s="19">
        <v>12191</v>
      </c>
      <c r="P60" s="19">
        <v>38886</v>
      </c>
      <c r="Q60" s="19">
        <v>114969</v>
      </c>
      <c r="R60" s="19">
        <v>56920</v>
      </c>
      <c r="S60" s="19">
        <v>27100</v>
      </c>
    </row>
    <row r="61" spans="2:19" s="10" customFormat="1" ht="10.5" customHeight="1">
      <c r="B61" s="18"/>
      <c r="C61" s="32" t="s">
        <v>56</v>
      </c>
      <c r="D61" s="32"/>
      <c r="F61" s="11">
        <v>5529507</v>
      </c>
      <c r="G61" s="19">
        <v>1813408</v>
      </c>
      <c r="H61" s="19">
        <v>1323500</v>
      </c>
      <c r="I61" s="19">
        <v>173459</v>
      </c>
      <c r="J61" s="19">
        <v>84248</v>
      </c>
      <c r="K61" s="19">
        <v>17840</v>
      </c>
      <c r="L61" s="19">
        <v>140843</v>
      </c>
      <c r="M61" s="19">
        <v>401131</v>
      </c>
      <c r="N61" s="19">
        <v>134473</v>
      </c>
      <c r="O61" s="19">
        <v>42569</v>
      </c>
      <c r="P61" s="19">
        <v>56640</v>
      </c>
      <c r="Q61" s="19">
        <v>115717</v>
      </c>
      <c r="R61" s="19">
        <v>125344</v>
      </c>
      <c r="S61" s="19">
        <v>797900</v>
      </c>
    </row>
    <row r="62" spans="2:19" s="10" customFormat="1" ht="10.5" customHeight="1">
      <c r="B62" s="18"/>
      <c r="C62" s="32" t="s">
        <v>57</v>
      </c>
      <c r="D62" s="32"/>
      <c r="F62" s="11">
        <v>1847256</v>
      </c>
      <c r="G62" s="19">
        <v>122214</v>
      </c>
      <c r="H62" s="19">
        <v>917326</v>
      </c>
      <c r="I62" s="19">
        <v>11378</v>
      </c>
      <c r="J62" s="19">
        <v>28752</v>
      </c>
      <c r="K62" s="19">
        <v>1030</v>
      </c>
      <c r="L62" s="19">
        <v>80757</v>
      </c>
      <c r="M62" s="19">
        <v>206679</v>
      </c>
      <c r="N62" s="19">
        <v>19088</v>
      </c>
      <c r="O62" s="19">
        <v>7370</v>
      </c>
      <c r="P62" s="19" t="s">
        <v>146</v>
      </c>
      <c r="Q62" s="19">
        <v>58327</v>
      </c>
      <c r="R62" s="19">
        <v>87260</v>
      </c>
      <c r="S62" s="19">
        <v>278500</v>
      </c>
    </row>
    <row r="63" spans="2:19" s="10" customFormat="1" ht="10.5" customHeight="1">
      <c r="B63" s="18"/>
      <c r="C63" s="32" t="s">
        <v>58</v>
      </c>
      <c r="D63" s="32"/>
      <c r="F63" s="11">
        <v>1388909</v>
      </c>
      <c r="G63" s="19">
        <v>153010</v>
      </c>
      <c r="H63" s="19">
        <v>676756</v>
      </c>
      <c r="I63" s="19">
        <v>15522</v>
      </c>
      <c r="J63" s="19">
        <v>95877</v>
      </c>
      <c r="K63" s="19">
        <v>783</v>
      </c>
      <c r="L63" s="19">
        <v>45675</v>
      </c>
      <c r="M63" s="19">
        <v>202840</v>
      </c>
      <c r="N63" s="19">
        <v>5768</v>
      </c>
      <c r="O63" s="19">
        <v>2179</v>
      </c>
      <c r="P63" s="19" t="s">
        <v>146</v>
      </c>
      <c r="Q63" s="19">
        <v>16843</v>
      </c>
      <c r="R63" s="19">
        <v>26634</v>
      </c>
      <c r="S63" s="19">
        <v>119400</v>
      </c>
    </row>
    <row r="64" spans="2:19" s="10" customFormat="1" ht="10.5" customHeight="1">
      <c r="B64" s="18"/>
      <c r="C64" s="32" t="s">
        <v>59</v>
      </c>
      <c r="D64" s="32"/>
      <c r="F64" s="11">
        <v>2375350</v>
      </c>
      <c r="G64" s="19">
        <v>72200</v>
      </c>
      <c r="H64" s="19">
        <v>1101500</v>
      </c>
      <c r="I64" s="19">
        <v>84751</v>
      </c>
      <c r="J64" s="19">
        <v>10721</v>
      </c>
      <c r="K64" s="19">
        <v>356</v>
      </c>
      <c r="L64" s="19">
        <v>86687</v>
      </c>
      <c r="M64" s="19">
        <v>145081</v>
      </c>
      <c r="N64" s="19">
        <v>74987</v>
      </c>
      <c r="O64" s="19">
        <v>180</v>
      </c>
      <c r="P64" s="19" t="s">
        <v>146</v>
      </c>
      <c r="Q64" s="19">
        <v>197200</v>
      </c>
      <c r="R64" s="19">
        <v>351836</v>
      </c>
      <c r="S64" s="19">
        <v>221300</v>
      </c>
    </row>
    <row r="65" spans="2:19" s="10" customFormat="1" ht="10.5" customHeight="1">
      <c r="B65" s="18"/>
      <c r="C65" s="32" t="s">
        <v>60</v>
      </c>
      <c r="D65" s="32"/>
      <c r="F65" s="11">
        <v>1556238</v>
      </c>
      <c r="G65" s="19">
        <v>55692</v>
      </c>
      <c r="H65" s="19">
        <v>668748</v>
      </c>
      <c r="I65" s="19">
        <v>6532</v>
      </c>
      <c r="J65" s="19">
        <v>1321</v>
      </c>
      <c r="K65" s="19">
        <v>445</v>
      </c>
      <c r="L65" s="19">
        <v>50100</v>
      </c>
      <c r="M65" s="19">
        <v>103225</v>
      </c>
      <c r="N65" s="19">
        <v>24683</v>
      </c>
      <c r="O65" s="19">
        <v>10000</v>
      </c>
      <c r="P65" s="19">
        <v>100028</v>
      </c>
      <c r="Q65" s="19">
        <v>51997</v>
      </c>
      <c r="R65" s="19">
        <v>55511</v>
      </c>
      <c r="S65" s="19">
        <v>396600</v>
      </c>
    </row>
    <row r="66" spans="2:19" s="10" customFormat="1" ht="6.75" customHeight="1">
      <c r="B66" s="18"/>
      <c r="C66" s="18"/>
      <c r="D66" s="18"/>
      <c r="F66" s="1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2:19" s="13" customFormat="1" ht="10.5" customHeight="1">
      <c r="B67" s="31" t="s">
        <v>61</v>
      </c>
      <c r="C67" s="31"/>
      <c r="D67" s="31"/>
      <c r="F67" s="14">
        <f>SUM(F68:F74)</f>
        <v>22977772</v>
      </c>
      <c r="G67" s="17">
        <f aca="true" t="shared" si="8" ref="G67:S67">SUM(G68:G74)</f>
        <v>8812531</v>
      </c>
      <c r="H67" s="17">
        <f t="shared" si="8"/>
        <v>5799553</v>
      </c>
      <c r="I67" s="17">
        <f t="shared" si="8"/>
        <v>65068</v>
      </c>
      <c r="J67" s="17">
        <f t="shared" si="8"/>
        <v>382297</v>
      </c>
      <c r="K67" s="17">
        <f t="shared" si="8"/>
        <v>109755</v>
      </c>
      <c r="L67" s="17">
        <f t="shared" si="8"/>
        <v>837301</v>
      </c>
      <c r="M67" s="17">
        <f t="shared" si="8"/>
        <v>1185846</v>
      </c>
      <c r="N67" s="17">
        <f t="shared" si="8"/>
        <v>351808</v>
      </c>
      <c r="O67" s="17">
        <f t="shared" si="8"/>
        <v>39757</v>
      </c>
      <c r="P67" s="17">
        <f t="shared" si="8"/>
        <v>1197299</v>
      </c>
      <c r="Q67" s="17">
        <f t="shared" si="8"/>
        <v>733204</v>
      </c>
      <c r="R67" s="17">
        <f t="shared" si="8"/>
        <v>892707</v>
      </c>
      <c r="S67" s="17">
        <f t="shared" si="8"/>
        <v>1266465</v>
      </c>
    </row>
    <row r="68" spans="2:19" s="10" customFormat="1" ht="10.5" customHeight="1">
      <c r="B68" s="18"/>
      <c r="C68" s="32" t="s">
        <v>62</v>
      </c>
      <c r="D68" s="32"/>
      <c r="F68" s="11">
        <v>3240454</v>
      </c>
      <c r="G68" s="19">
        <v>1481253</v>
      </c>
      <c r="H68" s="19">
        <v>733454</v>
      </c>
      <c r="I68" s="19">
        <v>233</v>
      </c>
      <c r="J68" s="19">
        <v>64829</v>
      </c>
      <c r="K68" s="19">
        <v>26072</v>
      </c>
      <c r="L68" s="19">
        <v>235632</v>
      </c>
      <c r="M68" s="19">
        <v>92236</v>
      </c>
      <c r="N68" s="19">
        <v>36668</v>
      </c>
      <c r="O68" s="19">
        <v>5836</v>
      </c>
      <c r="P68" s="19">
        <v>84067</v>
      </c>
      <c r="Q68" s="19">
        <v>135281</v>
      </c>
      <c r="R68" s="19">
        <v>77237</v>
      </c>
      <c r="S68" s="19">
        <v>82300</v>
      </c>
    </row>
    <row r="69" spans="2:19" s="10" customFormat="1" ht="10.5" customHeight="1">
      <c r="B69" s="18"/>
      <c r="C69" s="32" t="s">
        <v>63</v>
      </c>
      <c r="D69" s="32"/>
      <c r="F69" s="11">
        <v>2939712</v>
      </c>
      <c r="G69" s="19">
        <v>805287</v>
      </c>
      <c r="H69" s="19">
        <v>786780</v>
      </c>
      <c r="I69" s="19">
        <v>26469</v>
      </c>
      <c r="J69" s="19">
        <v>28457</v>
      </c>
      <c r="K69" s="19">
        <v>18022</v>
      </c>
      <c r="L69" s="19">
        <v>85079</v>
      </c>
      <c r="M69" s="19">
        <v>155184</v>
      </c>
      <c r="N69" s="19">
        <v>46174</v>
      </c>
      <c r="O69" s="19">
        <v>4645</v>
      </c>
      <c r="P69" s="19">
        <v>427000</v>
      </c>
      <c r="Q69" s="19">
        <v>114566</v>
      </c>
      <c r="R69" s="19">
        <v>83742</v>
      </c>
      <c r="S69" s="19">
        <v>196400</v>
      </c>
    </row>
    <row r="70" spans="2:19" s="10" customFormat="1" ht="10.5" customHeight="1">
      <c r="B70" s="18"/>
      <c r="C70" s="32" t="s">
        <v>64</v>
      </c>
      <c r="D70" s="32"/>
      <c r="F70" s="11">
        <v>6033517</v>
      </c>
      <c r="G70" s="19">
        <v>3358091</v>
      </c>
      <c r="H70" s="19">
        <v>742420</v>
      </c>
      <c r="I70" s="19" t="s">
        <v>146</v>
      </c>
      <c r="J70" s="19">
        <v>134445</v>
      </c>
      <c r="K70" s="19">
        <v>25597</v>
      </c>
      <c r="L70" s="19">
        <v>138465</v>
      </c>
      <c r="M70" s="19">
        <v>139039</v>
      </c>
      <c r="N70" s="19">
        <v>107609</v>
      </c>
      <c r="O70" s="19">
        <v>6998</v>
      </c>
      <c r="P70" s="19">
        <v>518132</v>
      </c>
      <c r="Q70" s="19">
        <v>171686</v>
      </c>
      <c r="R70" s="19">
        <v>301102</v>
      </c>
      <c r="S70" s="19" t="s">
        <v>146</v>
      </c>
    </row>
    <row r="71" spans="2:19" s="10" customFormat="1" ht="10.5" customHeight="1">
      <c r="B71" s="18"/>
      <c r="C71" s="32" t="s">
        <v>65</v>
      </c>
      <c r="D71" s="32"/>
      <c r="F71" s="11">
        <v>2254630</v>
      </c>
      <c r="G71" s="19">
        <v>732184</v>
      </c>
      <c r="H71" s="19">
        <v>973276</v>
      </c>
      <c r="I71" s="19">
        <v>1330</v>
      </c>
      <c r="J71" s="19">
        <v>45863</v>
      </c>
      <c r="K71" s="19">
        <v>9284</v>
      </c>
      <c r="L71" s="19">
        <v>36872</v>
      </c>
      <c r="M71" s="19">
        <v>99194</v>
      </c>
      <c r="N71" s="19">
        <v>39119</v>
      </c>
      <c r="O71" s="19">
        <v>3320</v>
      </c>
      <c r="P71" s="19">
        <v>19100</v>
      </c>
      <c r="Q71" s="19">
        <v>24073</v>
      </c>
      <c r="R71" s="19">
        <v>113055</v>
      </c>
      <c r="S71" s="19">
        <v>5800</v>
      </c>
    </row>
    <row r="72" spans="2:19" s="10" customFormat="1" ht="10.5" customHeight="1">
      <c r="B72" s="18"/>
      <c r="C72" s="32" t="s">
        <v>66</v>
      </c>
      <c r="D72" s="32"/>
      <c r="F72" s="11">
        <v>3290830</v>
      </c>
      <c r="G72" s="19">
        <v>933634</v>
      </c>
      <c r="H72" s="19">
        <v>926586</v>
      </c>
      <c r="I72" s="19">
        <v>18176</v>
      </c>
      <c r="J72" s="19">
        <v>35711</v>
      </c>
      <c r="K72" s="19">
        <v>7045</v>
      </c>
      <c r="L72" s="19">
        <v>116163</v>
      </c>
      <c r="M72" s="19">
        <v>126604</v>
      </c>
      <c r="N72" s="19">
        <v>28982</v>
      </c>
      <c r="O72" s="19">
        <v>6000</v>
      </c>
      <c r="P72" s="19" t="s">
        <v>146</v>
      </c>
      <c r="Q72" s="19">
        <v>91505</v>
      </c>
      <c r="R72" s="19">
        <v>128794</v>
      </c>
      <c r="S72" s="19">
        <v>711290</v>
      </c>
    </row>
    <row r="73" spans="2:19" s="10" customFormat="1" ht="10.5" customHeight="1">
      <c r="B73" s="18"/>
      <c r="C73" s="32" t="s">
        <v>67</v>
      </c>
      <c r="D73" s="32"/>
      <c r="F73" s="11">
        <v>2838484</v>
      </c>
      <c r="G73" s="19">
        <v>1272576</v>
      </c>
      <c r="H73" s="19">
        <v>597613</v>
      </c>
      <c r="I73" s="19">
        <v>3960</v>
      </c>
      <c r="J73" s="19">
        <v>54917</v>
      </c>
      <c r="K73" s="19">
        <v>21933</v>
      </c>
      <c r="L73" s="19">
        <v>45977</v>
      </c>
      <c r="M73" s="19">
        <v>258217</v>
      </c>
      <c r="N73" s="19">
        <v>38978</v>
      </c>
      <c r="O73" s="19">
        <v>7102</v>
      </c>
      <c r="P73" s="19">
        <v>29000</v>
      </c>
      <c r="Q73" s="19">
        <v>98551</v>
      </c>
      <c r="R73" s="19">
        <v>139190</v>
      </c>
      <c r="S73" s="19">
        <v>55875</v>
      </c>
    </row>
    <row r="74" spans="2:19" s="10" customFormat="1" ht="10.5" customHeight="1">
      <c r="B74" s="18"/>
      <c r="C74" s="32" t="s">
        <v>68</v>
      </c>
      <c r="D74" s="32"/>
      <c r="F74" s="11">
        <v>2380145</v>
      </c>
      <c r="G74" s="19">
        <v>229506</v>
      </c>
      <c r="H74" s="19">
        <v>1039424</v>
      </c>
      <c r="I74" s="19">
        <v>14900</v>
      </c>
      <c r="J74" s="19">
        <v>18075</v>
      </c>
      <c r="K74" s="19">
        <v>1802</v>
      </c>
      <c r="L74" s="19">
        <v>179113</v>
      </c>
      <c r="M74" s="19">
        <v>315372</v>
      </c>
      <c r="N74" s="19">
        <v>54278</v>
      </c>
      <c r="O74" s="19">
        <v>5856</v>
      </c>
      <c r="P74" s="19">
        <v>120000</v>
      </c>
      <c r="Q74" s="19">
        <v>97542</v>
      </c>
      <c r="R74" s="19">
        <v>49587</v>
      </c>
      <c r="S74" s="19">
        <v>214800</v>
      </c>
    </row>
    <row r="75" spans="2:19" s="10" customFormat="1" ht="6.75" customHeight="1">
      <c r="B75" s="18"/>
      <c r="C75" s="18"/>
      <c r="D75" s="18"/>
      <c r="F75" s="1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2:19" s="13" customFormat="1" ht="10.5" customHeight="1">
      <c r="B76" s="31" t="s">
        <v>69</v>
      </c>
      <c r="C76" s="31"/>
      <c r="D76" s="31"/>
      <c r="F76" s="14">
        <f>SUM(F77:F79)</f>
        <v>8852682</v>
      </c>
      <c r="G76" s="17">
        <f aca="true" t="shared" si="9" ref="G76:S76">SUM(G77:G79)</f>
        <v>2147868</v>
      </c>
      <c r="H76" s="17">
        <f t="shared" si="9"/>
        <v>3688108</v>
      </c>
      <c r="I76" s="17">
        <f t="shared" si="9"/>
        <v>71637</v>
      </c>
      <c r="J76" s="17">
        <f t="shared" si="9"/>
        <v>135649</v>
      </c>
      <c r="K76" s="17">
        <f t="shared" si="9"/>
        <v>67887</v>
      </c>
      <c r="L76" s="17">
        <f t="shared" si="9"/>
        <v>385725</v>
      </c>
      <c r="M76" s="17">
        <f t="shared" si="9"/>
        <v>595166</v>
      </c>
      <c r="N76" s="17">
        <f t="shared" si="9"/>
        <v>163446</v>
      </c>
      <c r="O76" s="17">
        <f t="shared" si="9"/>
        <v>84222</v>
      </c>
      <c r="P76" s="17">
        <f t="shared" si="9"/>
        <v>11201</v>
      </c>
      <c r="Q76" s="17">
        <f t="shared" si="9"/>
        <v>575973</v>
      </c>
      <c r="R76" s="17">
        <f t="shared" si="9"/>
        <v>300102</v>
      </c>
      <c r="S76" s="17">
        <f t="shared" si="9"/>
        <v>182500</v>
      </c>
    </row>
    <row r="77" spans="2:19" s="10" customFormat="1" ht="10.5" customHeight="1">
      <c r="B77" s="18"/>
      <c r="C77" s="32" t="s">
        <v>70</v>
      </c>
      <c r="D77" s="32"/>
      <c r="F77" s="11">
        <v>3843940</v>
      </c>
      <c r="G77" s="19">
        <v>1201768</v>
      </c>
      <c r="H77" s="19">
        <v>1488228</v>
      </c>
      <c r="I77" s="19">
        <v>36182</v>
      </c>
      <c r="J77" s="19">
        <v>64231</v>
      </c>
      <c r="K77" s="19">
        <v>51838</v>
      </c>
      <c r="L77" s="19">
        <v>149784</v>
      </c>
      <c r="M77" s="19">
        <v>206509</v>
      </c>
      <c r="N77" s="19">
        <v>67165</v>
      </c>
      <c r="O77" s="19">
        <v>13271</v>
      </c>
      <c r="P77" s="19">
        <v>4618</v>
      </c>
      <c r="Q77" s="19">
        <v>171666</v>
      </c>
      <c r="R77" s="19">
        <v>123884</v>
      </c>
      <c r="S77" s="19">
        <v>8200</v>
      </c>
    </row>
    <row r="78" spans="2:19" s="10" customFormat="1" ht="10.5" customHeight="1">
      <c r="B78" s="18"/>
      <c r="C78" s="32" t="s">
        <v>71</v>
      </c>
      <c r="D78" s="32"/>
      <c r="F78" s="11">
        <v>1503432</v>
      </c>
      <c r="G78" s="19">
        <v>199188</v>
      </c>
      <c r="H78" s="19">
        <v>722810</v>
      </c>
      <c r="I78" s="19">
        <v>4737</v>
      </c>
      <c r="J78" s="19">
        <v>22780</v>
      </c>
      <c r="K78" s="19">
        <v>7390</v>
      </c>
      <c r="L78" s="19">
        <v>53203</v>
      </c>
      <c r="M78" s="19">
        <v>78934</v>
      </c>
      <c r="N78" s="19">
        <v>37361</v>
      </c>
      <c r="O78" s="19">
        <v>618</v>
      </c>
      <c r="P78" s="19" t="s">
        <v>146</v>
      </c>
      <c r="Q78" s="19">
        <v>269071</v>
      </c>
      <c r="R78" s="19">
        <v>50391</v>
      </c>
      <c r="S78" s="19">
        <v>2100</v>
      </c>
    </row>
    <row r="79" spans="2:19" s="10" customFormat="1" ht="10.5" customHeight="1">
      <c r="B79" s="18"/>
      <c r="C79" s="32" t="s">
        <v>72</v>
      </c>
      <c r="D79" s="32"/>
      <c r="F79" s="11">
        <v>3505310</v>
      </c>
      <c r="G79" s="19">
        <v>746912</v>
      </c>
      <c r="H79" s="19">
        <v>1477070</v>
      </c>
      <c r="I79" s="19">
        <v>30718</v>
      </c>
      <c r="J79" s="19">
        <v>48638</v>
      </c>
      <c r="K79" s="19">
        <v>8659</v>
      </c>
      <c r="L79" s="19">
        <v>182738</v>
      </c>
      <c r="M79" s="19">
        <v>309723</v>
      </c>
      <c r="N79" s="19">
        <v>58920</v>
      </c>
      <c r="O79" s="19">
        <v>70333</v>
      </c>
      <c r="P79" s="19">
        <v>6583</v>
      </c>
      <c r="Q79" s="19">
        <v>135236</v>
      </c>
      <c r="R79" s="19">
        <v>125827</v>
      </c>
      <c r="S79" s="19">
        <v>172200</v>
      </c>
    </row>
    <row r="80" ht="6" customHeight="1" thickBot="1">
      <c r="F80" s="20"/>
    </row>
    <row r="81" spans="1:19" s="23" customFormat="1" ht="10.5">
      <c r="A81" s="21" t="s">
        <v>137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ht="17.25">
      <c r="I82" s="4" t="s">
        <v>143</v>
      </c>
    </row>
    <row r="83" ht="14.25">
      <c r="J83" s="5" t="s">
        <v>73</v>
      </c>
    </row>
    <row r="84" ht="13.5">
      <c r="A84" s="24"/>
    </row>
    <row r="85" ht="14.25" thickBot="1">
      <c r="A85" s="24"/>
    </row>
    <row r="86" spans="1:19" ht="15" customHeight="1" thickTop="1">
      <c r="A86" s="30" t="s">
        <v>3</v>
      </c>
      <c r="B86" s="30"/>
      <c r="C86" s="30"/>
      <c r="D86" s="30"/>
      <c r="E86" s="30"/>
      <c r="F86" s="1" t="s">
        <v>4</v>
      </c>
      <c r="G86" s="1" t="s">
        <v>5</v>
      </c>
      <c r="H86" s="1" t="s">
        <v>6</v>
      </c>
      <c r="I86" s="1" t="s">
        <v>7</v>
      </c>
      <c r="J86" s="1" t="s">
        <v>8</v>
      </c>
      <c r="K86" s="2" t="s">
        <v>9</v>
      </c>
      <c r="L86" s="7" t="s">
        <v>10</v>
      </c>
      <c r="M86" s="1" t="s">
        <v>11</v>
      </c>
      <c r="N86" s="1" t="s">
        <v>12</v>
      </c>
      <c r="O86" s="1" t="s">
        <v>13</v>
      </c>
      <c r="P86" s="1" t="s">
        <v>14</v>
      </c>
      <c r="Q86" s="1" t="s">
        <v>15</v>
      </c>
      <c r="R86" s="1" t="s">
        <v>16</v>
      </c>
      <c r="S86" s="1" t="s">
        <v>17</v>
      </c>
    </row>
    <row r="87" spans="6:12" ht="6" customHeight="1">
      <c r="F87" s="8"/>
      <c r="L87" s="9"/>
    </row>
    <row r="88" spans="2:19" s="13" customFormat="1" ht="10.5" customHeight="1">
      <c r="B88" s="33" t="s">
        <v>74</v>
      </c>
      <c r="C88" s="33"/>
      <c r="D88" s="34"/>
      <c r="F88" s="14">
        <f>SUM(F89:F93)</f>
        <v>8934179</v>
      </c>
      <c r="G88" s="17">
        <f aca="true" t="shared" si="10" ref="G88:S88">SUM(G89:G93)</f>
        <v>1079286</v>
      </c>
      <c r="H88" s="17">
        <f t="shared" si="10"/>
        <v>4424023</v>
      </c>
      <c r="I88" s="17">
        <f t="shared" si="10"/>
        <v>89463</v>
      </c>
      <c r="J88" s="17">
        <f t="shared" si="10"/>
        <v>116787</v>
      </c>
      <c r="K88" s="17">
        <f t="shared" si="10"/>
        <v>8278</v>
      </c>
      <c r="L88" s="17">
        <f t="shared" si="10"/>
        <v>451029</v>
      </c>
      <c r="M88" s="17">
        <f t="shared" si="10"/>
        <v>881751</v>
      </c>
      <c r="N88" s="17">
        <f t="shared" si="10"/>
        <v>76718</v>
      </c>
      <c r="O88" s="17">
        <f t="shared" si="10"/>
        <v>27998</v>
      </c>
      <c r="P88" s="17">
        <f t="shared" si="10"/>
        <v>231023</v>
      </c>
      <c r="Q88" s="17">
        <f t="shared" si="10"/>
        <v>279098</v>
      </c>
      <c r="R88" s="17">
        <f t="shared" si="10"/>
        <v>170350</v>
      </c>
      <c r="S88" s="17">
        <f t="shared" si="10"/>
        <v>802542</v>
      </c>
    </row>
    <row r="89" spans="2:19" s="10" customFormat="1" ht="10.5" customHeight="1">
      <c r="B89" s="25"/>
      <c r="C89" s="35" t="s">
        <v>75</v>
      </c>
      <c r="D89" s="36"/>
      <c r="F89" s="11">
        <v>1598626</v>
      </c>
      <c r="G89" s="19">
        <v>135531</v>
      </c>
      <c r="H89" s="19">
        <v>802506</v>
      </c>
      <c r="I89" s="19">
        <v>24022</v>
      </c>
      <c r="J89" s="19">
        <v>6762</v>
      </c>
      <c r="K89" s="19">
        <v>1032</v>
      </c>
      <c r="L89" s="19">
        <v>77690</v>
      </c>
      <c r="M89" s="19">
        <v>204904</v>
      </c>
      <c r="N89" s="19">
        <v>9903</v>
      </c>
      <c r="O89" s="19">
        <v>1020</v>
      </c>
      <c r="P89" s="19">
        <v>20053</v>
      </c>
      <c r="Q89" s="19">
        <v>33871</v>
      </c>
      <c r="R89" s="19">
        <v>30258</v>
      </c>
      <c r="S89" s="19">
        <v>219600</v>
      </c>
    </row>
    <row r="90" spans="2:19" s="10" customFormat="1" ht="10.5" customHeight="1">
      <c r="B90" s="25"/>
      <c r="C90" s="35" t="s">
        <v>76</v>
      </c>
      <c r="D90" s="36"/>
      <c r="F90" s="11">
        <v>1696468</v>
      </c>
      <c r="G90" s="19">
        <v>99999</v>
      </c>
      <c r="H90" s="19">
        <v>993310</v>
      </c>
      <c r="I90" s="19">
        <v>3278</v>
      </c>
      <c r="J90" s="19">
        <v>12972</v>
      </c>
      <c r="K90" s="19">
        <v>1557</v>
      </c>
      <c r="L90" s="19">
        <v>127739</v>
      </c>
      <c r="M90" s="19">
        <v>183549</v>
      </c>
      <c r="N90" s="19">
        <v>1664</v>
      </c>
      <c r="O90" s="19">
        <v>393</v>
      </c>
      <c r="P90" s="19">
        <v>24220</v>
      </c>
      <c r="Q90" s="19">
        <v>27299</v>
      </c>
      <c r="R90" s="19">
        <v>43255</v>
      </c>
      <c r="S90" s="19">
        <v>137900</v>
      </c>
    </row>
    <row r="91" spans="2:19" s="10" customFormat="1" ht="10.5" customHeight="1">
      <c r="B91" s="25"/>
      <c r="C91" s="35" t="s">
        <v>77</v>
      </c>
      <c r="D91" s="36"/>
      <c r="F91" s="11">
        <v>2071602</v>
      </c>
      <c r="G91" s="19">
        <v>493415</v>
      </c>
      <c r="H91" s="19">
        <v>777443</v>
      </c>
      <c r="I91" s="19">
        <v>48401</v>
      </c>
      <c r="J91" s="19">
        <v>31197</v>
      </c>
      <c r="K91" s="19">
        <v>2930</v>
      </c>
      <c r="L91" s="19">
        <v>96178</v>
      </c>
      <c r="M91" s="19">
        <v>82833</v>
      </c>
      <c r="N91" s="19">
        <v>25776</v>
      </c>
      <c r="O91" s="19">
        <v>21305</v>
      </c>
      <c r="P91" s="19">
        <v>120500</v>
      </c>
      <c r="Q91" s="19">
        <v>108683</v>
      </c>
      <c r="R91" s="19">
        <v>32302</v>
      </c>
      <c r="S91" s="19">
        <v>107542</v>
      </c>
    </row>
    <row r="92" spans="2:19" s="10" customFormat="1" ht="10.5" customHeight="1">
      <c r="B92" s="25"/>
      <c r="C92" s="35" t="s">
        <v>78</v>
      </c>
      <c r="D92" s="36"/>
      <c r="F92" s="11">
        <v>1933312</v>
      </c>
      <c r="G92" s="19">
        <v>218963</v>
      </c>
      <c r="H92" s="19">
        <v>971980</v>
      </c>
      <c r="I92" s="19">
        <v>7307</v>
      </c>
      <c r="J92" s="19">
        <v>42049</v>
      </c>
      <c r="K92" s="19">
        <v>1625</v>
      </c>
      <c r="L92" s="19">
        <v>49901</v>
      </c>
      <c r="M92" s="19">
        <v>290813</v>
      </c>
      <c r="N92" s="19">
        <v>28945</v>
      </c>
      <c r="O92" s="19">
        <v>100</v>
      </c>
      <c r="P92" s="19">
        <v>46090</v>
      </c>
      <c r="Q92" s="19">
        <v>15892</v>
      </c>
      <c r="R92" s="19">
        <v>37539</v>
      </c>
      <c r="S92" s="19">
        <v>164700</v>
      </c>
    </row>
    <row r="93" spans="2:19" s="10" customFormat="1" ht="10.5" customHeight="1">
      <c r="B93" s="25"/>
      <c r="C93" s="35" t="s">
        <v>79</v>
      </c>
      <c r="D93" s="36"/>
      <c r="F93" s="11">
        <v>1634171</v>
      </c>
      <c r="G93" s="19">
        <v>131378</v>
      </c>
      <c r="H93" s="19">
        <v>878784</v>
      </c>
      <c r="I93" s="19">
        <v>6455</v>
      </c>
      <c r="J93" s="19">
        <v>23807</v>
      </c>
      <c r="K93" s="19">
        <v>1134</v>
      </c>
      <c r="L93" s="19">
        <v>99521</v>
      </c>
      <c r="M93" s="19">
        <v>119652</v>
      </c>
      <c r="N93" s="19">
        <v>10430</v>
      </c>
      <c r="O93" s="19">
        <v>5180</v>
      </c>
      <c r="P93" s="19">
        <v>20160</v>
      </c>
      <c r="Q93" s="19">
        <v>93353</v>
      </c>
      <c r="R93" s="19">
        <v>26996</v>
      </c>
      <c r="S93" s="19">
        <v>172800</v>
      </c>
    </row>
    <row r="94" spans="2:19" s="10" customFormat="1" ht="9" customHeight="1">
      <c r="B94" s="25"/>
      <c r="C94" s="25"/>
      <c r="F94" s="1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2:19" s="13" customFormat="1" ht="10.5" customHeight="1">
      <c r="B95" s="33" t="s">
        <v>80</v>
      </c>
      <c r="C95" s="33"/>
      <c r="D95" s="34"/>
      <c r="F95" s="14">
        <f>SUM(F96:F102)</f>
        <v>24665097</v>
      </c>
      <c r="G95" s="17">
        <f aca="true" t="shared" si="11" ref="G95:S95">SUM(G96:G102)</f>
        <v>3316590</v>
      </c>
      <c r="H95" s="17">
        <f t="shared" si="11"/>
        <v>9913846</v>
      </c>
      <c r="I95" s="17">
        <f t="shared" si="11"/>
        <v>601246</v>
      </c>
      <c r="J95" s="17">
        <f t="shared" si="11"/>
        <v>315311</v>
      </c>
      <c r="K95" s="17">
        <f t="shared" si="11"/>
        <v>50615</v>
      </c>
      <c r="L95" s="17">
        <f t="shared" si="11"/>
        <v>1271397</v>
      </c>
      <c r="M95" s="17">
        <f t="shared" si="11"/>
        <v>2605084</v>
      </c>
      <c r="N95" s="17">
        <f t="shared" si="11"/>
        <v>479793</v>
      </c>
      <c r="O95" s="17">
        <f t="shared" si="11"/>
        <v>234016</v>
      </c>
      <c r="P95" s="17">
        <f t="shared" si="11"/>
        <v>467142</v>
      </c>
      <c r="Q95" s="17">
        <f t="shared" si="11"/>
        <v>477430</v>
      </c>
      <c r="R95" s="17">
        <f t="shared" si="11"/>
        <v>850908</v>
      </c>
      <c r="S95" s="17">
        <f t="shared" si="11"/>
        <v>3211300</v>
      </c>
    </row>
    <row r="96" spans="2:19" s="10" customFormat="1" ht="10.5" customHeight="1">
      <c r="B96" s="25"/>
      <c r="C96" s="35" t="s">
        <v>81</v>
      </c>
      <c r="D96" s="36"/>
      <c r="F96" s="11">
        <v>5927059</v>
      </c>
      <c r="G96" s="19">
        <v>1169989</v>
      </c>
      <c r="H96" s="19">
        <v>2174301</v>
      </c>
      <c r="I96" s="19">
        <v>127813</v>
      </c>
      <c r="J96" s="19">
        <v>95637</v>
      </c>
      <c r="K96" s="19">
        <v>14206</v>
      </c>
      <c r="L96" s="19">
        <v>432826</v>
      </c>
      <c r="M96" s="19">
        <v>408850</v>
      </c>
      <c r="N96" s="19">
        <v>96165</v>
      </c>
      <c r="O96" s="19">
        <v>55419</v>
      </c>
      <c r="P96" s="19">
        <v>52404</v>
      </c>
      <c r="Q96" s="19">
        <v>98413</v>
      </c>
      <c r="R96" s="19">
        <v>261297</v>
      </c>
      <c r="S96" s="19">
        <v>729200</v>
      </c>
    </row>
    <row r="97" spans="2:19" s="10" customFormat="1" ht="10.5" customHeight="1">
      <c r="B97" s="25"/>
      <c r="C97" s="35" t="s">
        <v>82</v>
      </c>
      <c r="D97" s="36"/>
      <c r="F97" s="11">
        <v>3442283</v>
      </c>
      <c r="G97" s="19">
        <v>373974</v>
      </c>
      <c r="H97" s="19">
        <v>1633411</v>
      </c>
      <c r="I97" s="19">
        <v>29864</v>
      </c>
      <c r="J97" s="19">
        <v>46635</v>
      </c>
      <c r="K97" s="19">
        <v>7570</v>
      </c>
      <c r="L97" s="19">
        <v>218467</v>
      </c>
      <c r="M97" s="19">
        <v>395846</v>
      </c>
      <c r="N97" s="19">
        <v>27074</v>
      </c>
      <c r="O97" s="19">
        <v>8026</v>
      </c>
      <c r="P97" s="19">
        <v>1014</v>
      </c>
      <c r="Q97" s="19">
        <v>104153</v>
      </c>
      <c r="R97" s="19">
        <v>122930</v>
      </c>
      <c r="S97" s="19">
        <v>358900</v>
      </c>
    </row>
    <row r="98" spans="2:19" s="10" customFormat="1" ht="10.5" customHeight="1">
      <c r="B98" s="25"/>
      <c r="C98" s="35" t="s">
        <v>83</v>
      </c>
      <c r="D98" s="36"/>
      <c r="F98" s="11">
        <v>4763953</v>
      </c>
      <c r="G98" s="19">
        <v>764659</v>
      </c>
      <c r="H98" s="19">
        <v>2110065</v>
      </c>
      <c r="I98" s="19">
        <v>122484</v>
      </c>
      <c r="J98" s="19">
        <v>63958</v>
      </c>
      <c r="K98" s="19">
        <v>16364</v>
      </c>
      <c r="L98" s="19">
        <v>292452</v>
      </c>
      <c r="M98" s="19">
        <v>349969</v>
      </c>
      <c r="N98" s="19">
        <v>74872</v>
      </c>
      <c r="O98" s="19">
        <v>41073</v>
      </c>
      <c r="P98" s="19">
        <v>6363</v>
      </c>
      <c r="Q98" s="19">
        <v>56002</v>
      </c>
      <c r="R98" s="19">
        <v>127124</v>
      </c>
      <c r="S98" s="19">
        <v>544200</v>
      </c>
    </row>
    <row r="99" spans="2:19" s="10" customFormat="1" ht="10.5" customHeight="1">
      <c r="B99" s="25"/>
      <c r="C99" s="35" t="s">
        <v>84</v>
      </c>
      <c r="D99" s="36"/>
      <c r="F99" s="11">
        <v>3348541</v>
      </c>
      <c r="G99" s="19">
        <v>413877</v>
      </c>
      <c r="H99" s="19">
        <v>1210207</v>
      </c>
      <c r="I99" s="19">
        <v>110046</v>
      </c>
      <c r="J99" s="19">
        <v>28655</v>
      </c>
      <c r="K99" s="19">
        <v>2809</v>
      </c>
      <c r="L99" s="19">
        <v>101063</v>
      </c>
      <c r="M99" s="19">
        <v>601650</v>
      </c>
      <c r="N99" s="19">
        <v>53202</v>
      </c>
      <c r="O99" s="19">
        <v>61928</v>
      </c>
      <c r="P99" s="19">
        <v>138000</v>
      </c>
      <c r="Q99" s="19">
        <v>96213</v>
      </c>
      <c r="R99" s="19">
        <v>62786</v>
      </c>
      <c r="S99" s="19">
        <v>294500</v>
      </c>
    </row>
    <row r="100" spans="2:19" s="10" customFormat="1" ht="10.5" customHeight="1">
      <c r="B100" s="25"/>
      <c r="C100" s="35" t="s">
        <v>85</v>
      </c>
      <c r="D100" s="36"/>
      <c r="F100" s="11">
        <v>2565440</v>
      </c>
      <c r="G100" s="19">
        <v>389655</v>
      </c>
      <c r="H100" s="19">
        <v>885591</v>
      </c>
      <c r="I100" s="19">
        <v>17896</v>
      </c>
      <c r="J100" s="19">
        <v>35795</v>
      </c>
      <c r="K100" s="19">
        <v>1705</v>
      </c>
      <c r="L100" s="19">
        <v>154571</v>
      </c>
      <c r="M100" s="19">
        <v>260529</v>
      </c>
      <c r="N100" s="19">
        <v>36211</v>
      </c>
      <c r="O100" s="19">
        <v>36497</v>
      </c>
      <c r="P100" s="19">
        <v>150000</v>
      </c>
      <c r="Q100" s="19">
        <v>43554</v>
      </c>
      <c r="R100" s="19">
        <v>114118</v>
      </c>
      <c r="S100" s="19">
        <v>346800</v>
      </c>
    </row>
    <row r="101" spans="2:19" s="10" customFormat="1" ht="10.5" customHeight="1">
      <c r="B101" s="25"/>
      <c r="C101" s="35" t="s">
        <v>86</v>
      </c>
      <c r="D101" s="36"/>
      <c r="F101" s="11">
        <v>3164497</v>
      </c>
      <c r="G101" s="19">
        <v>89798</v>
      </c>
      <c r="H101" s="19">
        <v>1052956</v>
      </c>
      <c r="I101" s="19">
        <v>177656</v>
      </c>
      <c r="J101" s="19">
        <v>27343</v>
      </c>
      <c r="K101" s="19">
        <v>6365</v>
      </c>
      <c r="L101" s="19">
        <v>32305</v>
      </c>
      <c r="M101" s="19">
        <v>463755</v>
      </c>
      <c r="N101" s="19">
        <v>125897</v>
      </c>
      <c r="O101" s="19">
        <v>30698</v>
      </c>
      <c r="P101" s="19">
        <v>96593</v>
      </c>
      <c r="Q101" s="19">
        <v>38871</v>
      </c>
      <c r="R101" s="19">
        <v>104850</v>
      </c>
      <c r="S101" s="19">
        <v>871800</v>
      </c>
    </row>
    <row r="102" spans="2:19" s="10" customFormat="1" ht="10.5" customHeight="1">
      <c r="B102" s="25"/>
      <c r="C102" s="35" t="s">
        <v>87</v>
      </c>
      <c r="D102" s="36"/>
      <c r="F102" s="11">
        <v>1453324</v>
      </c>
      <c r="G102" s="19">
        <v>114638</v>
      </c>
      <c r="H102" s="19">
        <v>847315</v>
      </c>
      <c r="I102" s="19">
        <v>15487</v>
      </c>
      <c r="J102" s="19">
        <v>17288</v>
      </c>
      <c r="K102" s="19">
        <v>1596</v>
      </c>
      <c r="L102" s="19">
        <v>39713</v>
      </c>
      <c r="M102" s="19">
        <v>124485</v>
      </c>
      <c r="N102" s="19">
        <v>66372</v>
      </c>
      <c r="O102" s="19">
        <v>375</v>
      </c>
      <c r="P102" s="19">
        <v>22768</v>
      </c>
      <c r="Q102" s="19">
        <v>40224</v>
      </c>
      <c r="R102" s="19">
        <v>57803</v>
      </c>
      <c r="S102" s="19">
        <v>65900</v>
      </c>
    </row>
    <row r="103" spans="2:19" s="10" customFormat="1" ht="9" customHeight="1">
      <c r="B103" s="25"/>
      <c r="C103" s="25"/>
      <c r="F103" s="1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2:19" s="13" customFormat="1" ht="10.5" customHeight="1">
      <c r="B104" s="33" t="s">
        <v>88</v>
      </c>
      <c r="C104" s="33"/>
      <c r="D104" s="34"/>
      <c r="F104" s="14">
        <v>21239069</v>
      </c>
      <c r="G104" s="17">
        <f aca="true" t="shared" si="12" ref="G104:S104">SUM(G105:G111)</f>
        <v>5333516</v>
      </c>
      <c r="H104" s="17">
        <f t="shared" si="12"/>
        <v>7583676</v>
      </c>
      <c r="I104" s="17">
        <f t="shared" si="12"/>
        <v>247405</v>
      </c>
      <c r="J104" s="17">
        <f t="shared" si="12"/>
        <v>542517</v>
      </c>
      <c r="K104" s="17">
        <f t="shared" si="12"/>
        <v>71131</v>
      </c>
      <c r="L104" s="17">
        <f t="shared" si="12"/>
        <v>863347</v>
      </c>
      <c r="M104" s="17">
        <f t="shared" si="12"/>
        <v>1741026</v>
      </c>
      <c r="N104" s="17">
        <f t="shared" si="12"/>
        <v>419398</v>
      </c>
      <c r="O104" s="17">
        <f t="shared" si="12"/>
        <v>69595</v>
      </c>
      <c r="P104" s="17">
        <f t="shared" si="12"/>
        <v>442599</v>
      </c>
      <c r="Q104" s="17">
        <f t="shared" si="12"/>
        <v>739691</v>
      </c>
      <c r="R104" s="17">
        <f t="shared" si="12"/>
        <v>521327</v>
      </c>
      <c r="S104" s="17">
        <f t="shared" si="12"/>
        <v>1592700</v>
      </c>
    </row>
    <row r="105" spans="2:19" s="10" customFormat="1" ht="10.5" customHeight="1">
      <c r="B105" s="25"/>
      <c r="C105" s="35" t="s">
        <v>89</v>
      </c>
      <c r="D105" s="36"/>
      <c r="F105" s="11">
        <v>1936970</v>
      </c>
      <c r="G105" s="19">
        <v>800354</v>
      </c>
      <c r="H105" s="19">
        <v>662348</v>
      </c>
      <c r="I105" s="19">
        <v>42129</v>
      </c>
      <c r="J105" s="19">
        <v>11836</v>
      </c>
      <c r="K105" s="19">
        <v>32806</v>
      </c>
      <c r="L105" s="19">
        <v>46719</v>
      </c>
      <c r="M105" s="19">
        <v>73416</v>
      </c>
      <c r="N105" s="19">
        <v>30401</v>
      </c>
      <c r="O105" s="19">
        <v>12636</v>
      </c>
      <c r="P105" s="19">
        <v>4035</v>
      </c>
      <c r="Q105" s="19">
        <v>56546</v>
      </c>
      <c r="R105" s="19">
        <v>40064</v>
      </c>
      <c r="S105" s="19">
        <v>5000</v>
      </c>
    </row>
    <row r="106" spans="2:19" s="10" customFormat="1" ht="10.5" customHeight="1">
      <c r="B106" s="25"/>
      <c r="C106" s="35" t="s">
        <v>90</v>
      </c>
      <c r="D106" s="36"/>
      <c r="F106" s="11">
        <v>2419775</v>
      </c>
      <c r="G106" s="19">
        <v>533983</v>
      </c>
      <c r="H106" s="19">
        <v>715221</v>
      </c>
      <c r="I106" s="19">
        <v>10906</v>
      </c>
      <c r="J106" s="19">
        <v>73363</v>
      </c>
      <c r="K106" s="19">
        <v>2341</v>
      </c>
      <c r="L106" s="19">
        <v>55451</v>
      </c>
      <c r="M106" s="19">
        <v>56525</v>
      </c>
      <c r="N106" s="19">
        <v>19188</v>
      </c>
      <c r="O106" s="19">
        <v>30922</v>
      </c>
      <c r="P106" s="19">
        <v>110000</v>
      </c>
      <c r="Q106" s="19">
        <v>53738</v>
      </c>
      <c r="R106" s="19">
        <v>31216</v>
      </c>
      <c r="S106" s="19">
        <v>633500</v>
      </c>
    </row>
    <row r="107" spans="2:19" s="10" customFormat="1" ht="10.5" customHeight="1">
      <c r="B107" s="25"/>
      <c r="C107" s="35" t="s">
        <v>91</v>
      </c>
      <c r="D107" s="36"/>
      <c r="F107" s="11">
        <v>2760002</v>
      </c>
      <c r="G107" s="19">
        <v>986701</v>
      </c>
      <c r="H107" s="19">
        <v>893279</v>
      </c>
      <c r="I107" s="19">
        <v>13448</v>
      </c>
      <c r="J107" s="19">
        <v>62811</v>
      </c>
      <c r="K107" s="19">
        <v>8498</v>
      </c>
      <c r="L107" s="19">
        <v>91307</v>
      </c>
      <c r="M107" s="19">
        <v>78532</v>
      </c>
      <c r="N107" s="19">
        <v>34632</v>
      </c>
      <c r="O107" s="19">
        <v>200</v>
      </c>
      <c r="P107" s="19">
        <v>319</v>
      </c>
      <c r="Q107" s="19">
        <v>153577</v>
      </c>
      <c r="R107" s="19">
        <v>93369</v>
      </c>
      <c r="S107" s="19">
        <v>146200</v>
      </c>
    </row>
    <row r="108" spans="2:19" s="10" customFormat="1" ht="10.5" customHeight="1">
      <c r="B108" s="25"/>
      <c r="C108" s="35" t="s">
        <v>92</v>
      </c>
      <c r="D108" s="36"/>
      <c r="F108" s="11">
        <v>2354104</v>
      </c>
      <c r="G108" s="19">
        <v>829359</v>
      </c>
      <c r="H108" s="19">
        <v>733316</v>
      </c>
      <c r="I108" s="19">
        <v>8639</v>
      </c>
      <c r="J108" s="19">
        <v>166846</v>
      </c>
      <c r="K108" s="19">
        <v>4685</v>
      </c>
      <c r="L108" s="19">
        <v>41791</v>
      </c>
      <c r="M108" s="19">
        <v>203617</v>
      </c>
      <c r="N108" s="19">
        <v>29667</v>
      </c>
      <c r="O108" s="19">
        <v>1</v>
      </c>
      <c r="P108" s="19">
        <v>80726</v>
      </c>
      <c r="Q108" s="19">
        <v>99374</v>
      </c>
      <c r="R108" s="19">
        <v>17923</v>
      </c>
      <c r="S108" s="19">
        <v>38600</v>
      </c>
    </row>
    <row r="109" spans="2:19" s="10" customFormat="1" ht="10.5" customHeight="1">
      <c r="B109" s="25"/>
      <c r="C109" s="35" t="s">
        <v>93</v>
      </c>
      <c r="D109" s="36"/>
      <c r="F109" s="11">
        <v>4836875</v>
      </c>
      <c r="G109" s="19">
        <v>1036391</v>
      </c>
      <c r="H109" s="19">
        <v>1895576</v>
      </c>
      <c r="I109" s="19">
        <v>27164</v>
      </c>
      <c r="J109" s="19">
        <v>101703</v>
      </c>
      <c r="K109" s="19">
        <v>11414</v>
      </c>
      <c r="L109" s="19">
        <v>321628</v>
      </c>
      <c r="M109" s="19">
        <v>358573</v>
      </c>
      <c r="N109" s="19">
        <v>202590</v>
      </c>
      <c r="O109" s="19">
        <v>15250</v>
      </c>
      <c r="P109" s="19">
        <v>12642</v>
      </c>
      <c r="Q109" s="19">
        <v>76878</v>
      </c>
      <c r="R109" s="19">
        <v>218902</v>
      </c>
      <c r="S109" s="19">
        <v>299200</v>
      </c>
    </row>
    <row r="110" spans="2:19" s="10" customFormat="1" ht="10.5" customHeight="1">
      <c r="B110" s="25"/>
      <c r="C110" s="35" t="s">
        <v>94</v>
      </c>
      <c r="D110" s="36"/>
      <c r="F110" s="11">
        <v>4876153</v>
      </c>
      <c r="G110" s="19">
        <v>977648</v>
      </c>
      <c r="H110" s="19">
        <v>1661107</v>
      </c>
      <c r="I110" s="19">
        <v>110607</v>
      </c>
      <c r="J110" s="19">
        <v>81052</v>
      </c>
      <c r="K110" s="19">
        <v>8391</v>
      </c>
      <c r="L110" s="19">
        <v>240276</v>
      </c>
      <c r="M110" s="19">
        <v>637578</v>
      </c>
      <c r="N110" s="19">
        <v>67495</v>
      </c>
      <c r="O110" s="19">
        <v>8552</v>
      </c>
      <c r="P110" s="19">
        <v>234877</v>
      </c>
      <c r="Q110" s="19">
        <v>204377</v>
      </c>
      <c r="R110" s="19">
        <v>77293</v>
      </c>
      <c r="S110" s="19">
        <v>358200</v>
      </c>
    </row>
    <row r="111" spans="2:19" s="10" customFormat="1" ht="10.5" customHeight="1">
      <c r="B111" s="25"/>
      <c r="C111" s="35" t="s">
        <v>95</v>
      </c>
      <c r="D111" s="36"/>
      <c r="F111" s="11">
        <v>2028190</v>
      </c>
      <c r="G111" s="19">
        <v>169080</v>
      </c>
      <c r="H111" s="19">
        <v>1022829</v>
      </c>
      <c r="I111" s="19">
        <v>34512</v>
      </c>
      <c r="J111" s="19">
        <v>44906</v>
      </c>
      <c r="K111" s="19">
        <v>2996</v>
      </c>
      <c r="L111" s="19">
        <v>66175</v>
      </c>
      <c r="M111" s="19">
        <v>332785</v>
      </c>
      <c r="N111" s="19">
        <v>35425</v>
      </c>
      <c r="O111" s="19">
        <v>2034</v>
      </c>
      <c r="P111" s="19" t="s">
        <v>145</v>
      </c>
      <c r="Q111" s="19">
        <v>95201</v>
      </c>
      <c r="R111" s="19">
        <v>42560</v>
      </c>
      <c r="S111" s="19">
        <v>112000</v>
      </c>
    </row>
    <row r="112" spans="2:19" s="10" customFormat="1" ht="9" customHeight="1">
      <c r="B112" s="25"/>
      <c r="C112" s="25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2:19" s="13" customFormat="1" ht="10.5" customHeight="1">
      <c r="B113" s="33" t="s">
        <v>96</v>
      </c>
      <c r="C113" s="33"/>
      <c r="D113" s="34"/>
      <c r="F113" s="14">
        <f>SUM(F114:F115)</f>
        <v>5954242</v>
      </c>
      <c r="G113" s="17">
        <f aca="true" t="shared" si="13" ref="G113:S113">SUM(G114:G115)</f>
        <v>1536276</v>
      </c>
      <c r="H113" s="17">
        <f t="shared" si="13"/>
        <v>1689847</v>
      </c>
      <c r="I113" s="17">
        <f t="shared" si="13"/>
        <v>41235</v>
      </c>
      <c r="J113" s="17">
        <f t="shared" si="13"/>
        <v>114320</v>
      </c>
      <c r="K113" s="17">
        <f t="shared" si="13"/>
        <v>18249</v>
      </c>
      <c r="L113" s="17">
        <f t="shared" si="13"/>
        <v>245741</v>
      </c>
      <c r="M113" s="17">
        <f t="shared" si="13"/>
        <v>218457</v>
      </c>
      <c r="N113" s="17">
        <f t="shared" si="13"/>
        <v>288086</v>
      </c>
      <c r="O113" s="17">
        <f t="shared" si="13"/>
        <v>543025</v>
      </c>
      <c r="P113" s="17">
        <f t="shared" si="13"/>
        <v>365000</v>
      </c>
      <c r="Q113" s="17">
        <f t="shared" si="13"/>
        <v>149474</v>
      </c>
      <c r="R113" s="17">
        <f t="shared" si="13"/>
        <v>141871</v>
      </c>
      <c r="S113" s="17">
        <f t="shared" si="13"/>
        <v>223800</v>
      </c>
    </row>
    <row r="114" spans="2:19" s="10" customFormat="1" ht="10.5" customHeight="1">
      <c r="B114" s="25"/>
      <c r="C114" s="35" t="s">
        <v>97</v>
      </c>
      <c r="D114" s="36"/>
      <c r="F114" s="11">
        <v>5229857</v>
      </c>
      <c r="G114" s="19">
        <v>1423383</v>
      </c>
      <c r="H114" s="19">
        <v>1228036</v>
      </c>
      <c r="I114" s="19">
        <v>38095</v>
      </c>
      <c r="J114" s="19">
        <v>95309</v>
      </c>
      <c r="K114" s="19">
        <v>16491</v>
      </c>
      <c r="L114" s="19">
        <v>231221</v>
      </c>
      <c r="M114" s="19">
        <v>198573</v>
      </c>
      <c r="N114" s="19">
        <v>281327</v>
      </c>
      <c r="O114" s="19">
        <v>543025</v>
      </c>
      <c r="P114" s="19">
        <v>365000</v>
      </c>
      <c r="Q114" s="19">
        <v>115006</v>
      </c>
      <c r="R114" s="19">
        <v>130863</v>
      </c>
      <c r="S114" s="19">
        <v>204800</v>
      </c>
    </row>
    <row r="115" spans="2:19" s="10" customFormat="1" ht="10.5" customHeight="1">
      <c r="B115" s="25"/>
      <c r="C115" s="35" t="s">
        <v>98</v>
      </c>
      <c r="D115" s="36"/>
      <c r="F115" s="11">
        <v>724385</v>
      </c>
      <c r="G115" s="19">
        <v>112893</v>
      </c>
      <c r="H115" s="19">
        <v>461811</v>
      </c>
      <c r="I115" s="19">
        <v>3140</v>
      </c>
      <c r="J115" s="19">
        <v>19011</v>
      </c>
      <c r="K115" s="19">
        <v>1758</v>
      </c>
      <c r="L115" s="19">
        <v>14520</v>
      </c>
      <c r="M115" s="19">
        <v>19884</v>
      </c>
      <c r="N115" s="19">
        <v>6759</v>
      </c>
      <c r="O115" s="19" t="s">
        <v>145</v>
      </c>
      <c r="P115" s="19" t="s">
        <v>145</v>
      </c>
      <c r="Q115" s="19">
        <v>34468</v>
      </c>
      <c r="R115" s="19">
        <v>11008</v>
      </c>
      <c r="S115" s="19">
        <v>19000</v>
      </c>
    </row>
    <row r="116" spans="2:19" s="10" customFormat="1" ht="9" customHeight="1">
      <c r="B116" s="25"/>
      <c r="C116" s="25"/>
      <c r="F116" s="1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2:19" s="13" customFormat="1" ht="10.5" customHeight="1">
      <c r="B117" s="33" t="s">
        <v>99</v>
      </c>
      <c r="C117" s="33"/>
      <c r="D117" s="34"/>
      <c r="F117" s="14">
        <f>F118</f>
        <v>2950055</v>
      </c>
      <c r="G117" s="17">
        <f aca="true" t="shared" si="14" ref="G117:S117">G118</f>
        <v>1595578</v>
      </c>
      <c r="H117" s="17">
        <f t="shared" si="14"/>
        <v>317864</v>
      </c>
      <c r="I117" s="17">
        <f t="shared" si="14"/>
        <v>8422</v>
      </c>
      <c r="J117" s="17">
        <f t="shared" si="14"/>
        <v>94133</v>
      </c>
      <c r="K117" s="17">
        <f t="shared" si="14"/>
        <v>79810</v>
      </c>
      <c r="L117" s="17">
        <f t="shared" si="14"/>
        <v>71323</v>
      </c>
      <c r="M117" s="17">
        <f t="shared" si="14"/>
        <v>72317</v>
      </c>
      <c r="N117" s="17">
        <f t="shared" si="14"/>
        <v>136830</v>
      </c>
      <c r="O117" s="17">
        <f t="shared" si="14"/>
        <v>2509</v>
      </c>
      <c r="P117" s="17">
        <f t="shared" si="14"/>
        <v>6390</v>
      </c>
      <c r="Q117" s="17">
        <f t="shared" si="14"/>
        <v>179918</v>
      </c>
      <c r="R117" s="17">
        <f t="shared" si="14"/>
        <v>73926</v>
      </c>
      <c r="S117" s="17">
        <f t="shared" si="14"/>
        <v>149764</v>
      </c>
    </row>
    <row r="118" spans="2:19" s="10" customFormat="1" ht="10.5" customHeight="1">
      <c r="B118" s="25"/>
      <c r="C118" s="35" t="s">
        <v>100</v>
      </c>
      <c r="D118" s="36"/>
      <c r="F118" s="11">
        <v>2950055</v>
      </c>
      <c r="G118" s="19">
        <v>1595578</v>
      </c>
      <c r="H118" s="19">
        <v>317864</v>
      </c>
      <c r="I118" s="19">
        <v>8422</v>
      </c>
      <c r="J118" s="19">
        <v>94133</v>
      </c>
      <c r="K118" s="19">
        <v>79810</v>
      </c>
      <c r="L118" s="19">
        <v>71323</v>
      </c>
      <c r="M118" s="19">
        <v>72317</v>
      </c>
      <c r="N118" s="19">
        <v>136830</v>
      </c>
      <c r="O118" s="19">
        <v>2509</v>
      </c>
      <c r="P118" s="19">
        <v>6390</v>
      </c>
      <c r="Q118" s="19">
        <v>179918</v>
      </c>
      <c r="R118" s="19">
        <v>73926</v>
      </c>
      <c r="S118" s="19">
        <v>149764</v>
      </c>
    </row>
    <row r="119" spans="2:19" s="10" customFormat="1" ht="9" customHeight="1">
      <c r="B119" s="25"/>
      <c r="C119" s="25"/>
      <c r="F119" s="1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19" s="13" customFormat="1" ht="10.5" customHeight="1">
      <c r="B120" s="33" t="s">
        <v>101</v>
      </c>
      <c r="C120" s="33"/>
      <c r="D120" s="34"/>
      <c r="F120" s="14">
        <f>SUM(F121:F131)</f>
        <v>26115712</v>
      </c>
      <c r="G120" s="17">
        <f aca="true" t="shared" si="15" ref="G120:S120">SUM(G121:G131)</f>
        <v>3424956</v>
      </c>
      <c r="H120" s="17">
        <f t="shared" si="15"/>
        <v>10379514</v>
      </c>
      <c r="I120" s="17">
        <f t="shared" si="15"/>
        <v>464029</v>
      </c>
      <c r="J120" s="17">
        <f t="shared" si="15"/>
        <v>478576</v>
      </c>
      <c r="K120" s="17">
        <f t="shared" si="15"/>
        <v>136560</v>
      </c>
      <c r="L120" s="17">
        <f t="shared" si="15"/>
        <v>1654650</v>
      </c>
      <c r="M120" s="17">
        <f t="shared" si="15"/>
        <v>2755525</v>
      </c>
      <c r="N120" s="17">
        <f t="shared" si="15"/>
        <v>1035025</v>
      </c>
      <c r="O120" s="17">
        <f t="shared" si="15"/>
        <v>363364</v>
      </c>
      <c r="P120" s="17">
        <f t="shared" si="15"/>
        <v>708735</v>
      </c>
      <c r="Q120" s="17">
        <f t="shared" si="15"/>
        <v>685148</v>
      </c>
      <c r="R120" s="17">
        <f t="shared" si="15"/>
        <v>739285</v>
      </c>
      <c r="S120" s="17">
        <f t="shared" si="15"/>
        <v>2269900</v>
      </c>
    </row>
    <row r="121" spans="2:19" s="10" customFormat="1" ht="10.5" customHeight="1">
      <c r="B121" s="25"/>
      <c r="C121" s="35" t="s">
        <v>102</v>
      </c>
      <c r="D121" s="36"/>
      <c r="F121" s="11">
        <v>2228525</v>
      </c>
      <c r="G121" s="19">
        <v>360647</v>
      </c>
      <c r="H121" s="19">
        <v>987700</v>
      </c>
      <c r="I121" s="19">
        <v>18196</v>
      </c>
      <c r="J121" s="19">
        <v>55936</v>
      </c>
      <c r="K121" s="19">
        <v>16314</v>
      </c>
      <c r="L121" s="19">
        <v>79092</v>
      </c>
      <c r="M121" s="19">
        <v>178413</v>
      </c>
      <c r="N121" s="19">
        <v>70567</v>
      </c>
      <c r="O121" s="19">
        <v>5043</v>
      </c>
      <c r="P121" s="19" t="s">
        <v>145</v>
      </c>
      <c r="Q121" s="19">
        <v>48984</v>
      </c>
      <c r="R121" s="19">
        <v>103543</v>
      </c>
      <c r="S121" s="19">
        <v>227100</v>
      </c>
    </row>
    <row r="122" spans="2:19" s="10" customFormat="1" ht="10.5" customHeight="1">
      <c r="B122" s="25"/>
      <c r="C122" s="35" t="s">
        <v>103</v>
      </c>
      <c r="D122" s="36"/>
      <c r="F122" s="11">
        <v>1153779</v>
      </c>
      <c r="G122" s="19">
        <v>43523</v>
      </c>
      <c r="H122" s="19">
        <v>546634</v>
      </c>
      <c r="I122" s="19">
        <v>5006</v>
      </c>
      <c r="J122" s="19">
        <v>10288</v>
      </c>
      <c r="K122" s="19">
        <v>1266</v>
      </c>
      <c r="L122" s="19">
        <v>60833</v>
      </c>
      <c r="M122" s="19">
        <v>86986</v>
      </c>
      <c r="N122" s="19">
        <v>167942</v>
      </c>
      <c r="O122" s="19" t="s">
        <v>145</v>
      </c>
      <c r="P122" s="19">
        <v>5462</v>
      </c>
      <c r="Q122" s="19">
        <v>44346</v>
      </c>
      <c r="R122" s="19">
        <v>24551</v>
      </c>
      <c r="S122" s="19">
        <v>139800</v>
      </c>
    </row>
    <row r="123" spans="2:19" s="10" customFormat="1" ht="10.5" customHeight="1">
      <c r="B123" s="25"/>
      <c r="C123" s="35" t="s">
        <v>104</v>
      </c>
      <c r="D123" s="36"/>
      <c r="F123" s="11">
        <v>2189312</v>
      </c>
      <c r="G123" s="19">
        <v>167809</v>
      </c>
      <c r="H123" s="19">
        <v>1018737</v>
      </c>
      <c r="I123" s="19">
        <v>67856</v>
      </c>
      <c r="J123" s="19">
        <v>43840</v>
      </c>
      <c r="K123" s="19">
        <v>15610</v>
      </c>
      <c r="L123" s="19">
        <v>29308</v>
      </c>
      <c r="M123" s="19">
        <v>329072</v>
      </c>
      <c r="N123" s="19">
        <v>27796</v>
      </c>
      <c r="O123" s="19">
        <v>5522</v>
      </c>
      <c r="P123" s="19">
        <v>104506</v>
      </c>
      <c r="Q123" s="19">
        <v>47521</v>
      </c>
      <c r="R123" s="19">
        <v>30372</v>
      </c>
      <c r="S123" s="19">
        <v>238300</v>
      </c>
    </row>
    <row r="124" spans="2:19" s="10" customFormat="1" ht="10.5" customHeight="1">
      <c r="B124" s="25"/>
      <c r="C124" s="35" t="s">
        <v>105</v>
      </c>
      <c r="D124" s="36"/>
      <c r="F124" s="11">
        <v>2710240</v>
      </c>
      <c r="G124" s="19">
        <v>411390</v>
      </c>
      <c r="H124" s="19">
        <v>1116303</v>
      </c>
      <c r="I124" s="19">
        <v>53412</v>
      </c>
      <c r="J124" s="19">
        <v>51553</v>
      </c>
      <c r="K124" s="19">
        <v>13732</v>
      </c>
      <c r="L124" s="19">
        <v>128988</v>
      </c>
      <c r="M124" s="19">
        <v>310522</v>
      </c>
      <c r="N124" s="19">
        <v>43099</v>
      </c>
      <c r="O124" s="19">
        <v>110</v>
      </c>
      <c r="P124" s="19">
        <v>45914</v>
      </c>
      <c r="Q124" s="19">
        <v>126054</v>
      </c>
      <c r="R124" s="19">
        <v>132717</v>
      </c>
      <c r="S124" s="19">
        <v>193600</v>
      </c>
    </row>
    <row r="125" spans="2:19" s="10" customFormat="1" ht="10.5" customHeight="1">
      <c r="B125" s="25"/>
      <c r="C125" s="35" t="s">
        <v>106</v>
      </c>
      <c r="D125" s="36"/>
      <c r="F125" s="11">
        <v>3170469</v>
      </c>
      <c r="G125" s="19">
        <v>350569</v>
      </c>
      <c r="H125" s="19">
        <v>1511381</v>
      </c>
      <c r="I125" s="19">
        <v>59319</v>
      </c>
      <c r="J125" s="19">
        <v>70787</v>
      </c>
      <c r="K125" s="19">
        <v>12761</v>
      </c>
      <c r="L125" s="19">
        <v>137719</v>
      </c>
      <c r="M125" s="19">
        <v>362598</v>
      </c>
      <c r="N125" s="19">
        <v>82244</v>
      </c>
      <c r="O125" s="19">
        <v>2185</v>
      </c>
      <c r="P125" s="19">
        <v>103256</v>
      </c>
      <c r="Q125" s="19">
        <v>53654</v>
      </c>
      <c r="R125" s="19">
        <v>82551</v>
      </c>
      <c r="S125" s="19">
        <v>213600</v>
      </c>
    </row>
    <row r="126" spans="2:19" s="10" customFormat="1" ht="10.5" customHeight="1">
      <c r="B126" s="25"/>
      <c r="C126" s="35" t="s">
        <v>107</v>
      </c>
      <c r="D126" s="36"/>
      <c r="F126" s="11">
        <v>2254057</v>
      </c>
      <c r="G126" s="19">
        <v>396521</v>
      </c>
      <c r="H126" s="19">
        <v>754611</v>
      </c>
      <c r="I126" s="19">
        <v>10873</v>
      </c>
      <c r="J126" s="19">
        <v>20641</v>
      </c>
      <c r="K126" s="19">
        <v>8479</v>
      </c>
      <c r="L126" s="19">
        <v>116916</v>
      </c>
      <c r="M126" s="19">
        <v>156483</v>
      </c>
      <c r="N126" s="19">
        <v>257230</v>
      </c>
      <c r="O126" s="19">
        <v>2260</v>
      </c>
      <c r="P126" s="19">
        <v>142957</v>
      </c>
      <c r="Q126" s="19">
        <v>22372</v>
      </c>
      <c r="R126" s="19">
        <v>25028</v>
      </c>
      <c r="S126" s="19">
        <v>256600</v>
      </c>
    </row>
    <row r="127" spans="2:19" s="10" customFormat="1" ht="10.5" customHeight="1">
      <c r="B127" s="25"/>
      <c r="C127" s="35" t="s">
        <v>108</v>
      </c>
      <c r="D127" s="36"/>
      <c r="F127" s="11">
        <v>2333885</v>
      </c>
      <c r="G127" s="19">
        <v>351192</v>
      </c>
      <c r="H127" s="19">
        <v>924399</v>
      </c>
      <c r="I127" s="19">
        <v>54853</v>
      </c>
      <c r="J127" s="19">
        <v>56573</v>
      </c>
      <c r="K127" s="19">
        <v>6211</v>
      </c>
      <c r="L127" s="19">
        <v>137075</v>
      </c>
      <c r="M127" s="19">
        <v>304956</v>
      </c>
      <c r="N127" s="19">
        <v>124280</v>
      </c>
      <c r="O127" s="19">
        <v>13000</v>
      </c>
      <c r="P127" s="19">
        <v>55243</v>
      </c>
      <c r="Q127" s="19">
        <v>71615</v>
      </c>
      <c r="R127" s="19">
        <v>19453</v>
      </c>
      <c r="S127" s="19">
        <v>86300</v>
      </c>
    </row>
    <row r="128" spans="2:19" s="10" customFormat="1" ht="10.5" customHeight="1">
      <c r="B128" s="25"/>
      <c r="C128" s="35" t="s">
        <v>109</v>
      </c>
      <c r="D128" s="36"/>
      <c r="F128" s="11">
        <v>3270906</v>
      </c>
      <c r="G128" s="19">
        <v>408286</v>
      </c>
      <c r="H128" s="19">
        <v>1085487</v>
      </c>
      <c r="I128" s="19">
        <v>60815</v>
      </c>
      <c r="J128" s="19">
        <v>56915</v>
      </c>
      <c r="K128" s="19">
        <v>47888</v>
      </c>
      <c r="L128" s="19">
        <v>340087</v>
      </c>
      <c r="M128" s="19">
        <v>220039</v>
      </c>
      <c r="N128" s="19">
        <v>130161</v>
      </c>
      <c r="O128" s="19">
        <v>244912</v>
      </c>
      <c r="P128" s="19">
        <v>16791</v>
      </c>
      <c r="Q128" s="19">
        <v>44049</v>
      </c>
      <c r="R128" s="19">
        <v>153027</v>
      </c>
      <c r="S128" s="19">
        <v>320600</v>
      </c>
    </row>
    <row r="129" spans="2:19" s="10" customFormat="1" ht="10.5" customHeight="1">
      <c r="B129" s="25"/>
      <c r="C129" s="35" t="s">
        <v>110</v>
      </c>
      <c r="D129" s="36"/>
      <c r="F129" s="11">
        <v>3093639</v>
      </c>
      <c r="G129" s="19">
        <v>610692</v>
      </c>
      <c r="H129" s="19">
        <v>886815</v>
      </c>
      <c r="I129" s="19">
        <v>60852</v>
      </c>
      <c r="J129" s="19">
        <v>77433</v>
      </c>
      <c r="K129" s="19">
        <v>11308</v>
      </c>
      <c r="L129" s="19">
        <v>245471</v>
      </c>
      <c r="M129" s="19">
        <v>307710</v>
      </c>
      <c r="N129" s="19">
        <v>75128</v>
      </c>
      <c r="O129" s="19">
        <v>27792</v>
      </c>
      <c r="P129" s="19">
        <v>160717</v>
      </c>
      <c r="Q129" s="19">
        <v>90526</v>
      </c>
      <c r="R129" s="19">
        <v>112459</v>
      </c>
      <c r="S129" s="19">
        <v>204000</v>
      </c>
    </row>
    <row r="130" spans="2:19" s="10" customFormat="1" ht="10.5" customHeight="1">
      <c r="B130" s="25"/>
      <c r="C130" s="35" t="s">
        <v>111</v>
      </c>
      <c r="D130" s="36"/>
      <c r="F130" s="11">
        <v>1516227</v>
      </c>
      <c r="G130" s="19">
        <v>130243</v>
      </c>
      <c r="H130" s="19">
        <v>610180</v>
      </c>
      <c r="I130" s="19">
        <v>31565</v>
      </c>
      <c r="J130" s="19">
        <v>9421</v>
      </c>
      <c r="K130" s="19">
        <v>710</v>
      </c>
      <c r="L130" s="19">
        <v>228075</v>
      </c>
      <c r="M130" s="19">
        <v>189706</v>
      </c>
      <c r="N130" s="19">
        <v>27636</v>
      </c>
      <c r="O130" s="19">
        <v>1100</v>
      </c>
      <c r="P130" s="19">
        <v>42280</v>
      </c>
      <c r="Q130" s="19">
        <v>65272</v>
      </c>
      <c r="R130" s="19">
        <v>14898</v>
      </c>
      <c r="S130" s="19">
        <v>136300</v>
      </c>
    </row>
    <row r="131" spans="2:19" s="10" customFormat="1" ht="10.5" customHeight="1">
      <c r="B131" s="25"/>
      <c r="C131" s="35" t="s">
        <v>112</v>
      </c>
      <c r="D131" s="36"/>
      <c r="F131" s="11">
        <v>2194673</v>
      </c>
      <c r="G131" s="19">
        <v>194084</v>
      </c>
      <c r="H131" s="19">
        <v>937267</v>
      </c>
      <c r="I131" s="19">
        <v>41282</v>
      </c>
      <c r="J131" s="19">
        <v>25189</v>
      </c>
      <c r="K131" s="19">
        <v>2281</v>
      </c>
      <c r="L131" s="19">
        <v>151086</v>
      </c>
      <c r="M131" s="19">
        <v>309040</v>
      </c>
      <c r="N131" s="19">
        <v>28942</v>
      </c>
      <c r="O131" s="19">
        <v>61440</v>
      </c>
      <c r="P131" s="19">
        <v>31609</v>
      </c>
      <c r="Q131" s="19">
        <v>70755</v>
      </c>
      <c r="R131" s="19">
        <v>40686</v>
      </c>
      <c r="S131" s="19">
        <v>253700</v>
      </c>
    </row>
    <row r="132" spans="2:19" s="10" customFormat="1" ht="9" customHeight="1">
      <c r="B132" s="25"/>
      <c r="C132" s="25"/>
      <c r="F132" s="11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2:19" s="13" customFormat="1" ht="10.5" customHeight="1">
      <c r="B133" s="33" t="s">
        <v>113</v>
      </c>
      <c r="C133" s="33"/>
      <c r="D133" s="34"/>
      <c r="F133" s="14">
        <f>SUM(F134:F138)</f>
        <v>16182929</v>
      </c>
      <c r="G133" s="17">
        <f aca="true" t="shared" si="16" ref="G133:S133">SUM(G134:G138)</f>
        <v>4751060</v>
      </c>
      <c r="H133" s="17">
        <f t="shared" si="16"/>
        <v>5218137</v>
      </c>
      <c r="I133" s="17">
        <f t="shared" si="16"/>
        <v>245894</v>
      </c>
      <c r="J133" s="17">
        <f t="shared" si="16"/>
        <v>400311</v>
      </c>
      <c r="K133" s="17">
        <f t="shared" si="16"/>
        <v>58446</v>
      </c>
      <c r="L133" s="17">
        <f t="shared" si="16"/>
        <v>752017</v>
      </c>
      <c r="M133" s="17">
        <f t="shared" si="16"/>
        <v>1574039</v>
      </c>
      <c r="N133" s="17">
        <f t="shared" si="16"/>
        <v>471211</v>
      </c>
      <c r="O133" s="17">
        <f t="shared" si="16"/>
        <v>84672</v>
      </c>
      <c r="P133" s="17">
        <f t="shared" si="16"/>
        <v>413656</v>
      </c>
      <c r="Q133" s="17">
        <f t="shared" si="16"/>
        <v>444078</v>
      </c>
      <c r="R133" s="17">
        <f t="shared" si="16"/>
        <v>278901</v>
      </c>
      <c r="S133" s="17">
        <f t="shared" si="16"/>
        <v>902800</v>
      </c>
    </row>
    <row r="134" spans="2:19" s="10" customFormat="1" ht="10.5" customHeight="1">
      <c r="B134" s="25"/>
      <c r="C134" s="35" t="s">
        <v>114</v>
      </c>
      <c r="D134" s="36"/>
      <c r="F134" s="11">
        <v>3658683</v>
      </c>
      <c r="G134" s="19">
        <v>992229</v>
      </c>
      <c r="H134" s="19">
        <v>1241475</v>
      </c>
      <c r="I134" s="19">
        <v>85950</v>
      </c>
      <c r="J134" s="19">
        <v>108768</v>
      </c>
      <c r="K134" s="19">
        <v>5498</v>
      </c>
      <c r="L134" s="19">
        <v>175576</v>
      </c>
      <c r="M134" s="19">
        <v>430417</v>
      </c>
      <c r="N134" s="19">
        <v>74758</v>
      </c>
      <c r="O134" s="19">
        <v>18921</v>
      </c>
      <c r="P134" s="19">
        <v>76550</v>
      </c>
      <c r="Q134" s="19">
        <v>49170</v>
      </c>
      <c r="R134" s="19">
        <v>47705</v>
      </c>
      <c r="S134" s="19">
        <v>212400</v>
      </c>
    </row>
    <row r="135" spans="2:19" s="10" customFormat="1" ht="10.5" customHeight="1">
      <c r="B135" s="25"/>
      <c r="C135" s="35" t="s">
        <v>115</v>
      </c>
      <c r="D135" s="36"/>
      <c r="F135" s="11">
        <v>2332103</v>
      </c>
      <c r="G135" s="19">
        <v>560414</v>
      </c>
      <c r="H135" s="19">
        <v>976386</v>
      </c>
      <c r="I135" s="19">
        <v>22899</v>
      </c>
      <c r="J135" s="19">
        <v>44638</v>
      </c>
      <c r="K135" s="19">
        <v>1937</v>
      </c>
      <c r="L135" s="19">
        <v>105188</v>
      </c>
      <c r="M135" s="19">
        <v>195106</v>
      </c>
      <c r="N135" s="19">
        <v>62315</v>
      </c>
      <c r="O135" s="19">
        <v>6586</v>
      </c>
      <c r="P135" s="19">
        <v>22915</v>
      </c>
      <c r="Q135" s="19">
        <v>96955</v>
      </c>
      <c r="R135" s="19">
        <v>27693</v>
      </c>
      <c r="S135" s="19">
        <v>140500</v>
      </c>
    </row>
    <row r="136" spans="2:19" s="10" customFormat="1" ht="10.5" customHeight="1">
      <c r="B136" s="25"/>
      <c r="C136" s="35" t="s">
        <v>116</v>
      </c>
      <c r="D136" s="36"/>
      <c r="F136" s="11">
        <v>5260542</v>
      </c>
      <c r="G136" s="19">
        <v>1948871</v>
      </c>
      <c r="H136" s="19">
        <v>1165527</v>
      </c>
      <c r="I136" s="19">
        <v>82399</v>
      </c>
      <c r="J136" s="19">
        <v>148983</v>
      </c>
      <c r="K136" s="19">
        <v>38306</v>
      </c>
      <c r="L136" s="19">
        <v>315465</v>
      </c>
      <c r="M136" s="19">
        <v>412892</v>
      </c>
      <c r="N136" s="19">
        <v>176610</v>
      </c>
      <c r="O136" s="19">
        <v>51534</v>
      </c>
      <c r="P136" s="19">
        <v>56487</v>
      </c>
      <c r="Q136" s="19">
        <v>159358</v>
      </c>
      <c r="R136" s="19">
        <v>106669</v>
      </c>
      <c r="S136" s="19">
        <v>361800</v>
      </c>
    </row>
    <row r="137" spans="2:19" s="10" customFormat="1" ht="10.5" customHeight="1">
      <c r="B137" s="25"/>
      <c r="C137" s="35" t="s">
        <v>117</v>
      </c>
      <c r="D137" s="36"/>
      <c r="F137" s="11">
        <v>3471748</v>
      </c>
      <c r="G137" s="19">
        <v>1104079</v>
      </c>
      <c r="H137" s="19">
        <v>1102353</v>
      </c>
      <c r="I137" s="19">
        <v>43131</v>
      </c>
      <c r="J137" s="19">
        <v>94702</v>
      </c>
      <c r="K137" s="19">
        <v>11550</v>
      </c>
      <c r="L137" s="19">
        <v>111437</v>
      </c>
      <c r="M137" s="19">
        <v>350476</v>
      </c>
      <c r="N137" s="19">
        <v>109367</v>
      </c>
      <c r="O137" s="19">
        <v>2300</v>
      </c>
      <c r="P137" s="19">
        <v>177194</v>
      </c>
      <c r="Q137" s="19">
        <v>107246</v>
      </c>
      <c r="R137" s="19">
        <v>80646</v>
      </c>
      <c r="S137" s="19">
        <v>62300</v>
      </c>
    </row>
    <row r="138" spans="2:19" s="10" customFormat="1" ht="10.5" customHeight="1">
      <c r="B138" s="25"/>
      <c r="C138" s="35" t="s">
        <v>118</v>
      </c>
      <c r="D138" s="36"/>
      <c r="F138" s="11">
        <v>1459853</v>
      </c>
      <c r="G138" s="19">
        <v>145467</v>
      </c>
      <c r="H138" s="19">
        <v>732396</v>
      </c>
      <c r="I138" s="19">
        <v>11515</v>
      </c>
      <c r="J138" s="19">
        <v>3220</v>
      </c>
      <c r="K138" s="19">
        <v>1155</v>
      </c>
      <c r="L138" s="19">
        <v>44351</v>
      </c>
      <c r="M138" s="19">
        <v>185148</v>
      </c>
      <c r="N138" s="19">
        <v>48161</v>
      </c>
      <c r="O138" s="19">
        <v>5331</v>
      </c>
      <c r="P138" s="19">
        <v>80510</v>
      </c>
      <c r="Q138" s="19">
        <v>31349</v>
      </c>
      <c r="R138" s="19">
        <v>16188</v>
      </c>
      <c r="S138" s="19">
        <v>125800</v>
      </c>
    </row>
    <row r="139" spans="2:19" s="10" customFormat="1" ht="9" customHeight="1">
      <c r="B139" s="25"/>
      <c r="C139" s="25"/>
      <c r="F139" s="11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2:19" s="13" customFormat="1" ht="10.5" customHeight="1">
      <c r="B140" s="33" t="s">
        <v>119</v>
      </c>
      <c r="C140" s="33"/>
      <c r="D140" s="34"/>
      <c r="F140" s="14">
        <f>SUM(F141:F148)</f>
        <v>16698724</v>
      </c>
      <c r="G140" s="17">
        <f aca="true" t="shared" si="17" ref="G140:S140">SUM(G141:G148)</f>
        <v>2339897</v>
      </c>
      <c r="H140" s="17">
        <f t="shared" si="17"/>
        <v>7201455</v>
      </c>
      <c r="I140" s="17">
        <f t="shared" si="17"/>
        <v>276034</v>
      </c>
      <c r="J140" s="17">
        <f t="shared" si="17"/>
        <v>177563</v>
      </c>
      <c r="K140" s="17">
        <f t="shared" si="17"/>
        <v>21508</v>
      </c>
      <c r="L140" s="17">
        <f t="shared" si="17"/>
        <v>993406</v>
      </c>
      <c r="M140" s="17">
        <f t="shared" si="17"/>
        <v>1568628</v>
      </c>
      <c r="N140" s="17">
        <f t="shared" si="17"/>
        <v>401058</v>
      </c>
      <c r="O140" s="17">
        <f t="shared" si="17"/>
        <v>95869</v>
      </c>
      <c r="P140" s="17">
        <f t="shared" si="17"/>
        <v>198122</v>
      </c>
      <c r="Q140" s="17">
        <f t="shared" si="17"/>
        <v>669560</v>
      </c>
      <c r="R140" s="17">
        <f t="shared" si="17"/>
        <v>529314</v>
      </c>
      <c r="S140" s="17">
        <f t="shared" si="17"/>
        <v>1668300</v>
      </c>
    </row>
    <row r="141" spans="2:19" s="10" customFormat="1" ht="10.5" customHeight="1">
      <c r="B141" s="25"/>
      <c r="C141" s="35" t="s">
        <v>120</v>
      </c>
      <c r="D141" s="36"/>
      <c r="F141" s="11">
        <v>3255052</v>
      </c>
      <c r="G141" s="19">
        <v>313006</v>
      </c>
      <c r="H141" s="19">
        <v>1402044</v>
      </c>
      <c r="I141" s="19">
        <v>111337</v>
      </c>
      <c r="J141" s="19">
        <v>20757</v>
      </c>
      <c r="K141" s="19">
        <v>7722</v>
      </c>
      <c r="L141" s="19">
        <v>288870</v>
      </c>
      <c r="M141" s="19">
        <v>289741</v>
      </c>
      <c r="N141" s="19">
        <v>121752</v>
      </c>
      <c r="O141" s="19">
        <v>10713</v>
      </c>
      <c r="P141" s="19">
        <v>21304</v>
      </c>
      <c r="Q141" s="19">
        <v>99623</v>
      </c>
      <c r="R141" s="19">
        <v>132949</v>
      </c>
      <c r="S141" s="19">
        <v>301900</v>
      </c>
    </row>
    <row r="142" spans="2:19" s="10" customFormat="1" ht="10.5" customHeight="1">
      <c r="B142" s="25"/>
      <c r="C142" s="35" t="s">
        <v>121</v>
      </c>
      <c r="D142" s="36"/>
      <c r="F142" s="11">
        <v>2263107</v>
      </c>
      <c r="G142" s="19">
        <v>200790</v>
      </c>
      <c r="H142" s="19">
        <v>1127241</v>
      </c>
      <c r="I142" s="19">
        <v>57500</v>
      </c>
      <c r="J142" s="19">
        <v>23630</v>
      </c>
      <c r="K142" s="19">
        <v>5270</v>
      </c>
      <c r="L142" s="19">
        <v>46914</v>
      </c>
      <c r="M142" s="19">
        <v>274919</v>
      </c>
      <c r="N142" s="19">
        <v>42082</v>
      </c>
      <c r="O142" s="19">
        <v>5700</v>
      </c>
      <c r="P142" s="19" t="s">
        <v>145</v>
      </c>
      <c r="Q142" s="19">
        <v>130500</v>
      </c>
      <c r="R142" s="19">
        <v>74004</v>
      </c>
      <c r="S142" s="19">
        <v>203500</v>
      </c>
    </row>
    <row r="143" spans="2:19" s="10" customFormat="1" ht="10.5" customHeight="1">
      <c r="B143" s="25"/>
      <c r="C143" s="35" t="s">
        <v>122</v>
      </c>
      <c r="D143" s="36"/>
      <c r="F143" s="11">
        <v>1749872</v>
      </c>
      <c r="G143" s="19">
        <v>243975</v>
      </c>
      <c r="H143" s="19">
        <v>695543</v>
      </c>
      <c r="I143" s="19">
        <v>5354</v>
      </c>
      <c r="J143" s="19">
        <v>11450</v>
      </c>
      <c r="K143" s="19">
        <v>1432</v>
      </c>
      <c r="L143" s="19">
        <v>113718</v>
      </c>
      <c r="M143" s="19">
        <v>136016</v>
      </c>
      <c r="N143" s="19">
        <v>35455</v>
      </c>
      <c r="O143" s="19">
        <v>7300</v>
      </c>
      <c r="P143" s="19">
        <v>51938</v>
      </c>
      <c r="Q143" s="19">
        <v>80257</v>
      </c>
      <c r="R143" s="19">
        <v>37222</v>
      </c>
      <c r="S143" s="19">
        <v>269500</v>
      </c>
    </row>
    <row r="144" spans="2:19" s="10" customFormat="1" ht="10.5" customHeight="1">
      <c r="B144" s="25"/>
      <c r="C144" s="35" t="s">
        <v>123</v>
      </c>
      <c r="D144" s="36"/>
      <c r="F144" s="11">
        <v>2041304</v>
      </c>
      <c r="G144" s="19">
        <v>500330</v>
      </c>
      <c r="H144" s="19">
        <v>817610</v>
      </c>
      <c r="I144" s="19">
        <v>5686</v>
      </c>
      <c r="J144" s="19">
        <v>25359</v>
      </c>
      <c r="K144" s="19">
        <v>824</v>
      </c>
      <c r="L144" s="19">
        <v>62056</v>
      </c>
      <c r="M144" s="19">
        <v>195397</v>
      </c>
      <c r="N144" s="19">
        <v>22984</v>
      </c>
      <c r="O144" s="19">
        <v>46951</v>
      </c>
      <c r="P144" s="19">
        <v>24880</v>
      </c>
      <c r="Q144" s="19">
        <v>76961</v>
      </c>
      <c r="R144" s="19">
        <v>115984</v>
      </c>
      <c r="S144" s="19">
        <v>99200</v>
      </c>
    </row>
    <row r="145" spans="2:19" s="10" customFormat="1" ht="10.5" customHeight="1">
      <c r="B145" s="25"/>
      <c r="C145" s="35" t="s">
        <v>124</v>
      </c>
      <c r="D145" s="36"/>
      <c r="F145" s="11">
        <v>1481848</v>
      </c>
      <c r="G145" s="19">
        <v>165648</v>
      </c>
      <c r="H145" s="19">
        <v>657544</v>
      </c>
      <c r="I145" s="19">
        <v>876</v>
      </c>
      <c r="J145" s="19">
        <v>14786</v>
      </c>
      <c r="K145" s="19">
        <v>1577</v>
      </c>
      <c r="L145" s="19">
        <v>89280</v>
      </c>
      <c r="M145" s="19">
        <v>145809</v>
      </c>
      <c r="N145" s="19">
        <v>127007</v>
      </c>
      <c r="O145" s="19">
        <v>2765</v>
      </c>
      <c r="P145" s="19">
        <v>20000</v>
      </c>
      <c r="Q145" s="19">
        <v>53560</v>
      </c>
      <c r="R145" s="19">
        <v>38713</v>
      </c>
      <c r="S145" s="19">
        <v>114500</v>
      </c>
    </row>
    <row r="146" spans="2:19" s="10" customFormat="1" ht="10.5" customHeight="1">
      <c r="B146" s="25"/>
      <c r="C146" s="35" t="s">
        <v>125</v>
      </c>
      <c r="D146" s="36"/>
      <c r="F146" s="11">
        <v>2253107</v>
      </c>
      <c r="G146" s="19">
        <v>316465</v>
      </c>
      <c r="H146" s="19">
        <v>1023999</v>
      </c>
      <c r="I146" s="19">
        <v>15279</v>
      </c>
      <c r="J146" s="19">
        <v>37970</v>
      </c>
      <c r="K146" s="19">
        <v>3296</v>
      </c>
      <c r="L146" s="19">
        <v>112648</v>
      </c>
      <c r="M146" s="19">
        <v>174549</v>
      </c>
      <c r="N146" s="19">
        <v>23922</v>
      </c>
      <c r="O146" s="19">
        <v>7400</v>
      </c>
      <c r="P146" s="19">
        <v>20000</v>
      </c>
      <c r="Q146" s="19">
        <v>173290</v>
      </c>
      <c r="R146" s="19">
        <v>57347</v>
      </c>
      <c r="S146" s="19">
        <v>194900</v>
      </c>
    </row>
    <row r="147" spans="2:19" s="10" customFormat="1" ht="10.5" customHeight="1">
      <c r="B147" s="25"/>
      <c r="C147" s="35" t="s">
        <v>126</v>
      </c>
      <c r="D147" s="36"/>
      <c r="F147" s="11">
        <v>1931967</v>
      </c>
      <c r="G147" s="19">
        <v>305595</v>
      </c>
      <c r="H147" s="19">
        <v>857773</v>
      </c>
      <c r="I147" s="19">
        <v>23817</v>
      </c>
      <c r="J147" s="19">
        <v>29513</v>
      </c>
      <c r="K147" s="19">
        <v>1036</v>
      </c>
      <c r="L147" s="19">
        <v>171411</v>
      </c>
      <c r="M147" s="19">
        <v>120592</v>
      </c>
      <c r="N147" s="19">
        <v>18284</v>
      </c>
      <c r="O147" s="19">
        <v>4560</v>
      </c>
      <c r="P147" s="19" t="s">
        <v>145</v>
      </c>
      <c r="Q147" s="19">
        <v>37678</v>
      </c>
      <c r="R147" s="19">
        <v>51747</v>
      </c>
      <c r="S147" s="19">
        <v>231200</v>
      </c>
    </row>
    <row r="148" spans="2:19" s="10" customFormat="1" ht="10.5" customHeight="1">
      <c r="B148" s="25"/>
      <c r="C148" s="35" t="s">
        <v>127</v>
      </c>
      <c r="D148" s="36"/>
      <c r="F148" s="11">
        <v>1722467</v>
      </c>
      <c r="G148" s="19">
        <v>294088</v>
      </c>
      <c r="H148" s="19">
        <v>619701</v>
      </c>
      <c r="I148" s="19">
        <v>56185</v>
      </c>
      <c r="J148" s="19">
        <v>14098</v>
      </c>
      <c r="K148" s="19">
        <v>351</v>
      </c>
      <c r="L148" s="19">
        <v>108509</v>
      </c>
      <c r="M148" s="19">
        <v>231605</v>
      </c>
      <c r="N148" s="19">
        <v>9572</v>
      </c>
      <c r="O148" s="19">
        <v>10480</v>
      </c>
      <c r="P148" s="19">
        <v>60000</v>
      </c>
      <c r="Q148" s="19">
        <v>17691</v>
      </c>
      <c r="R148" s="19">
        <v>21348</v>
      </c>
      <c r="S148" s="19">
        <v>253600</v>
      </c>
    </row>
    <row r="149" spans="2:19" s="10" customFormat="1" ht="9" customHeight="1">
      <c r="B149" s="25"/>
      <c r="C149" s="25"/>
      <c r="F149" s="11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s="13" customFormat="1" ht="10.5" customHeight="1">
      <c r="B150" s="33" t="s">
        <v>128</v>
      </c>
      <c r="C150" s="33"/>
      <c r="D150" s="34"/>
      <c r="F150" s="14">
        <f>SUM(F151:F156)</f>
        <v>22243351</v>
      </c>
      <c r="G150" s="17">
        <f aca="true" t="shared" si="18" ref="G150:S150">SUM(G151:G156)</f>
        <v>4316626</v>
      </c>
      <c r="H150" s="17">
        <f t="shared" si="18"/>
        <v>8257836</v>
      </c>
      <c r="I150" s="17">
        <f t="shared" si="18"/>
        <v>246752</v>
      </c>
      <c r="J150" s="17">
        <f t="shared" si="18"/>
        <v>416735</v>
      </c>
      <c r="K150" s="17">
        <f t="shared" si="18"/>
        <v>59282</v>
      </c>
      <c r="L150" s="17">
        <f t="shared" si="18"/>
        <v>828276</v>
      </c>
      <c r="M150" s="17">
        <f t="shared" si="18"/>
        <v>1749058</v>
      </c>
      <c r="N150" s="17">
        <f t="shared" si="18"/>
        <v>474976</v>
      </c>
      <c r="O150" s="17">
        <f t="shared" si="18"/>
        <v>164164</v>
      </c>
      <c r="P150" s="17">
        <f t="shared" si="18"/>
        <v>1364486</v>
      </c>
      <c r="Q150" s="17">
        <f t="shared" si="18"/>
        <v>845956</v>
      </c>
      <c r="R150" s="17">
        <f t="shared" si="18"/>
        <v>719363</v>
      </c>
      <c r="S150" s="17">
        <f t="shared" si="18"/>
        <v>2095250</v>
      </c>
    </row>
    <row r="151" spans="2:19" s="10" customFormat="1" ht="10.5" customHeight="1">
      <c r="B151" s="25"/>
      <c r="C151" s="35" t="s">
        <v>129</v>
      </c>
      <c r="D151" s="36"/>
      <c r="F151" s="11">
        <v>5942939</v>
      </c>
      <c r="G151" s="19">
        <v>1344813</v>
      </c>
      <c r="H151" s="19">
        <v>1736687</v>
      </c>
      <c r="I151" s="19">
        <v>125040</v>
      </c>
      <c r="J151" s="19">
        <v>159224</v>
      </c>
      <c r="K151" s="19">
        <v>26596</v>
      </c>
      <c r="L151" s="19">
        <v>284408</v>
      </c>
      <c r="M151" s="19">
        <v>569320</v>
      </c>
      <c r="N151" s="19">
        <v>160826</v>
      </c>
      <c r="O151" s="19">
        <v>71964</v>
      </c>
      <c r="P151" s="19">
        <v>140000</v>
      </c>
      <c r="Q151" s="19">
        <v>268402</v>
      </c>
      <c r="R151" s="19">
        <v>158733</v>
      </c>
      <c r="S151" s="19">
        <v>668200</v>
      </c>
    </row>
    <row r="152" spans="2:19" s="10" customFormat="1" ht="10.5" customHeight="1">
      <c r="B152" s="25"/>
      <c r="C152" s="35" t="s">
        <v>130</v>
      </c>
      <c r="D152" s="36"/>
      <c r="F152" s="11">
        <v>3005332</v>
      </c>
      <c r="G152" s="19">
        <v>510507</v>
      </c>
      <c r="H152" s="19">
        <v>1295660</v>
      </c>
      <c r="I152" s="19">
        <v>34935</v>
      </c>
      <c r="J152" s="19">
        <v>89204</v>
      </c>
      <c r="K152" s="19">
        <v>12785</v>
      </c>
      <c r="L152" s="19">
        <v>80543</v>
      </c>
      <c r="M152" s="19">
        <v>298868</v>
      </c>
      <c r="N152" s="19">
        <v>33999</v>
      </c>
      <c r="O152" s="19">
        <v>9665</v>
      </c>
      <c r="P152" s="19">
        <v>74368</v>
      </c>
      <c r="Q152" s="19">
        <v>37985</v>
      </c>
      <c r="R152" s="19">
        <v>128188</v>
      </c>
      <c r="S152" s="19">
        <v>267600</v>
      </c>
    </row>
    <row r="153" spans="2:19" s="10" customFormat="1" ht="10.5" customHeight="1">
      <c r="B153" s="25"/>
      <c r="C153" s="35" t="s">
        <v>131</v>
      </c>
      <c r="D153" s="36"/>
      <c r="F153" s="11">
        <v>1721891</v>
      </c>
      <c r="G153" s="19">
        <v>252971</v>
      </c>
      <c r="H153" s="19">
        <v>800153</v>
      </c>
      <c r="I153" s="19">
        <v>5047</v>
      </c>
      <c r="J153" s="19">
        <v>14608</v>
      </c>
      <c r="K153" s="19">
        <v>2642</v>
      </c>
      <c r="L153" s="19">
        <v>94896</v>
      </c>
      <c r="M153" s="19">
        <v>213433</v>
      </c>
      <c r="N153" s="19">
        <v>26622</v>
      </c>
      <c r="O153" s="19">
        <v>2500</v>
      </c>
      <c r="P153" s="19" t="s">
        <v>145</v>
      </c>
      <c r="Q153" s="19">
        <v>47284</v>
      </c>
      <c r="R153" s="19">
        <v>44371</v>
      </c>
      <c r="S153" s="19">
        <v>184700</v>
      </c>
    </row>
    <row r="154" spans="2:19" s="10" customFormat="1" ht="10.5" customHeight="1">
      <c r="B154" s="25"/>
      <c r="C154" s="35" t="s">
        <v>132</v>
      </c>
      <c r="D154" s="36"/>
      <c r="F154" s="11">
        <v>1859945</v>
      </c>
      <c r="G154" s="19">
        <v>272566</v>
      </c>
      <c r="H154" s="19">
        <v>762294</v>
      </c>
      <c r="I154" s="19">
        <v>12325</v>
      </c>
      <c r="J154" s="19">
        <v>12454</v>
      </c>
      <c r="K154" s="19">
        <v>1554</v>
      </c>
      <c r="L154" s="19">
        <v>93548</v>
      </c>
      <c r="M154" s="19">
        <v>177222</v>
      </c>
      <c r="N154" s="19">
        <v>22627</v>
      </c>
      <c r="O154" s="19">
        <v>100</v>
      </c>
      <c r="P154" s="19">
        <v>46200</v>
      </c>
      <c r="Q154" s="19">
        <v>98029</v>
      </c>
      <c r="R154" s="19">
        <v>76909</v>
      </c>
      <c r="S154" s="19">
        <v>250400</v>
      </c>
    </row>
    <row r="155" spans="2:19" s="10" customFormat="1" ht="10.5" customHeight="1">
      <c r="B155" s="25"/>
      <c r="C155" s="35" t="s">
        <v>133</v>
      </c>
      <c r="D155" s="36"/>
      <c r="F155" s="11">
        <v>6703680</v>
      </c>
      <c r="G155" s="19">
        <v>1266612</v>
      </c>
      <c r="H155" s="19">
        <v>2432237</v>
      </c>
      <c r="I155" s="19">
        <v>53313</v>
      </c>
      <c r="J155" s="19">
        <v>113753</v>
      </c>
      <c r="K155" s="19">
        <v>10044</v>
      </c>
      <c r="L155" s="19">
        <v>189017</v>
      </c>
      <c r="M155" s="19">
        <v>254763</v>
      </c>
      <c r="N155" s="19">
        <v>175701</v>
      </c>
      <c r="O155" s="19">
        <v>77935</v>
      </c>
      <c r="P155" s="19">
        <v>998918</v>
      </c>
      <c r="Q155" s="19">
        <v>268648</v>
      </c>
      <c r="R155" s="19">
        <v>229932</v>
      </c>
      <c r="S155" s="19">
        <v>445450</v>
      </c>
    </row>
    <row r="156" spans="2:19" s="10" customFormat="1" ht="10.5" customHeight="1">
      <c r="B156" s="25"/>
      <c r="C156" s="35" t="s">
        <v>134</v>
      </c>
      <c r="D156" s="36"/>
      <c r="F156" s="11">
        <v>3009564</v>
      </c>
      <c r="G156" s="19">
        <v>669157</v>
      </c>
      <c r="H156" s="19">
        <v>1230805</v>
      </c>
      <c r="I156" s="19">
        <v>16092</v>
      </c>
      <c r="J156" s="19">
        <v>27492</v>
      </c>
      <c r="K156" s="19">
        <v>5661</v>
      </c>
      <c r="L156" s="19">
        <v>85864</v>
      </c>
      <c r="M156" s="19">
        <v>235452</v>
      </c>
      <c r="N156" s="19">
        <v>55201</v>
      </c>
      <c r="O156" s="19">
        <v>2000</v>
      </c>
      <c r="P156" s="19">
        <v>105000</v>
      </c>
      <c r="Q156" s="19">
        <v>125608</v>
      </c>
      <c r="R156" s="19">
        <v>81230</v>
      </c>
      <c r="S156" s="19">
        <v>278900</v>
      </c>
    </row>
    <row r="157" spans="6:19" s="10" customFormat="1" ht="6" customHeight="1" thickBot="1">
      <c r="F157" s="26"/>
      <c r="G157" s="12"/>
      <c r="H157" s="12"/>
      <c r="I157" s="12"/>
      <c r="J157" s="12"/>
      <c r="K157" s="12"/>
      <c r="L157" s="12">
        <v>0</v>
      </c>
      <c r="M157" s="12"/>
      <c r="N157" s="12"/>
      <c r="O157" s="12"/>
      <c r="P157" s="12"/>
      <c r="Q157" s="12"/>
      <c r="R157" s="12"/>
      <c r="S157" s="12"/>
    </row>
    <row r="158" spans="1:19" ht="13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</sheetData>
  <mergeCells count="125">
    <mergeCell ref="C151:D151"/>
    <mergeCell ref="C156:D156"/>
    <mergeCell ref="C152:D152"/>
    <mergeCell ref="C153:D153"/>
    <mergeCell ref="C154:D154"/>
    <mergeCell ref="C155:D155"/>
    <mergeCell ref="C146:D146"/>
    <mergeCell ref="C147:D147"/>
    <mergeCell ref="C148:D148"/>
    <mergeCell ref="B150:D150"/>
    <mergeCell ref="C142:D142"/>
    <mergeCell ref="C143:D143"/>
    <mergeCell ref="C144:D144"/>
    <mergeCell ref="C145:D145"/>
    <mergeCell ref="C137:D137"/>
    <mergeCell ref="C138:D138"/>
    <mergeCell ref="B140:D140"/>
    <mergeCell ref="C141:D141"/>
    <mergeCell ref="B133:D133"/>
    <mergeCell ref="C134:D134"/>
    <mergeCell ref="C135:D135"/>
    <mergeCell ref="C136:D136"/>
    <mergeCell ref="C128:D128"/>
    <mergeCell ref="C129:D129"/>
    <mergeCell ref="C130:D130"/>
    <mergeCell ref="C131:D131"/>
    <mergeCell ref="C124:D124"/>
    <mergeCell ref="C125:D125"/>
    <mergeCell ref="C126:D126"/>
    <mergeCell ref="C127:D127"/>
    <mergeCell ref="C123:D123"/>
    <mergeCell ref="C114:D114"/>
    <mergeCell ref="C115:D115"/>
    <mergeCell ref="B117:D117"/>
    <mergeCell ref="B120:D120"/>
    <mergeCell ref="C118:D118"/>
    <mergeCell ref="B95:D95"/>
    <mergeCell ref="C96:D96"/>
    <mergeCell ref="C121:D121"/>
    <mergeCell ref="C122:D122"/>
    <mergeCell ref="C100:D100"/>
    <mergeCell ref="C107:D107"/>
    <mergeCell ref="C108:D108"/>
    <mergeCell ref="C109:D109"/>
    <mergeCell ref="C101:D101"/>
    <mergeCell ref="C102:D102"/>
    <mergeCell ref="A86:E86"/>
    <mergeCell ref="C97:D97"/>
    <mergeCell ref="C98:D98"/>
    <mergeCell ref="C99:D99"/>
    <mergeCell ref="B88:D88"/>
    <mergeCell ref="C89:D89"/>
    <mergeCell ref="C90:D90"/>
    <mergeCell ref="C91:D91"/>
    <mergeCell ref="C92:D92"/>
    <mergeCell ref="C93:D93"/>
    <mergeCell ref="B113:D113"/>
    <mergeCell ref="B104:D104"/>
    <mergeCell ref="C105:D105"/>
    <mergeCell ref="C106:D106"/>
    <mergeCell ref="C111:D111"/>
    <mergeCell ref="C110:D110"/>
    <mergeCell ref="C52:D52"/>
    <mergeCell ref="C49:D49"/>
    <mergeCell ref="C36:D36"/>
    <mergeCell ref="C41:D41"/>
    <mergeCell ref="C40:D40"/>
    <mergeCell ref="C39:D39"/>
    <mergeCell ref="B38:D38"/>
    <mergeCell ref="C55:D55"/>
    <mergeCell ref="B57:D57"/>
    <mergeCell ref="C54:D54"/>
    <mergeCell ref="C53:D53"/>
    <mergeCell ref="C61:D61"/>
    <mergeCell ref="C60:D60"/>
    <mergeCell ref="C59:D59"/>
    <mergeCell ref="C58:D58"/>
    <mergeCell ref="B67:D67"/>
    <mergeCell ref="C64:D64"/>
    <mergeCell ref="C63:D63"/>
    <mergeCell ref="C62:D62"/>
    <mergeCell ref="B76:D76"/>
    <mergeCell ref="C79:D79"/>
    <mergeCell ref="C78:D78"/>
    <mergeCell ref="C77:D77"/>
    <mergeCell ref="C74:D74"/>
    <mergeCell ref="C73:D73"/>
    <mergeCell ref="C72:D72"/>
    <mergeCell ref="C71:D71"/>
    <mergeCell ref="C70:D70"/>
    <mergeCell ref="C69:D69"/>
    <mergeCell ref="C68:D68"/>
    <mergeCell ref="B43:D43"/>
    <mergeCell ref="B47:D47"/>
    <mergeCell ref="B51:D51"/>
    <mergeCell ref="C48:D48"/>
    <mergeCell ref="C45:D45"/>
    <mergeCell ref="C44:D44"/>
    <mergeCell ref="C65:D65"/>
    <mergeCell ref="C35:D35"/>
    <mergeCell ref="C34:D34"/>
    <mergeCell ref="C33:D33"/>
    <mergeCell ref="C28:D28"/>
    <mergeCell ref="C29:D29"/>
    <mergeCell ref="C30:D30"/>
    <mergeCell ref="B32:D32"/>
    <mergeCell ref="C24:D24"/>
    <mergeCell ref="C25:D25"/>
    <mergeCell ref="C26:D26"/>
    <mergeCell ref="C27:D27"/>
    <mergeCell ref="C20:D20"/>
    <mergeCell ref="C21:D21"/>
    <mergeCell ref="C22:D22"/>
    <mergeCell ref="C23:D23"/>
    <mergeCell ref="B15:D15"/>
    <mergeCell ref="C17:D17"/>
    <mergeCell ref="C18:D18"/>
    <mergeCell ref="C19:D19"/>
    <mergeCell ref="B10:D10"/>
    <mergeCell ref="B11:D11"/>
    <mergeCell ref="A5:E5"/>
    <mergeCell ref="B13:D13"/>
    <mergeCell ref="B7:D7"/>
    <mergeCell ref="B8:D8"/>
    <mergeCell ref="B9:D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2010-01-07T07:48:42Z</cp:lastPrinted>
  <dcterms:created xsi:type="dcterms:W3CDTF">2001-04-20T06:30:22Z</dcterms:created>
  <dcterms:modified xsi:type="dcterms:W3CDTF">2010-02-09T07:37:34Z</dcterms:modified>
  <cp:category/>
  <cp:version/>
  <cp:contentType/>
  <cp:contentStatus/>
</cp:coreProperties>
</file>