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8-2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<sst xmlns="http://schemas.openxmlformats.org/spreadsheetml/2006/main" count="79" uniqueCount="60">
  <si>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区分</t>
  </si>
  <si>
    <t>経営組織別事業所数</t>
  </si>
  <si>
    <t>従業者数</t>
  </si>
  <si>
    <t>現金給与総額</t>
  </si>
  <si>
    <t>原材料使用額等</t>
  </si>
  <si>
    <t>製造品出荷額等</t>
  </si>
  <si>
    <t>付加価値額</t>
  </si>
  <si>
    <t>総数</t>
  </si>
  <si>
    <t>会社</t>
  </si>
  <si>
    <t>組合その　　他の法人</t>
  </si>
  <si>
    <t>個人</t>
  </si>
  <si>
    <t>常用労働者数</t>
  </si>
  <si>
    <t>個人事業主及び家族従業者数</t>
  </si>
  <si>
    <t>総額</t>
  </si>
  <si>
    <t>製造品出荷額</t>
  </si>
  <si>
    <t>加工賃収入額</t>
  </si>
  <si>
    <t>修理料収入額</t>
  </si>
  <si>
    <t>計</t>
  </si>
  <si>
    <t>男</t>
  </si>
  <si>
    <t>女</t>
  </si>
  <si>
    <t>人</t>
  </si>
  <si>
    <t>万円</t>
  </si>
  <si>
    <t>総計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</si>
  <si>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</si>
  <si>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</si>
  <si>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</si>
  <si>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</si>
  <si>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</si>
  <si>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</si>
  <si>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</si>
  <si>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</si>
  <si>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</si>
  <si>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</si>
  <si>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</si>
  <si>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</si>
  <si>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</si>
  <si>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</si>
  <si>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</si>
  <si>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</si>
  <si>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</si>
  <si>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</si>
  <si>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</si>
  <si>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</si>
  <si>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</si>
  <si>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</si>
  <si>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</si>
  <si>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</si>
  <si>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</si>
  <si>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</si>
  <si>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</si>
  <si>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</si>
  <si>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</si>
  <si>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</si>
  <si>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</si>
  <si>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</si>
  <si>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</si>
  <si>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資料：県統計課「工業統計調査」</t>
  </si>
  <si>
    <t xml:space="preserve">    　  84．市郡別、経営組織別事業所数、従業者数、　製造品出荷額等、付加価値額</t>
  </si>
  <si>
    <t>平成元年12月31日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</si>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</sst>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2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58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0" fontId="10" fillId="0" borderId="0" xfId="0" applyFont="1" applyFill="1" applyAlignment="1">
      <alignment horizontal="distributed"/>
    </xf>
    <xf numFmtId="176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6" fontId="10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176" fontId="9" fillId="0" borderId="4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1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="140" zoomScaleNormal="140" workbookViewId="0" topLeftCell="B1">
      <selection activeCell="F20" sqref="F20"/>
    </sheetView>
  </sheetViews>
  <sheetFormatPr defaultColWidth="9.00390625" defaultRowHeight="13.5"/>
  <cols>
    <col min="1" max="1" width="1.12109375" style="1" customWidth="1"/>
    <col min="2" max="2" width="9.00390625" style="1" customWidth="1"/>
    <col min="3" max="3" width="0.875" style="1" customWidth="1"/>
    <col min="4" max="6" width="6.75390625" style="1" customWidth="1"/>
    <col min="7" max="7" width="6.625" style="1" customWidth="1"/>
    <col min="8" max="14" width="7.00390625" style="1" customWidth="1"/>
    <col min="15" max="20" width="12.375" style="1" customWidth="1"/>
    <col min="21" max="21" width="12.00390625" style="1" customWidth="1"/>
    <col min="22" max="16384" width="9.00390625" style="1" customWidth="1"/>
  </cols>
  <sheetData>
    <row r="1" ht="17.25">
      <c r="F1" s="2" t="s">
        <v>57</v>
      </c>
    </row>
    <row r="2" spans="20:21" ht="14.25" thickBot="1">
      <c r="T2" s="3"/>
      <c r="U2" s="3" t="s">
        <v>58</v>
      </c>
    </row>
    <row r="3" spans="1:21" ht="10.5" customHeight="1" thickTop="1">
      <c r="A3" s="21" t="s">
        <v>0</v>
      </c>
      <c r="B3" s="21"/>
      <c r="C3" s="22"/>
      <c r="D3" s="32" t="s">
        <v>1</v>
      </c>
      <c r="E3" s="33"/>
      <c r="F3" s="33"/>
      <c r="G3" s="34"/>
      <c r="H3" s="32" t="s">
        <v>2</v>
      </c>
      <c r="I3" s="33"/>
      <c r="J3" s="33"/>
      <c r="K3" s="33"/>
      <c r="L3" s="33"/>
      <c r="M3" s="33"/>
      <c r="N3" s="34"/>
      <c r="O3" s="28" t="s">
        <v>3</v>
      </c>
      <c r="P3" s="27" t="s">
        <v>4</v>
      </c>
      <c r="Q3" s="27" t="s">
        <v>5</v>
      </c>
      <c r="R3" s="28"/>
      <c r="S3" s="28"/>
      <c r="T3" s="29"/>
      <c r="U3" s="27" t="s">
        <v>6</v>
      </c>
    </row>
    <row r="4" spans="1:21" ht="5.25" customHeight="1">
      <c r="A4" s="23"/>
      <c r="B4" s="23"/>
      <c r="C4" s="24"/>
      <c r="D4" s="36" t="s">
        <v>7</v>
      </c>
      <c r="E4" s="36" t="s">
        <v>8</v>
      </c>
      <c r="F4" s="39" t="s">
        <v>9</v>
      </c>
      <c r="G4" s="42" t="s">
        <v>10</v>
      </c>
      <c r="H4" s="36" t="s">
        <v>7</v>
      </c>
      <c r="I4" s="36" t="s">
        <v>11</v>
      </c>
      <c r="J4" s="45"/>
      <c r="K4" s="45"/>
      <c r="L4" s="39" t="s">
        <v>12</v>
      </c>
      <c r="M4" s="45"/>
      <c r="N4" s="47"/>
      <c r="O4" s="35"/>
      <c r="P4" s="19"/>
      <c r="Q4" s="20"/>
      <c r="R4" s="30"/>
      <c r="S4" s="30"/>
      <c r="T4" s="31"/>
      <c r="U4" s="19"/>
    </row>
    <row r="5" spans="1:21" ht="5.25" customHeight="1">
      <c r="A5" s="23"/>
      <c r="B5" s="23"/>
      <c r="C5" s="24"/>
      <c r="D5" s="37"/>
      <c r="E5" s="37"/>
      <c r="F5" s="40"/>
      <c r="G5" s="43"/>
      <c r="H5" s="37"/>
      <c r="I5" s="38"/>
      <c r="J5" s="46"/>
      <c r="K5" s="46"/>
      <c r="L5" s="38"/>
      <c r="M5" s="46"/>
      <c r="N5" s="48"/>
      <c r="O5" s="35"/>
      <c r="P5" s="19"/>
      <c r="Q5" s="19" t="s">
        <v>13</v>
      </c>
      <c r="R5" s="19" t="s">
        <v>14</v>
      </c>
      <c r="S5" s="19" t="s">
        <v>15</v>
      </c>
      <c r="T5" s="19" t="s">
        <v>16</v>
      </c>
      <c r="U5" s="19"/>
    </row>
    <row r="6" spans="1:21" ht="10.5" customHeight="1">
      <c r="A6" s="25"/>
      <c r="B6" s="25"/>
      <c r="C6" s="26"/>
      <c r="D6" s="38"/>
      <c r="E6" s="38"/>
      <c r="F6" s="41"/>
      <c r="G6" s="44"/>
      <c r="H6" s="38"/>
      <c r="I6" s="4" t="s">
        <v>17</v>
      </c>
      <c r="J6" s="4" t="s">
        <v>18</v>
      </c>
      <c r="K6" s="4" t="s">
        <v>19</v>
      </c>
      <c r="L6" s="4" t="s">
        <v>17</v>
      </c>
      <c r="M6" s="4" t="s">
        <v>18</v>
      </c>
      <c r="N6" s="4" t="s">
        <v>19</v>
      </c>
      <c r="O6" s="30"/>
      <c r="P6" s="20"/>
      <c r="Q6" s="20"/>
      <c r="R6" s="20"/>
      <c r="S6" s="20"/>
      <c r="T6" s="20"/>
      <c r="U6" s="20"/>
    </row>
    <row r="7" spans="4:21" ht="9.75" customHeight="1">
      <c r="D7" s="12"/>
      <c r="H7" s="5" t="s">
        <v>20</v>
      </c>
      <c r="I7" s="5" t="s">
        <v>20</v>
      </c>
      <c r="J7" s="5" t="s">
        <v>20</v>
      </c>
      <c r="K7" s="5" t="s">
        <v>20</v>
      </c>
      <c r="L7" s="5" t="s">
        <v>20</v>
      </c>
      <c r="M7" s="5" t="s">
        <v>20</v>
      </c>
      <c r="N7" s="5" t="s">
        <v>20</v>
      </c>
      <c r="O7" s="5" t="s">
        <v>21</v>
      </c>
      <c r="P7" s="5" t="s">
        <v>21</v>
      </c>
      <c r="Q7" s="5" t="s">
        <v>21</v>
      </c>
      <c r="R7" s="5" t="s">
        <v>21</v>
      </c>
      <c r="S7" s="5" t="s">
        <v>21</v>
      </c>
      <c r="T7" s="5" t="s">
        <v>21</v>
      </c>
      <c r="U7" s="5" t="s">
        <v>21</v>
      </c>
    </row>
    <row r="8" spans="2:21" s="13" customFormat="1" ht="9" customHeight="1">
      <c r="B8" s="14" t="s">
        <v>22</v>
      </c>
      <c r="D8" s="15">
        <f>SUM(D9:D10)</f>
        <v>26592</v>
      </c>
      <c r="E8" s="16">
        <f aca="true" t="shared" si="0" ref="E8:U8">SUM(E9:E10)</f>
        <v>8164</v>
      </c>
      <c r="F8" s="16">
        <f t="shared" si="0"/>
        <v>289</v>
      </c>
      <c r="G8" s="16">
        <f t="shared" si="0"/>
        <v>18139</v>
      </c>
      <c r="H8" s="16">
        <f t="shared" si="0"/>
        <v>284264</v>
      </c>
      <c r="I8" s="16">
        <f t="shared" si="0"/>
        <v>254455</v>
      </c>
      <c r="J8" s="16">
        <f t="shared" si="0"/>
        <v>145219</v>
      </c>
      <c r="K8" s="16">
        <f t="shared" si="0"/>
        <v>109236</v>
      </c>
      <c r="L8" s="16">
        <f t="shared" si="0"/>
        <v>29809</v>
      </c>
      <c r="M8" s="16">
        <f t="shared" si="0"/>
        <v>17993</v>
      </c>
      <c r="N8" s="16">
        <f t="shared" si="0"/>
        <v>11816</v>
      </c>
      <c r="O8" s="16">
        <f t="shared" si="0"/>
        <v>82003591</v>
      </c>
      <c r="P8" s="16">
        <f t="shared" si="0"/>
        <v>298401946</v>
      </c>
      <c r="Q8" s="16">
        <f t="shared" si="0"/>
        <v>526439723</v>
      </c>
      <c r="R8" s="16">
        <f t="shared" si="0"/>
        <v>477638806</v>
      </c>
      <c r="S8" s="16">
        <f t="shared" si="0"/>
        <v>48353988</v>
      </c>
      <c r="T8" s="16">
        <f t="shared" si="0"/>
        <v>446929</v>
      </c>
      <c r="U8" s="16">
        <f t="shared" si="0"/>
        <v>209930404</v>
      </c>
    </row>
    <row r="9" spans="2:21" s="13" customFormat="1" ht="9" customHeight="1">
      <c r="B9" s="14" t="s">
        <v>23</v>
      </c>
      <c r="D9" s="15">
        <f>SUM(D12:D16,D18:D22,D24:D27)</f>
        <v>16772</v>
      </c>
      <c r="E9" s="16">
        <f aca="true" t="shared" si="1" ref="E9:U9">SUM(E12:E16,E18:E22,E24:E27)</f>
        <v>5189</v>
      </c>
      <c r="F9" s="16">
        <f t="shared" si="1"/>
        <v>182</v>
      </c>
      <c r="G9" s="16">
        <f t="shared" si="1"/>
        <v>11401</v>
      </c>
      <c r="H9" s="16">
        <f t="shared" si="1"/>
        <v>175925</v>
      </c>
      <c r="I9" s="16">
        <f t="shared" si="1"/>
        <v>157036</v>
      </c>
      <c r="J9" s="16">
        <f t="shared" si="1"/>
        <v>90781</v>
      </c>
      <c r="K9" s="16">
        <f t="shared" si="1"/>
        <v>66255</v>
      </c>
      <c r="L9" s="16">
        <f t="shared" si="1"/>
        <v>18889</v>
      </c>
      <c r="M9" s="16">
        <f t="shared" si="1"/>
        <v>11382</v>
      </c>
      <c r="N9" s="16">
        <f t="shared" si="1"/>
        <v>7507</v>
      </c>
      <c r="O9" s="16">
        <f t="shared" si="1"/>
        <v>51870627</v>
      </c>
      <c r="P9" s="16">
        <f t="shared" si="1"/>
        <v>191723841</v>
      </c>
      <c r="Q9" s="16">
        <f t="shared" si="1"/>
        <v>328792658</v>
      </c>
      <c r="R9" s="16">
        <f t="shared" si="1"/>
        <v>297728069</v>
      </c>
      <c r="S9" s="16">
        <f t="shared" si="1"/>
        <v>30723629</v>
      </c>
      <c r="T9" s="16">
        <f t="shared" si="1"/>
        <v>340960</v>
      </c>
      <c r="U9" s="16">
        <f t="shared" si="1"/>
        <v>126333871</v>
      </c>
    </row>
    <row r="10" spans="2:21" s="13" customFormat="1" ht="9" customHeight="1">
      <c r="B10" s="14" t="s">
        <v>24</v>
      </c>
      <c r="D10" s="15">
        <f>SUM(D29:D33,D35:D39,D41:D45,D47:D48)</f>
        <v>9820</v>
      </c>
      <c r="E10" s="16">
        <f aca="true" t="shared" si="2" ref="E10:U10">SUM(E29:E33,E35:E39,E41:E45,E47:E48)</f>
        <v>2975</v>
      </c>
      <c r="F10" s="16">
        <f t="shared" si="2"/>
        <v>107</v>
      </c>
      <c r="G10" s="16">
        <f t="shared" si="2"/>
        <v>6738</v>
      </c>
      <c r="H10" s="16">
        <f t="shared" si="2"/>
        <v>108339</v>
      </c>
      <c r="I10" s="16">
        <f t="shared" si="2"/>
        <v>97419</v>
      </c>
      <c r="J10" s="16">
        <f t="shared" si="2"/>
        <v>54438</v>
      </c>
      <c r="K10" s="16">
        <f t="shared" si="2"/>
        <v>42981</v>
      </c>
      <c r="L10" s="16">
        <f t="shared" si="2"/>
        <v>10920</v>
      </c>
      <c r="M10" s="16">
        <f t="shared" si="2"/>
        <v>6611</v>
      </c>
      <c r="N10" s="16">
        <f t="shared" si="2"/>
        <v>4309</v>
      </c>
      <c r="O10" s="16">
        <f t="shared" si="2"/>
        <v>30132964</v>
      </c>
      <c r="P10" s="16">
        <f t="shared" si="2"/>
        <v>106678105</v>
      </c>
      <c r="Q10" s="16">
        <f t="shared" si="2"/>
        <v>197647065</v>
      </c>
      <c r="R10" s="16">
        <f t="shared" si="2"/>
        <v>179910737</v>
      </c>
      <c r="S10" s="16">
        <f t="shared" si="2"/>
        <v>17630359</v>
      </c>
      <c r="T10" s="16">
        <f t="shared" si="2"/>
        <v>105969</v>
      </c>
      <c r="U10" s="16">
        <f t="shared" si="2"/>
        <v>83596533</v>
      </c>
    </row>
    <row r="11" spans="2:21" ht="5.25" customHeight="1">
      <c r="B11" s="6"/>
      <c r="D11" s="1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s="8" customFormat="1" ht="9" customHeight="1">
      <c r="B12" s="6" t="s">
        <v>25</v>
      </c>
      <c r="D12" s="17">
        <f>SUM(E12:G12)</f>
        <v>3928</v>
      </c>
      <c r="E12" s="7">
        <v>1170</v>
      </c>
      <c r="F12" s="7">
        <v>105</v>
      </c>
      <c r="G12" s="7">
        <v>2653</v>
      </c>
      <c r="H12" s="7">
        <f>SUM(I12,L12)</f>
        <v>31694</v>
      </c>
      <c r="I12" s="7">
        <f>SUM(J12:K12)</f>
        <v>27525</v>
      </c>
      <c r="J12" s="7">
        <v>14560</v>
      </c>
      <c r="K12" s="7">
        <v>12965</v>
      </c>
      <c r="L12" s="7">
        <f>SUM(M12:N12)</f>
        <v>4169</v>
      </c>
      <c r="M12" s="7">
        <v>2599</v>
      </c>
      <c r="N12" s="7">
        <v>1570</v>
      </c>
      <c r="O12" s="7">
        <v>8663261</v>
      </c>
      <c r="P12" s="7">
        <v>26292642</v>
      </c>
      <c r="Q12" s="7">
        <f>SUM(R12:T12)</f>
        <v>48073082</v>
      </c>
      <c r="R12" s="7">
        <v>39714544</v>
      </c>
      <c r="S12" s="7">
        <v>8323277</v>
      </c>
      <c r="T12" s="7">
        <v>35261</v>
      </c>
      <c r="U12" s="7">
        <v>20848578</v>
      </c>
    </row>
    <row r="13" spans="2:21" s="8" customFormat="1" ht="9" customHeight="1">
      <c r="B13" s="6" t="s">
        <v>26</v>
      </c>
      <c r="D13" s="17">
        <f aca="true" t="shared" si="3" ref="D13:D48">SUM(E13:G13)</f>
        <v>1361</v>
      </c>
      <c r="E13" s="7">
        <v>547</v>
      </c>
      <c r="F13" s="7">
        <v>6</v>
      </c>
      <c r="G13" s="7">
        <v>808</v>
      </c>
      <c r="H13" s="7">
        <f aca="true" t="shared" si="4" ref="H13:H48">SUM(I13,L13)</f>
        <v>23471</v>
      </c>
      <c r="I13" s="7">
        <f aca="true" t="shared" si="5" ref="I13:I48">SUM(J13:K13)</f>
        <v>22214</v>
      </c>
      <c r="J13" s="7">
        <v>13128</v>
      </c>
      <c r="K13" s="7">
        <v>9086</v>
      </c>
      <c r="L13" s="7">
        <f aca="true" t="shared" si="6" ref="L13:L48">SUM(M13:N13)</f>
        <v>1257</v>
      </c>
      <c r="M13" s="7">
        <v>806</v>
      </c>
      <c r="N13" s="7">
        <v>451</v>
      </c>
      <c r="O13" s="7">
        <v>7736266</v>
      </c>
      <c r="P13" s="7">
        <v>32095674</v>
      </c>
      <c r="Q13" s="7">
        <f aca="true" t="shared" si="7" ref="Q13:Q48">SUM(R13:T13)</f>
        <v>51821827</v>
      </c>
      <c r="R13" s="7">
        <v>47282436</v>
      </c>
      <c r="S13" s="7">
        <v>4392204</v>
      </c>
      <c r="T13" s="7">
        <v>147187</v>
      </c>
      <c r="U13" s="7">
        <v>17795973</v>
      </c>
    </row>
    <row r="14" spans="2:21" s="8" customFormat="1" ht="9" customHeight="1">
      <c r="B14" s="6" t="s">
        <v>27</v>
      </c>
      <c r="D14" s="17">
        <f t="shared" si="3"/>
        <v>618</v>
      </c>
      <c r="E14" s="7">
        <v>216</v>
      </c>
      <c r="F14" s="7">
        <v>6</v>
      </c>
      <c r="G14" s="7">
        <v>396</v>
      </c>
      <c r="H14" s="7">
        <f t="shared" si="4"/>
        <v>6579</v>
      </c>
      <c r="I14" s="7">
        <f t="shared" si="5"/>
        <v>5970</v>
      </c>
      <c r="J14" s="7">
        <v>3032</v>
      </c>
      <c r="K14" s="7">
        <v>2938</v>
      </c>
      <c r="L14" s="7">
        <f t="shared" si="6"/>
        <v>609</v>
      </c>
      <c r="M14" s="7">
        <v>401</v>
      </c>
      <c r="N14" s="7">
        <v>208</v>
      </c>
      <c r="O14" s="7">
        <v>1638124</v>
      </c>
      <c r="P14" s="7">
        <v>4557981</v>
      </c>
      <c r="Q14" s="7">
        <f t="shared" si="7"/>
        <v>8922274</v>
      </c>
      <c r="R14" s="7">
        <v>8450810</v>
      </c>
      <c r="S14" s="7">
        <v>463005</v>
      </c>
      <c r="T14" s="7">
        <v>8459</v>
      </c>
      <c r="U14" s="7">
        <v>4143472</v>
      </c>
    </row>
    <row r="15" spans="2:21" s="8" customFormat="1" ht="9" customHeight="1">
      <c r="B15" s="6" t="s">
        <v>28</v>
      </c>
      <c r="D15" s="17">
        <f t="shared" si="3"/>
        <v>1201</v>
      </c>
      <c r="E15" s="7">
        <v>367</v>
      </c>
      <c r="F15" s="7">
        <v>4</v>
      </c>
      <c r="G15" s="7">
        <v>830</v>
      </c>
      <c r="H15" s="7">
        <f t="shared" si="4"/>
        <v>10110</v>
      </c>
      <c r="I15" s="7">
        <f t="shared" si="5"/>
        <v>8801</v>
      </c>
      <c r="J15" s="7">
        <v>4293</v>
      </c>
      <c r="K15" s="7">
        <v>4508</v>
      </c>
      <c r="L15" s="7">
        <f t="shared" si="6"/>
        <v>1309</v>
      </c>
      <c r="M15" s="7">
        <v>831</v>
      </c>
      <c r="N15" s="7">
        <v>478</v>
      </c>
      <c r="O15" s="7">
        <v>2590071</v>
      </c>
      <c r="P15" s="7">
        <v>6141350</v>
      </c>
      <c r="Q15" s="7">
        <f t="shared" si="7"/>
        <v>12480671</v>
      </c>
      <c r="R15" s="7">
        <v>11428939</v>
      </c>
      <c r="S15" s="7">
        <v>1039620</v>
      </c>
      <c r="T15" s="7">
        <v>12112</v>
      </c>
      <c r="U15" s="7">
        <v>5964889</v>
      </c>
    </row>
    <row r="16" spans="2:21" s="8" customFormat="1" ht="9" customHeight="1">
      <c r="B16" s="6" t="s">
        <v>29</v>
      </c>
      <c r="D16" s="17">
        <f t="shared" si="3"/>
        <v>1843</v>
      </c>
      <c r="E16" s="7">
        <v>494</v>
      </c>
      <c r="F16" s="7">
        <v>5</v>
      </c>
      <c r="G16" s="7">
        <v>1344</v>
      </c>
      <c r="H16" s="7">
        <f t="shared" si="4"/>
        <v>13649</v>
      </c>
      <c r="I16" s="7">
        <f t="shared" si="5"/>
        <v>11511</v>
      </c>
      <c r="J16" s="7">
        <v>6833</v>
      </c>
      <c r="K16" s="7">
        <v>4678</v>
      </c>
      <c r="L16" s="7">
        <f t="shared" si="6"/>
        <v>2138</v>
      </c>
      <c r="M16" s="7">
        <v>1374</v>
      </c>
      <c r="N16" s="7">
        <v>764</v>
      </c>
      <c r="O16" s="7">
        <v>3679205</v>
      </c>
      <c r="P16" s="7">
        <v>12194583</v>
      </c>
      <c r="Q16" s="7">
        <f t="shared" si="7"/>
        <v>22754411</v>
      </c>
      <c r="R16" s="7">
        <v>20200373</v>
      </c>
      <c r="S16" s="7">
        <v>2530146</v>
      </c>
      <c r="T16" s="7">
        <v>23892</v>
      </c>
      <c r="U16" s="7">
        <v>9969076</v>
      </c>
    </row>
    <row r="17" spans="2:21" s="8" customFormat="1" ht="5.25" customHeight="1">
      <c r="B17" s="6"/>
      <c r="D17" s="17">
        <f t="shared" si="3"/>
        <v>0</v>
      </c>
      <c r="E17" s="7"/>
      <c r="F17" s="7"/>
      <c r="G17" s="7"/>
      <c r="H17" s="7">
        <f t="shared" si="4"/>
        <v>0</v>
      </c>
      <c r="I17" s="7">
        <f t="shared" si="5"/>
        <v>0</v>
      </c>
      <c r="J17" s="7"/>
      <c r="K17" s="7"/>
      <c r="L17" s="7">
        <f t="shared" si="6"/>
        <v>0</v>
      </c>
      <c r="M17" s="7"/>
      <c r="N17" s="7"/>
      <c r="O17" s="7"/>
      <c r="P17" s="7"/>
      <c r="Q17" s="7">
        <f t="shared" si="7"/>
        <v>0</v>
      </c>
      <c r="R17" s="7"/>
      <c r="S17" s="7"/>
      <c r="T17" s="7"/>
      <c r="U17" s="7"/>
    </row>
    <row r="18" spans="2:21" s="8" customFormat="1" ht="9" customHeight="1">
      <c r="B18" s="6" t="s">
        <v>30</v>
      </c>
      <c r="D18" s="17">
        <f t="shared" si="3"/>
        <v>438</v>
      </c>
      <c r="E18" s="7">
        <v>221</v>
      </c>
      <c r="F18" s="7">
        <v>2</v>
      </c>
      <c r="G18" s="7">
        <v>215</v>
      </c>
      <c r="H18" s="7">
        <f t="shared" si="4"/>
        <v>9923</v>
      </c>
      <c r="I18" s="7">
        <f t="shared" si="5"/>
        <v>9583</v>
      </c>
      <c r="J18" s="7">
        <v>5637</v>
      </c>
      <c r="K18" s="7">
        <v>3946</v>
      </c>
      <c r="L18" s="7">
        <f t="shared" si="6"/>
        <v>340</v>
      </c>
      <c r="M18" s="7">
        <v>214</v>
      </c>
      <c r="N18" s="7">
        <v>126</v>
      </c>
      <c r="O18" s="7">
        <v>3271548</v>
      </c>
      <c r="P18" s="7">
        <v>12442073</v>
      </c>
      <c r="Q18" s="7">
        <f t="shared" si="7"/>
        <v>20458831</v>
      </c>
      <c r="R18" s="7">
        <v>19421200</v>
      </c>
      <c r="S18" s="7">
        <v>1031378</v>
      </c>
      <c r="T18" s="7">
        <v>6253</v>
      </c>
      <c r="U18" s="7">
        <v>7372198</v>
      </c>
    </row>
    <row r="19" spans="2:21" s="8" customFormat="1" ht="9" customHeight="1">
      <c r="B19" s="6" t="s">
        <v>31</v>
      </c>
      <c r="D19" s="17">
        <f t="shared" si="3"/>
        <v>778</v>
      </c>
      <c r="E19" s="7">
        <v>167</v>
      </c>
      <c r="F19" s="7">
        <v>5</v>
      </c>
      <c r="G19" s="7">
        <v>606</v>
      </c>
      <c r="H19" s="7">
        <f t="shared" si="4"/>
        <v>5097</v>
      </c>
      <c r="I19" s="7">
        <f t="shared" si="5"/>
        <v>4009</v>
      </c>
      <c r="J19" s="7">
        <v>2352</v>
      </c>
      <c r="K19" s="7">
        <v>1657</v>
      </c>
      <c r="L19" s="7">
        <f t="shared" si="6"/>
        <v>1088</v>
      </c>
      <c r="M19" s="7">
        <v>619</v>
      </c>
      <c r="N19" s="7">
        <v>469</v>
      </c>
      <c r="O19" s="7">
        <v>1269225</v>
      </c>
      <c r="P19" s="7">
        <v>4441098</v>
      </c>
      <c r="Q19" s="7">
        <f t="shared" si="7"/>
        <v>8131190</v>
      </c>
      <c r="R19" s="7">
        <v>7297584</v>
      </c>
      <c r="S19" s="7">
        <v>823228</v>
      </c>
      <c r="T19" s="7">
        <v>10378</v>
      </c>
      <c r="U19" s="7">
        <v>3427989</v>
      </c>
    </row>
    <row r="20" spans="2:21" s="8" customFormat="1" ht="9" customHeight="1">
      <c r="B20" s="6" t="s">
        <v>32</v>
      </c>
      <c r="D20" s="17">
        <f t="shared" si="3"/>
        <v>580</v>
      </c>
      <c r="E20" s="7">
        <v>198</v>
      </c>
      <c r="F20" s="7">
        <v>10</v>
      </c>
      <c r="G20" s="7">
        <v>372</v>
      </c>
      <c r="H20" s="7">
        <f t="shared" si="4"/>
        <v>6753</v>
      </c>
      <c r="I20" s="7">
        <f t="shared" si="5"/>
        <v>6131</v>
      </c>
      <c r="J20" s="7">
        <v>3044</v>
      </c>
      <c r="K20" s="7">
        <v>3087</v>
      </c>
      <c r="L20" s="7">
        <f t="shared" si="6"/>
        <v>622</v>
      </c>
      <c r="M20" s="7">
        <v>372</v>
      </c>
      <c r="N20" s="7">
        <v>250</v>
      </c>
      <c r="O20" s="7">
        <v>1795786</v>
      </c>
      <c r="P20" s="7">
        <v>4975803</v>
      </c>
      <c r="Q20" s="7">
        <f t="shared" si="7"/>
        <v>9724981</v>
      </c>
      <c r="R20" s="7">
        <v>9209598</v>
      </c>
      <c r="S20" s="7">
        <v>505363</v>
      </c>
      <c r="T20" s="7">
        <v>10020</v>
      </c>
      <c r="U20" s="7">
        <v>4102418</v>
      </c>
    </row>
    <row r="21" spans="2:21" s="8" customFormat="1" ht="9" customHeight="1">
      <c r="B21" s="6" t="s">
        <v>33</v>
      </c>
      <c r="D21" s="17">
        <f t="shared" si="3"/>
        <v>1656</v>
      </c>
      <c r="E21" s="7">
        <v>339</v>
      </c>
      <c r="F21" s="7">
        <v>3</v>
      </c>
      <c r="G21" s="7">
        <v>1314</v>
      </c>
      <c r="H21" s="7">
        <f t="shared" si="4"/>
        <v>8921</v>
      </c>
      <c r="I21" s="7">
        <f t="shared" si="5"/>
        <v>6154</v>
      </c>
      <c r="J21" s="7">
        <v>3566</v>
      </c>
      <c r="K21" s="7">
        <v>2588</v>
      </c>
      <c r="L21" s="7">
        <f t="shared" si="6"/>
        <v>2767</v>
      </c>
      <c r="M21" s="7">
        <v>1344</v>
      </c>
      <c r="N21" s="7">
        <v>1423</v>
      </c>
      <c r="O21" s="7">
        <v>2160104</v>
      </c>
      <c r="P21" s="7">
        <v>9088268</v>
      </c>
      <c r="Q21" s="7">
        <f t="shared" si="7"/>
        <v>14763713</v>
      </c>
      <c r="R21" s="7">
        <v>11407102</v>
      </c>
      <c r="S21" s="7">
        <v>3354865</v>
      </c>
      <c r="T21" s="7">
        <v>1746</v>
      </c>
      <c r="U21" s="7">
        <v>5318046</v>
      </c>
    </row>
    <row r="22" spans="2:21" s="8" customFormat="1" ht="9" customHeight="1">
      <c r="B22" s="6" t="s">
        <v>34</v>
      </c>
      <c r="D22" s="17">
        <f t="shared" si="3"/>
        <v>309</v>
      </c>
      <c r="E22" s="7">
        <v>155</v>
      </c>
      <c r="F22" s="7">
        <v>5</v>
      </c>
      <c r="G22" s="7">
        <v>149</v>
      </c>
      <c r="H22" s="7">
        <f t="shared" si="4"/>
        <v>5534</v>
      </c>
      <c r="I22" s="7">
        <f t="shared" si="5"/>
        <v>5324</v>
      </c>
      <c r="J22" s="7">
        <v>3148</v>
      </c>
      <c r="K22" s="7">
        <v>2176</v>
      </c>
      <c r="L22" s="7">
        <f t="shared" si="6"/>
        <v>210</v>
      </c>
      <c r="M22" s="7">
        <v>139</v>
      </c>
      <c r="N22" s="7">
        <v>71</v>
      </c>
      <c r="O22" s="7">
        <v>1688085</v>
      </c>
      <c r="P22" s="7">
        <v>6234401</v>
      </c>
      <c r="Q22" s="7">
        <f t="shared" si="7"/>
        <v>10058910</v>
      </c>
      <c r="R22" s="7">
        <v>9223186</v>
      </c>
      <c r="S22" s="7">
        <v>825896</v>
      </c>
      <c r="T22" s="7">
        <v>9828</v>
      </c>
      <c r="U22" s="7">
        <v>3495512</v>
      </c>
    </row>
    <row r="23" spans="2:21" s="8" customFormat="1" ht="5.25" customHeight="1">
      <c r="B23" s="6"/>
      <c r="D23" s="17">
        <f t="shared" si="3"/>
        <v>0</v>
      </c>
      <c r="E23" s="7"/>
      <c r="F23" s="7"/>
      <c r="G23" s="7"/>
      <c r="H23" s="7">
        <f t="shared" si="4"/>
        <v>0</v>
      </c>
      <c r="I23" s="7">
        <f t="shared" si="5"/>
        <v>0</v>
      </c>
      <c r="J23" s="7"/>
      <c r="K23" s="7"/>
      <c r="L23" s="7">
        <f t="shared" si="6"/>
        <v>0</v>
      </c>
      <c r="M23" s="7"/>
      <c r="N23" s="7"/>
      <c r="O23" s="7"/>
      <c r="P23" s="7"/>
      <c r="Q23" s="7">
        <f t="shared" si="7"/>
        <v>0</v>
      </c>
      <c r="R23" s="7"/>
      <c r="S23" s="7"/>
      <c r="T23" s="7"/>
      <c r="U23" s="7"/>
    </row>
    <row r="24" spans="2:21" s="8" customFormat="1" ht="9" customHeight="1">
      <c r="B24" s="6" t="s">
        <v>35</v>
      </c>
      <c r="D24" s="17">
        <f t="shared" si="3"/>
        <v>360</v>
      </c>
      <c r="E24" s="7">
        <v>143</v>
      </c>
      <c r="F24" s="7">
        <v>2</v>
      </c>
      <c r="G24" s="7">
        <v>215</v>
      </c>
      <c r="H24" s="7">
        <f t="shared" si="4"/>
        <v>6395</v>
      </c>
      <c r="I24" s="7">
        <f t="shared" si="5"/>
        <v>6072</v>
      </c>
      <c r="J24" s="7">
        <v>3417</v>
      </c>
      <c r="K24" s="7">
        <v>2655</v>
      </c>
      <c r="L24" s="7">
        <f t="shared" si="6"/>
        <v>323</v>
      </c>
      <c r="M24" s="7">
        <v>214</v>
      </c>
      <c r="N24" s="7">
        <v>109</v>
      </c>
      <c r="O24" s="7">
        <v>1984565</v>
      </c>
      <c r="P24" s="7">
        <v>15641164</v>
      </c>
      <c r="Q24" s="7">
        <f t="shared" si="7"/>
        <v>23698801</v>
      </c>
      <c r="R24" s="7">
        <v>22528140</v>
      </c>
      <c r="S24" s="7">
        <v>1167757</v>
      </c>
      <c r="T24" s="7">
        <v>2904</v>
      </c>
      <c r="U24" s="7">
        <v>7149463</v>
      </c>
    </row>
    <row r="25" spans="2:21" s="8" customFormat="1" ht="9" customHeight="1">
      <c r="B25" s="6" t="s">
        <v>36</v>
      </c>
      <c r="D25" s="17">
        <f t="shared" si="3"/>
        <v>1797</v>
      </c>
      <c r="E25" s="7">
        <v>447</v>
      </c>
      <c r="F25" s="7">
        <v>8</v>
      </c>
      <c r="G25" s="7">
        <v>1342</v>
      </c>
      <c r="H25" s="7">
        <f t="shared" si="4"/>
        <v>14315</v>
      </c>
      <c r="I25" s="7">
        <f t="shared" si="5"/>
        <v>12088</v>
      </c>
      <c r="J25" s="7">
        <v>5804</v>
      </c>
      <c r="K25" s="7">
        <v>6284</v>
      </c>
      <c r="L25" s="7">
        <f t="shared" si="6"/>
        <v>2227</v>
      </c>
      <c r="M25" s="7">
        <v>1355</v>
      </c>
      <c r="N25" s="7">
        <v>872</v>
      </c>
      <c r="O25" s="7">
        <v>3394316</v>
      </c>
      <c r="P25" s="7">
        <v>6689661</v>
      </c>
      <c r="Q25" s="7">
        <f t="shared" si="7"/>
        <v>15458202</v>
      </c>
      <c r="R25" s="7">
        <v>14507373</v>
      </c>
      <c r="S25" s="7">
        <v>931665</v>
      </c>
      <c r="T25" s="7">
        <v>19164</v>
      </c>
      <c r="U25" s="7">
        <v>8343744</v>
      </c>
    </row>
    <row r="26" spans="2:21" s="8" customFormat="1" ht="9" customHeight="1">
      <c r="B26" s="6" t="s">
        <v>37</v>
      </c>
      <c r="D26" s="17">
        <f t="shared" si="3"/>
        <v>1562</v>
      </c>
      <c r="E26" s="7">
        <v>531</v>
      </c>
      <c r="F26" s="7">
        <v>20</v>
      </c>
      <c r="G26" s="7">
        <v>1011</v>
      </c>
      <c r="H26" s="7">
        <f t="shared" si="4"/>
        <v>20702</v>
      </c>
      <c r="I26" s="7">
        <f t="shared" si="5"/>
        <v>19071</v>
      </c>
      <c r="J26" s="7">
        <v>13903</v>
      </c>
      <c r="K26" s="7">
        <v>5168</v>
      </c>
      <c r="L26" s="7">
        <f t="shared" si="6"/>
        <v>1631</v>
      </c>
      <c r="M26" s="7">
        <v>983</v>
      </c>
      <c r="N26" s="7">
        <v>648</v>
      </c>
      <c r="O26" s="7">
        <v>7479046</v>
      </c>
      <c r="P26" s="7">
        <v>30707026</v>
      </c>
      <c r="Q26" s="7">
        <f t="shared" si="7"/>
        <v>49285192</v>
      </c>
      <c r="R26" s="7">
        <v>45291766</v>
      </c>
      <c r="S26" s="7">
        <v>3943363</v>
      </c>
      <c r="T26" s="7">
        <v>50063</v>
      </c>
      <c r="U26" s="7">
        <v>16764349</v>
      </c>
    </row>
    <row r="27" spans="2:21" s="8" customFormat="1" ht="9" customHeight="1">
      <c r="B27" s="6" t="s">
        <v>38</v>
      </c>
      <c r="D27" s="17">
        <f t="shared" si="3"/>
        <v>341</v>
      </c>
      <c r="E27" s="7">
        <v>194</v>
      </c>
      <c r="F27" s="7">
        <v>1</v>
      </c>
      <c r="G27" s="7">
        <v>146</v>
      </c>
      <c r="H27" s="7">
        <f t="shared" si="4"/>
        <v>12782</v>
      </c>
      <c r="I27" s="7">
        <f t="shared" si="5"/>
        <v>12583</v>
      </c>
      <c r="J27" s="7">
        <v>8064</v>
      </c>
      <c r="K27" s="7">
        <v>4519</v>
      </c>
      <c r="L27" s="7">
        <f t="shared" si="6"/>
        <v>199</v>
      </c>
      <c r="M27" s="7">
        <v>131</v>
      </c>
      <c r="N27" s="7">
        <v>68</v>
      </c>
      <c r="O27" s="7">
        <v>4521025</v>
      </c>
      <c r="P27" s="7">
        <v>20222117</v>
      </c>
      <c r="Q27" s="7">
        <f t="shared" si="7"/>
        <v>33160573</v>
      </c>
      <c r="R27" s="7">
        <v>31765018</v>
      </c>
      <c r="S27" s="7">
        <v>1391862</v>
      </c>
      <c r="T27" s="7">
        <v>3693</v>
      </c>
      <c r="U27" s="7">
        <v>11638164</v>
      </c>
    </row>
    <row r="28" spans="2:21" s="8" customFormat="1" ht="5.25" customHeight="1">
      <c r="B28" s="6"/>
      <c r="D28" s="17">
        <f t="shared" si="3"/>
        <v>0</v>
      </c>
      <c r="E28" s="7"/>
      <c r="F28" s="7"/>
      <c r="G28" s="7"/>
      <c r="H28" s="7">
        <f t="shared" si="4"/>
        <v>0</v>
      </c>
      <c r="I28" s="7">
        <f t="shared" si="5"/>
        <v>0</v>
      </c>
      <c r="J28" s="7"/>
      <c r="K28" s="7"/>
      <c r="L28" s="7">
        <f t="shared" si="6"/>
        <v>0</v>
      </c>
      <c r="M28" s="7"/>
      <c r="N28" s="7"/>
      <c r="O28" s="7"/>
      <c r="P28" s="7"/>
      <c r="Q28" s="7">
        <f t="shared" si="7"/>
        <v>0</v>
      </c>
      <c r="R28" s="7"/>
      <c r="S28" s="7"/>
      <c r="T28" s="7"/>
      <c r="U28" s="7"/>
    </row>
    <row r="29" spans="2:21" s="8" customFormat="1" ht="9" customHeight="1">
      <c r="B29" s="6" t="s">
        <v>39</v>
      </c>
      <c r="D29" s="17">
        <f t="shared" si="3"/>
        <v>1664</v>
      </c>
      <c r="E29" s="7">
        <v>460</v>
      </c>
      <c r="F29" s="7">
        <v>18</v>
      </c>
      <c r="G29" s="7">
        <v>1186</v>
      </c>
      <c r="H29" s="7">
        <f t="shared" si="4"/>
        <v>11143</v>
      </c>
      <c r="I29" s="7">
        <f t="shared" si="5"/>
        <v>9081</v>
      </c>
      <c r="J29" s="7">
        <v>5268</v>
      </c>
      <c r="K29" s="7">
        <v>3813</v>
      </c>
      <c r="L29" s="7">
        <f t="shared" si="6"/>
        <v>2062</v>
      </c>
      <c r="M29" s="7">
        <v>1149</v>
      </c>
      <c r="N29" s="7">
        <v>913</v>
      </c>
      <c r="O29" s="7">
        <v>2997144</v>
      </c>
      <c r="P29" s="7">
        <v>11155403</v>
      </c>
      <c r="Q29" s="7">
        <f t="shared" si="7"/>
        <v>26067810</v>
      </c>
      <c r="R29" s="7">
        <v>22464126</v>
      </c>
      <c r="S29" s="7">
        <v>3594757</v>
      </c>
      <c r="T29" s="7">
        <v>8927</v>
      </c>
      <c r="U29" s="7">
        <v>14219714</v>
      </c>
    </row>
    <row r="30" spans="2:21" s="8" customFormat="1" ht="9" customHeight="1">
      <c r="B30" s="6" t="s">
        <v>40</v>
      </c>
      <c r="D30" s="17">
        <f t="shared" si="3"/>
        <v>409</v>
      </c>
      <c r="E30" s="7">
        <v>146</v>
      </c>
      <c r="F30" s="7" t="s">
        <v>59</v>
      </c>
      <c r="G30" s="7">
        <v>263</v>
      </c>
      <c r="H30" s="7">
        <f t="shared" si="4"/>
        <v>4821</v>
      </c>
      <c r="I30" s="7">
        <f t="shared" si="5"/>
        <v>4386</v>
      </c>
      <c r="J30" s="7">
        <v>2286</v>
      </c>
      <c r="K30" s="7">
        <v>2100</v>
      </c>
      <c r="L30" s="7">
        <f t="shared" si="6"/>
        <v>435</v>
      </c>
      <c r="M30" s="7">
        <v>268</v>
      </c>
      <c r="N30" s="7">
        <v>167</v>
      </c>
      <c r="O30" s="7">
        <v>1314272</v>
      </c>
      <c r="P30" s="7">
        <v>4395952</v>
      </c>
      <c r="Q30" s="7">
        <f t="shared" si="7"/>
        <v>8454105</v>
      </c>
      <c r="R30" s="7">
        <v>7295731</v>
      </c>
      <c r="S30" s="7">
        <v>1156707</v>
      </c>
      <c r="T30" s="7">
        <v>1667</v>
      </c>
      <c r="U30" s="7">
        <v>3803657</v>
      </c>
    </row>
    <row r="31" spans="2:21" s="8" customFormat="1" ht="9" customHeight="1">
      <c r="B31" s="6" t="s">
        <v>41</v>
      </c>
      <c r="D31" s="17">
        <f t="shared" si="3"/>
        <v>286</v>
      </c>
      <c r="E31" s="7">
        <v>121</v>
      </c>
      <c r="F31" s="7">
        <v>1</v>
      </c>
      <c r="G31" s="7">
        <v>164</v>
      </c>
      <c r="H31" s="7">
        <f t="shared" si="4"/>
        <v>4766</v>
      </c>
      <c r="I31" s="7">
        <f t="shared" si="5"/>
        <v>4491</v>
      </c>
      <c r="J31" s="7">
        <v>2556</v>
      </c>
      <c r="K31" s="7">
        <v>1935</v>
      </c>
      <c r="L31" s="7">
        <f t="shared" si="6"/>
        <v>275</v>
      </c>
      <c r="M31" s="7">
        <v>164</v>
      </c>
      <c r="N31" s="7">
        <v>111</v>
      </c>
      <c r="O31" s="7">
        <v>1428772</v>
      </c>
      <c r="P31" s="7">
        <v>6193886</v>
      </c>
      <c r="Q31" s="7">
        <f t="shared" si="7"/>
        <v>10615793</v>
      </c>
      <c r="R31" s="7">
        <v>9834051</v>
      </c>
      <c r="S31" s="7">
        <v>780352</v>
      </c>
      <c r="T31" s="7">
        <v>1390</v>
      </c>
      <c r="U31" s="7">
        <v>4081197</v>
      </c>
    </row>
    <row r="32" spans="2:21" s="8" customFormat="1" ht="9" customHeight="1">
      <c r="B32" s="6" t="s">
        <v>42</v>
      </c>
      <c r="D32" s="17">
        <f t="shared" si="3"/>
        <v>343</v>
      </c>
      <c r="E32" s="7">
        <v>134</v>
      </c>
      <c r="F32" s="7" t="s">
        <v>59</v>
      </c>
      <c r="G32" s="7">
        <v>209</v>
      </c>
      <c r="H32" s="7">
        <f t="shared" si="4"/>
        <v>7719</v>
      </c>
      <c r="I32" s="7">
        <f t="shared" si="5"/>
        <v>7422</v>
      </c>
      <c r="J32" s="7">
        <v>4818</v>
      </c>
      <c r="K32" s="7">
        <v>2604</v>
      </c>
      <c r="L32" s="7">
        <f t="shared" si="6"/>
        <v>297</v>
      </c>
      <c r="M32" s="7">
        <v>209</v>
      </c>
      <c r="N32" s="7">
        <v>88</v>
      </c>
      <c r="O32" s="7">
        <v>2753105</v>
      </c>
      <c r="P32" s="7">
        <v>11479488</v>
      </c>
      <c r="Q32" s="7">
        <f t="shared" si="7"/>
        <v>19156418</v>
      </c>
      <c r="R32" s="7">
        <v>18287134</v>
      </c>
      <c r="S32" s="7">
        <v>841253</v>
      </c>
      <c r="T32" s="7">
        <v>28031</v>
      </c>
      <c r="U32" s="7">
        <v>7190435</v>
      </c>
    </row>
    <row r="33" spans="2:21" s="8" customFormat="1" ht="9" customHeight="1">
      <c r="B33" s="6" t="s">
        <v>43</v>
      </c>
      <c r="D33" s="17">
        <f t="shared" si="3"/>
        <v>659</v>
      </c>
      <c r="E33" s="7">
        <v>182</v>
      </c>
      <c r="F33" s="7" t="s">
        <v>59</v>
      </c>
      <c r="G33" s="7">
        <v>477</v>
      </c>
      <c r="H33" s="7">
        <f t="shared" si="4"/>
        <v>10942</v>
      </c>
      <c r="I33" s="7">
        <f t="shared" si="5"/>
        <v>10140</v>
      </c>
      <c r="J33" s="7">
        <v>6551</v>
      </c>
      <c r="K33" s="7">
        <v>3589</v>
      </c>
      <c r="L33" s="7">
        <f t="shared" si="6"/>
        <v>802</v>
      </c>
      <c r="M33" s="7">
        <v>460</v>
      </c>
      <c r="N33" s="7">
        <v>342</v>
      </c>
      <c r="O33" s="7">
        <v>3809729</v>
      </c>
      <c r="P33" s="7">
        <v>14746221</v>
      </c>
      <c r="Q33" s="7">
        <f t="shared" si="7"/>
        <v>26288812</v>
      </c>
      <c r="R33" s="7">
        <v>24915482</v>
      </c>
      <c r="S33" s="7">
        <v>1364689</v>
      </c>
      <c r="T33" s="7">
        <v>8641</v>
      </c>
      <c r="U33" s="7">
        <v>9796984</v>
      </c>
    </row>
    <row r="34" spans="2:21" s="8" customFormat="1" ht="5.25" customHeight="1">
      <c r="B34" s="6"/>
      <c r="D34" s="17">
        <f t="shared" si="3"/>
        <v>0</v>
      </c>
      <c r="E34" s="7"/>
      <c r="F34" s="7"/>
      <c r="G34" s="7"/>
      <c r="H34" s="7">
        <f t="shared" si="4"/>
        <v>0</v>
      </c>
      <c r="I34" s="7">
        <f t="shared" si="5"/>
        <v>0</v>
      </c>
      <c r="J34" s="7"/>
      <c r="K34" s="7"/>
      <c r="L34" s="7">
        <f t="shared" si="6"/>
        <v>0</v>
      </c>
      <c r="M34" s="7"/>
      <c r="N34" s="7"/>
      <c r="O34" s="7"/>
      <c r="P34" s="7"/>
      <c r="Q34" s="7">
        <f t="shared" si="7"/>
        <v>0</v>
      </c>
      <c r="R34" s="7"/>
      <c r="S34" s="7"/>
      <c r="T34" s="7"/>
      <c r="U34" s="7"/>
    </row>
    <row r="35" spans="2:21" s="8" customFormat="1" ht="9" customHeight="1">
      <c r="B35" s="6" t="s">
        <v>44</v>
      </c>
      <c r="D35" s="17">
        <f t="shared" si="3"/>
        <v>658</v>
      </c>
      <c r="E35" s="7">
        <v>200</v>
      </c>
      <c r="F35" s="7">
        <v>14</v>
      </c>
      <c r="G35" s="7">
        <v>444</v>
      </c>
      <c r="H35" s="7">
        <f t="shared" si="4"/>
        <v>8947</v>
      </c>
      <c r="I35" s="7">
        <f t="shared" si="5"/>
        <v>8243</v>
      </c>
      <c r="J35" s="7">
        <v>4234</v>
      </c>
      <c r="K35" s="7">
        <v>4009</v>
      </c>
      <c r="L35" s="7">
        <f t="shared" si="6"/>
        <v>704</v>
      </c>
      <c r="M35" s="7">
        <v>434</v>
      </c>
      <c r="N35" s="7">
        <v>270</v>
      </c>
      <c r="O35" s="7">
        <v>2434543</v>
      </c>
      <c r="P35" s="7">
        <v>10177060</v>
      </c>
      <c r="Q35" s="7">
        <f t="shared" si="7"/>
        <v>16671901</v>
      </c>
      <c r="R35" s="7">
        <v>15571960</v>
      </c>
      <c r="S35" s="7">
        <v>1098654</v>
      </c>
      <c r="T35" s="7">
        <v>1287</v>
      </c>
      <c r="U35" s="7">
        <v>6020582</v>
      </c>
    </row>
    <row r="36" spans="2:21" s="8" customFormat="1" ht="9" customHeight="1">
      <c r="B36" s="6" t="s">
        <v>45</v>
      </c>
      <c r="D36" s="17">
        <f t="shared" si="3"/>
        <v>752</v>
      </c>
      <c r="E36" s="7">
        <v>287</v>
      </c>
      <c r="F36" s="7">
        <v>4</v>
      </c>
      <c r="G36" s="7">
        <v>461</v>
      </c>
      <c r="H36" s="7">
        <f t="shared" si="4"/>
        <v>10279</v>
      </c>
      <c r="I36" s="7">
        <f t="shared" si="5"/>
        <v>9577</v>
      </c>
      <c r="J36" s="7">
        <v>5607</v>
      </c>
      <c r="K36" s="7">
        <v>3970</v>
      </c>
      <c r="L36" s="7">
        <f t="shared" si="6"/>
        <v>702</v>
      </c>
      <c r="M36" s="7">
        <v>450</v>
      </c>
      <c r="N36" s="7">
        <v>252</v>
      </c>
      <c r="O36" s="7">
        <v>3197841</v>
      </c>
      <c r="P36" s="7">
        <v>12436207</v>
      </c>
      <c r="Q36" s="7">
        <f t="shared" si="7"/>
        <v>22484587</v>
      </c>
      <c r="R36" s="7">
        <v>20635778</v>
      </c>
      <c r="S36" s="7">
        <v>1837838</v>
      </c>
      <c r="T36" s="7">
        <v>10971</v>
      </c>
      <c r="U36" s="7">
        <v>8832678</v>
      </c>
    </row>
    <row r="37" spans="2:21" s="8" customFormat="1" ht="9" customHeight="1">
      <c r="B37" s="6" t="s">
        <v>46</v>
      </c>
      <c r="D37" s="17">
        <f t="shared" si="3"/>
        <v>748</v>
      </c>
      <c r="E37" s="7">
        <v>117</v>
      </c>
      <c r="F37" s="7">
        <v>7</v>
      </c>
      <c r="G37" s="7">
        <v>624</v>
      </c>
      <c r="H37" s="7">
        <f t="shared" si="4"/>
        <v>4386</v>
      </c>
      <c r="I37" s="7">
        <f t="shared" si="5"/>
        <v>3329</v>
      </c>
      <c r="J37" s="7">
        <v>1761</v>
      </c>
      <c r="K37" s="7">
        <v>1568</v>
      </c>
      <c r="L37" s="7">
        <f t="shared" si="6"/>
        <v>1057</v>
      </c>
      <c r="M37" s="7">
        <v>630</v>
      </c>
      <c r="N37" s="7">
        <v>427</v>
      </c>
      <c r="O37" s="7">
        <v>975808</v>
      </c>
      <c r="P37" s="7">
        <v>2970721</v>
      </c>
      <c r="Q37" s="7">
        <f t="shared" si="7"/>
        <v>5695173</v>
      </c>
      <c r="R37" s="7">
        <v>4794388</v>
      </c>
      <c r="S37" s="7">
        <v>899112</v>
      </c>
      <c r="T37" s="7">
        <v>1673</v>
      </c>
      <c r="U37" s="7">
        <v>2598980</v>
      </c>
    </row>
    <row r="38" spans="2:21" s="8" customFormat="1" ht="9" customHeight="1">
      <c r="B38" s="6" t="s">
        <v>47</v>
      </c>
      <c r="D38" s="17">
        <f t="shared" si="3"/>
        <v>552</v>
      </c>
      <c r="E38" s="7">
        <v>94</v>
      </c>
      <c r="F38" s="7">
        <v>3</v>
      </c>
      <c r="G38" s="7">
        <v>455</v>
      </c>
      <c r="H38" s="7">
        <f t="shared" si="4"/>
        <v>3155</v>
      </c>
      <c r="I38" s="7">
        <f t="shared" si="5"/>
        <v>2323</v>
      </c>
      <c r="J38" s="7">
        <v>1139</v>
      </c>
      <c r="K38" s="7">
        <v>1184</v>
      </c>
      <c r="L38" s="7">
        <f t="shared" si="6"/>
        <v>832</v>
      </c>
      <c r="M38" s="7">
        <v>477</v>
      </c>
      <c r="N38" s="7">
        <v>355</v>
      </c>
      <c r="O38" s="7">
        <v>584510</v>
      </c>
      <c r="P38" s="7">
        <v>1683490</v>
      </c>
      <c r="Q38" s="7">
        <f t="shared" si="7"/>
        <v>3190103</v>
      </c>
      <c r="R38" s="7">
        <v>2472544</v>
      </c>
      <c r="S38" s="7">
        <v>709116</v>
      </c>
      <c r="T38" s="7">
        <v>8443</v>
      </c>
      <c r="U38" s="7">
        <v>1445466</v>
      </c>
    </row>
    <row r="39" spans="2:21" s="8" customFormat="1" ht="9" customHeight="1">
      <c r="B39" s="6" t="s">
        <v>48</v>
      </c>
      <c r="D39" s="17">
        <f t="shared" si="3"/>
        <v>647</v>
      </c>
      <c r="E39" s="9">
        <v>178</v>
      </c>
      <c r="F39" s="9">
        <v>6</v>
      </c>
      <c r="G39" s="9">
        <v>463</v>
      </c>
      <c r="H39" s="7">
        <f t="shared" si="4"/>
        <v>6193</v>
      </c>
      <c r="I39" s="7">
        <f t="shared" si="5"/>
        <v>5459</v>
      </c>
      <c r="J39" s="9">
        <v>2757</v>
      </c>
      <c r="K39" s="9">
        <v>2702</v>
      </c>
      <c r="L39" s="7">
        <f t="shared" si="6"/>
        <v>734</v>
      </c>
      <c r="M39" s="7">
        <v>454</v>
      </c>
      <c r="N39" s="9">
        <v>280</v>
      </c>
      <c r="O39" s="7">
        <v>1427284</v>
      </c>
      <c r="P39" s="7">
        <v>4070351</v>
      </c>
      <c r="Q39" s="7">
        <f t="shared" si="7"/>
        <v>7844114</v>
      </c>
      <c r="R39" s="7">
        <v>6981506</v>
      </c>
      <c r="S39" s="7">
        <v>857290</v>
      </c>
      <c r="T39" s="7">
        <v>5318</v>
      </c>
      <c r="U39" s="7">
        <v>3574541</v>
      </c>
    </row>
    <row r="40" spans="2:21" s="8" customFormat="1" ht="5.25" customHeight="1">
      <c r="B40" s="6"/>
      <c r="D40" s="17">
        <f t="shared" si="3"/>
        <v>0</v>
      </c>
      <c r="E40" s="9"/>
      <c r="F40" s="9"/>
      <c r="G40" s="9"/>
      <c r="H40" s="7">
        <f t="shared" si="4"/>
        <v>0</v>
      </c>
      <c r="I40" s="7">
        <f t="shared" si="5"/>
        <v>0</v>
      </c>
      <c r="J40" s="9"/>
      <c r="K40" s="9"/>
      <c r="L40" s="7">
        <f t="shared" si="6"/>
        <v>0</v>
      </c>
      <c r="M40" s="9"/>
      <c r="N40" s="9"/>
      <c r="O40" s="7"/>
      <c r="P40" s="7"/>
      <c r="Q40" s="7">
        <f t="shared" si="7"/>
        <v>0</v>
      </c>
      <c r="S40" s="7"/>
      <c r="T40" s="7"/>
      <c r="U40" s="7"/>
    </row>
    <row r="41" spans="2:21" s="8" customFormat="1" ht="9" customHeight="1">
      <c r="B41" s="6" t="s">
        <v>49</v>
      </c>
      <c r="D41" s="17">
        <f t="shared" si="3"/>
        <v>887</v>
      </c>
      <c r="E41" s="9">
        <v>242</v>
      </c>
      <c r="F41" s="9">
        <v>8</v>
      </c>
      <c r="G41" s="9">
        <v>637</v>
      </c>
      <c r="H41" s="7">
        <f t="shared" si="4"/>
        <v>10266</v>
      </c>
      <c r="I41" s="7">
        <f t="shared" si="5"/>
        <v>9252</v>
      </c>
      <c r="J41" s="9">
        <v>5514</v>
      </c>
      <c r="K41" s="9">
        <v>3738</v>
      </c>
      <c r="L41" s="7">
        <f t="shared" si="6"/>
        <v>1014</v>
      </c>
      <c r="M41" s="7">
        <v>609</v>
      </c>
      <c r="N41" s="9">
        <v>405</v>
      </c>
      <c r="O41" s="7">
        <v>2699034</v>
      </c>
      <c r="P41" s="7">
        <v>9254460</v>
      </c>
      <c r="Q41" s="7">
        <f t="shared" si="7"/>
        <v>15951303</v>
      </c>
      <c r="R41" s="7">
        <v>14865752</v>
      </c>
      <c r="S41" s="7">
        <v>1078614</v>
      </c>
      <c r="T41" s="7">
        <v>6937</v>
      </c>
      <c r="U41" s="7">
        <v>6191387</v>
      </c>
    </row>
    <row r="42" spans="2:21" s="8" customFormat="1" ht="9" customHeight="1">
      <c r="B42" s="6" t="s">
        <v>50</v>
      </c>
      <c r="D42" s="17">
        <f t="shared" si="3"/>
        <v>152</v>
      </c>
      <c r="E42" s="9">
        <v>62</v>
      </c>
      <c r="F42" s="7" t="s">
        <v>59</v>
      </c>
      <c r="G42" s="9">
        <v>90</v>
      </c>
      <c r="H42" s="7">
        <f t="shared" si="4"/>
        <v>2199</v>
      </c>
      <c r="I42" s="7">
        <f t="shared" si="5"/>
        <v>2048</v>
      </c>
      <c r="J42" s="9">
        <v>1052</v>
      </c>
      <c r="K42" s="9">
        <v>996</v>
      </c>
      <c r="L42" s="7">
        <f t="shared" si="6"/>
        <v>151</v>
      </c>
      <c r="M42" s="7">
        <v>94</v>
      </c>
      <c r="N42" s="9">
        <v>57</v>
      </c>
      <c r="O42" s="7">
        <v>596468</v>
      </c>
      <c r="P42" s="7">
        <v>1711384</v>
      </c>
      <c r="Q42" s="7">
        <f t="shared" si="7"/>
        <v>3133952</v>
      </c>
      <c r="R42" s="7">
        <v>2913761</v>
      </c>
      <c r="S42" s="7">
        <v>216716</v>
      </c>
      <c r="T42" s="7">
        <v>3475</v>
      </c>
      <c r="U42" s="7">
        <v>1282037</v>
      </c>
    </row>
    <row r="43" spans="2:21" s="8" customFormat="1" ht="9" customHeight="1">
      <c r="B43" s="6" t="s">
        <v>51</v>
      </c>
      <c r="D43" s="17">
        <f t="shared" si="3"/>
        <v>334</v>
      </c>
      <c r="E43" s="9">
        <v>136</v>
      </c>
      <c r="F43" s="9">
        <v>1</v>
      </c>
      <c r="G43" s="9">
        <v>197</v>
      </c>
      <c r="H43" s="7">
        <f t="shared" si="4"/>
        <v>3848</v>
      </c>
      <c r="I43" s="7">
        <f t="shared" si="5"/>
        <v>3566</v>
      </c>
      <c r="J43" s="9">
        <v>1795</v>
      </c>
      <c r="K43" s="9">
        <v>1771</v>
      </c>
      <c r="L43" s="7">
        <f t="shared" si="6"/>
        <v>282</v>
      </c>
      <c r="M43" s="7">
        <v>202</v>
      </c>
      <c r="N43" s="9">
        <v>80</v>
      </c>
      <c r="O43" s="7">
        <v>1115424</v>
      </c>
      <c r="P43" s="7">
        <v>3026196</v>
      </c>
      <c r="Q43" s="7">
        <f t="shared" si="7"/>
        <v>6492425</v>
      </c>
      <c r="R43" s="7">
        <v>6034763</v>
      </c>
      <c r="S43" s="7">
        <v>448794</v>
      </c>
      <c r="T43" s="7">
        <v>8868</v>
      </c>
      <c r="U43" s="7">
        <v>3270246</v>
      </c>
    </row>
    <row r="44" spans="2:21" s="8" customFormat="1" ht="9" customHeight="1">
      <c r="B44" s="6" t="s">
        <v>52</v>
      </c>
      <c r="D44" s="17">
        <f t="shared" si="3"/>
        <v>726</v>
      </c>
      <c r="E44" s="9">
        <v>236</v>
      </c>
      <c r="F44" s="9">
        <v>19</v>
      </c>
      <c r="G44" s="9">
        <v>471</v>
      </c>
      <c r="H44" s="7">
        <f t="shared" si="4"/>
        <v>7540</v>
      </c>
      <c r="I44" s="7">
        <f t="shared" si="5"/>
        <v>6855</v>
      </c>
      <c r="J44" s="9">
        <v>3411</v>
      </c>
      <c r="K44" s="9">
        <v>3444</v>
      </c>
      <c r="L44" s="7">
        <f t="shared" si="6"/>
        <v>685</v>
      </c>
      <c r="M44" s="7">
        <v>453</v>
      </c>
      <c r="N44" s="9">
        <v>232</v>
      </c>
      <c r="O44" s="7">
        <v>1778244</v>
      </c>
      <c r="P44" s="7">
        <v>5190152</v>
      </c>
      <c r="Q44" s="7">
        <f t="shared" si="7"/>
        <v>9705802</v>
      </c>
      <c r="R44" s="7">
        <v>8847608</v>
      </c>
      <c r="S44" s="7">
        <v>851791</v>
      </c>
      <c r="T44" s="7">
        <v>6403</v>
      </c>
      <c r="U44" s="7">
        <v>4221068</v>
      </c>
    </row>
    <row r="45" spans="2:21" s="8" customFormat="1" ht="9" customHeight="1">
      <c r="B45" s="6" t="s">
        <v>53</v>
      </c>
      <c r="D45" s="17">
        <f t="shared" si="3"/>
        <v>436</v>
      </c>
      <c r="E45" s="9">
        <v>153</v>
      </c>
      <c r="F45" s="9">
        <v>9</v>
      </c>
      <c r="G45" s="9">
        <v>274</v>
      </c>
      <c r="H45" s="7">
        <f t="shared" si="4"/>
        <v>4429</v>
      </c>
      <c r="I45" s="7">
        <f t="shared" si="5"/>
        <v>4001</v>
      </c>
      <c r="J45" s="9">
        <v>1926</v>
      </c>
      <c r="K45" s="9">
        <v>2075</v>
      </c>
      <c r="L45" s="7">
        <f t="shared" si="6"/>
        <v>428</v>
      </c>
      <c r="M45" s="7">
        <v>252</v>
      </c>
      <c r="N45" s="9">
        <v>176</v>
      </c>
      <c r="O45" s="7">
        <v>984432</v>
      </c>
      <c r="P45" s="7">
        <v>3073129</v>
      </c>
      <c r="Q45" s="7">
        <f t="shared" si="7"/>
        <v>5647290</v>
      </c>
      <c r="R45" s="7">
        <v>4765208</v>
      </c>
      <c r="S45" s="7">
        <v>880842</v>
      </c>
      <c r="T45" s="7">
        <v>1240</v>
      </c>
      <c r="U45" s="7">
        <v>2430389</v>
      </c>
    </row>
    <row r="46" spans="2:21" s="8" customFormat="1" ht="5.25" customHeight="1">
      <c r="B46" s="6"/>
      <c r="D46" s="17">
        <f t="shared" si="3"/>
        <v>0</v>
      </c>
      <c r="E46" s="9"/>
      <c r="F46" s="9"/>
      <c r="G46" s="9"/>
      <c r="H46" s="7">
        <f t="shared" si="4"/>
        <v>0</v>
      </c>
      <c r="I46" s="7">
        <f t="shared" si="5"/>
        <v>0</v>
      </c>
      <c r="J46" s="9"/>
      <c r="K46" s="9"/>
      <c r="L46" s="7">
        <f t="shared" si="6"/>
        <v>0</v>
      </c>
      <c r="M46" s="9"/>
      <c r="N46" s="9"/>
      <c r="O46" s="7"/>
      <c r="P46" s="7"/>
      <c r="Q46" s="7">
        <f t="shared" si="7"/>
        <v>0</v>
      </c>
      <c r="R46" s="7"/>
      <c r="S46" s="7"/>
      <c r="T46" s="7"/>
      <c r="U46" s="7"/>
    </row>
    <row r="47" spans="2:21" s="8" customFormat="1" ht="9" customHeight="1">
      <c r="B47" s="6" t="s">
        <v>54</v>
      </c>
      <c r="D47" s="17">
        <f t="shared" si="3"/>
        <v>169</v>
      </c>
      <c r="E47" s="9">
        <v>62</v>
      </c>
      <c r="F47" s="9">
        <v>8</v>
      </c>
      <c r="G47" s="9">
        <v>99</v>
      </c>
      <c r="H47" s="7">
        <f t="shared" si="4"/>
        <v>1477</v>
      </c>
      <c r="I47" s="7">
        <f t="shared" si="5"/>
        <v>1325</v>
      </c>
      <c r="J47" s="9">
        <v>680</v>
      </c>
      <c r="K47" s="9">
        <v>645</v>
      </c>
      <c r="L47" s="7">
        <f t="shared" si="6"/>
        <v>152</v>
      </c>
      <c r="M47" s="7">
        <v>93</v>
      </c>
      <c r="N47" s="9">
        <v>59</v>
      </c>
      <c r="O47" s="7">
        <v>298620</v>
      </c>
      <c r="P47" s="7">
        <v>613782</v>
      </c>
      <c r="Q47" s="7">
        <f t="shared" si="7"/>
        <v>1364142</v>
      </c>
      <c r="R47" s="7">
        <v>1230058</v>
      </c>
      <c r="S47" s="7">
        <v>133450</v>
      </c>
      <c r="T47" s="7">
        <v>634</v>
      </c>
      <c r="U47" s="7">
        <v>707308</v>
      </c>
    </row>
    <row r="48" spans="2:21" s="8" customFormat="1" ht="9" customHeight="1">
      <c r="B48" s="6" t="s">
        <v>55</v>
      </c>
      <c r="D48" s="17">
        <f t="shared" si="3"/>
        <v>398</v>
      </c>
      <c r="E48" s="9">
        <v>165</v>
      </c>
      <c r="F48" s="9">
        <v>9</v>
      </c>
      <c r="G48" s="9">
        <v>224</v>
      </c>
      <c r="H48" s="7">
        <f t="shared" si="4"/>
        <v>6229</v>
      </c>
      <c r="I48" s="7">
        <f t="shared" si="5"/>
        <v>5921</v>
      </c>
      <c r="J48" s="9">
        <v>3083</v>
      </c>
      <c r="K48" s="9">
        <v>2838</v>
      </c>
      <c r="L48" s="7">
        <f t="shared" si="6"/>
        <v>308</v>
      </c>
      <c r="M48" s="7">
        <v>213</v>
      </c>
      <c r="N48" s="9">
        <v>95</v>
      </c>
      <c r="O48" s="7">
        <v>1737734</v>
      </c>
      <c r="P48" s="7">
        <v>4500223</v>
      </c>
      <c r="Q48" s="7">
        <f t="shared" si="7"/>
        <v>8883335</v>
      </c>
      <c r="R48" s="7">
        <v>8000887</v>
      </c>
      <c r="S48" s="7">
        <v>880384</v>
      </c>
      <c r="T48" s="7">
        <v>2064</v>
      </c>
      <c r="U48" s="7">
        <v>3929864</v>
      </c>
    </row>
    <row r="49" ht="3" customHeight="1" thickBot="1">
      <c r="D49" s="18"/>
    </row>
    <row r="50" spans="1:21" ht="11.25" customHeight="1">
      <c r="A50" s="10" t="s">
        <v>56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</sheetData>
  <mergeCells count="18">
    <mergeCell ref="U3:U6"/>
    <mergeCell ref="D4:D6"/>
    <mergeCell ref="E4:E6"/>
    <mergeCell ref="F4:F6"/>
    <mergeCell ref="G4:G6"/>
    <mergeCell ref="H4:H6"/>
    <mergeCell ref="I4:K5"/>
    <mergeCell ref="L4:N5"/>
    <mergeCell ref="Q5:Q6"/>
    <mergeCell ref="D3:G3"/>
    <mergeCell ref="R5:R6"/>
    <mergeCell ref="S5:S6"/>
    <mergeCell ref="T5:T6"/>
    <mergeCell ref="A3:C6"/>
    <mergeCell ref="Q3:T4"/>
    <mergeCell ref="H3:N3"/>
    <mergeCell ref="O3:O6"/>
    <mergeCell ref="P3:P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2009-07-14T07:11:10Z</cp:lastPrinted>
  <dcterms:created xsi:type="dcterms:W3CDTF">2001-03-28T07:57:52Z</dcterms:created>
  <dcterms:modified xsi:type="dcterms:W3CDTF">2010-01-27T02:57:57Z</dcterms:modified>
  <cp:category/>
  <cp:version/>
  <cp:contentType/>
  <cp:contentStatus/>
</cp:coreProperties>
</file>