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<sst xmlns="http://schemas.openxmlformats.org/spreadsheetml/2006/main" count="203" uniqueCount="134">
  <si>
    <t>　単位：ha</t>
  </si>
  <si>
    <t>区     分</t>
  </si>
  <si>
    <t>総面積</t>
  </si>
  <si>
    <t>農用地</t>
  </si>
  <si>
    <t>森林</t>
  </si>
  <si>
    <t>原野</t>
  </si>
  <si>
    <t>道路</t>
  </si>
  <si>
    <t>宅地</t>
  </si>
  <si>
    <t>総計</t>
  </si>
  <si>
    <t>市部</t>
  </si>
  <si>
    <t>郡部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</si>
  <si>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</si>
  <si>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</si>
  <si>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</si>
  <si>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</si>
  <si>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</si>
  <si>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</si>
  <si>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</si>
  <si>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</si>
  <si>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</si>
  <si>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</si>
  <si>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</si>
  <si>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</si>
  <si>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</si>
  <si>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</si>
  <si>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</si>
  <si>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</si>
  <si>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</si>
  <si>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</si>
  <si>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</si>
  <si>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</si>
  <si>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</si>
  <si>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</si>
  <si>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</si>
  <si>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</si>
  <si>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</si>
  <si>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</si>
  <si>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</si>
  <si>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</si>
  <si>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</si>
  <si>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</si>
  <si>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</si>
  <si>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</si>
  <si>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</si>
  <si>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</si>
  <si>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</si>
  <si>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</si>
  <si>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</si>
  <si>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</si>
  <si>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</si>
  <si>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</si>
  <si>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</si>
  <si>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</si>
  <si>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</si>
  <si>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</si>
  <si>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</si>
  <si>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</si>
  <si>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</si>
  <si>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</si>
  <si>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</si>
  <si>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</si>
  <si>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</si>
  <si>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</si>
  <si>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</si>
  <si>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</si>
  <si>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</si>
  <si>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資料：総面積：国土交通省国土地理院、農用地以下：県地域振興課</t>
  </si>
  <si>
    <t>区　　 分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</si>
  <si>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</si>
  <si>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</si>
  <si>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</si>
  <si>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</si>
  <si>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</si>
  <si>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</si>
  <si>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</si>
  <si>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</si>
  <si>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</si>
  <si>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</si>
  <si>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</si>
  <si>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</si>
  <si>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</si>
  <si>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</si>
  <si>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</si>
  <si>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</si>
  <si>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</si>
  <si>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</si>
  <si>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</si>
  <si>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</si>
  <si>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</si>
  <si>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</si>
  <si>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</si>
  <si>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</si>
  <si>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</si>
  <si>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</si>
  <si>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</si>
  <si>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</si>
  <si>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</si>
  <si>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</si>
  <si>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</si>
  <si>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</si>
  <si>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</si>
  <si>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</si>
  <si>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</si>
  <si>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</si>
  <si>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</si>
  <si>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</si>
  <si>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</si>
  <si>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</si>
  <si>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</si>
  <si>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</si>
  <si>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</si>
  <si>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</si>
  <si>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</si>
  <si>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</si>
  <si>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</si>
  <si>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</si>
  <si>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</si>
  <si>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</si>
  <si>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</si>
  <si>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</si>
  <si>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</si>
  <si>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</si>
  <si>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</si>
  <si>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</si>
  <si>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</si>
  <si>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</si>
  <si>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</si>
  <si>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</si>
  <si>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</si>
  <si>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r>
      <t>６．　市町村別、面積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地目別土地面積</t>
    </r>
  </si>
  <si>
    <t>-</t>
  </si>
  <si>
    <t>-</t>
  </si>
  <si>
    <t>平成元年10月1日</t>
  </si>
  <si>
    <t>総面積は昭和62年10月1日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</si>
</sst>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##\ ###\ ###"/>
    <numFmt numFmtId="178" formatCode="###\ ###\ ###\ "/>
    <numFmt numFmtId="179" formatCode="\$###\ ###\ ###"/>
    <numFmt numFmtId="180" formatCode="0_);[Red]\(0\)"/>
    <numFmt numFmtId="181" formatCode="0.0_ "/>
    <numFmt numFmtId="182" formatCode="0.0_);[Red]\(0.0\)"/>
    <numFmt numFmtId="183" formatCode="0.0;&quot;△ &quot;0.0"/>
    <numFmt numFmtId="184" formatCode="0;&quot;△ &quot;0"/>
    <numFmt numFmtId="185" formatCode="0.E+00"/>
    <numFmt numFmtId="186" formatCode="#,##0.0;&quot;△ &quot;#,##0.0"/>
    <numFmt numFmtId="187" formatCode="#,##0_ "/>
    <numFmt numFmtId="188" formatCode="#,##0;&quot;△ &quot;#,##0"/>
    <numFmt numFmtId="189" formatCode="#\ ###.0"/>
    <numFmt numFmtId="190" formatCode="#\ ###"/>
    <numFmt numFmtId="191" formatCode="[$-411]ggge&quot;年&quot;m&quot;月&quot;d&quot;日&quot;;@"/>
  </numFmts>
  <fonts count="12">
    <font>
      <sz val="10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2">
    <xf numFmtId="0" fontId="0" fillId="0" borderId="0" xfId="0" applyAlignment="1">
      <alignment/>
    </xf>
    <xf numFmtId="0" fontId="1" fillId="0" borderId="0" xfId="20" applyFont="1" applyFill="1">
      <alignment/>
      <protection/>
    </xf>
    <xf numFmtId="0" fontId="3" fillId="0" borderId="0" xfId="20" applyFont="1" applyFill="1">
      <alignment/>
      <protection/>
    </xf>
    <xf numFmtId="0" fontId="5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5" fillId="0" borderId="1" xfId="20" applyFont="1" applyFill="1" applyBorder="1">
      <alignment/>
      <protection/>
    </xf>
    <xf numFmtId="0" fontId="6" fillId="0" borderId="1" xfId="20" applyFont="1" applyFill="1" applyBorder="1">
      <alignment/>
      <protection/>
    </xf>
    <xf numFmtId="0" fontId="1" fillId="0" borderId="1" xfId="20" applyFont="1" applyFill="1" applyBorder="1">
      <alignment/>
      <protection/>
    </xf>
    <xf numFmtId="0" fontId="7" fillId="0" borderId="2" xfId="20" applyFont="1" applyFill="1" applyBorder="1" applyAlignment="1">
      <alignment horizontal="distributed" vertical="center"/>
      <protection/>
    </xf>
    <xf numFmtId="0" fontId="7" fillId="0" borderId="3" xfId="20" applyFont="1" applyFill="1" applyBorder="1" applyAlignment="1">
      <alignment horizontal="distributed" vertical="center"/>
      <protection/>
    </xf>
    <xf numFmtId="0" fontId="7" fillId="0" borderId="4" xfId="20" applyFont="1" applyFill="1" applyBorder="1" applyAlignment="1">
      <alignment horizontal="distributed" vertical="center"/>
      <protection/>
    </xf>
    <xf numFmtId="0" fontId="1" fillId="0" borderId="5" xfId="20" applyFont="1" applyFill="1" applyBorder="1">
      <alignment/>
      <protection/>
    </xf>
    <xf numFmtId="0" fontId="5" fillId="0" borderId="0" xfId="20" applyFont="1" applyFill="1" applyAlignment="1">
      <alignment horizontal="distributed"/>
      <protection/>
    </xf>
    <xf numFmtId="0" fontId="9" fillId="0" borderId="0" xfId="20" applyFont="1" applyFill="1">
      <alignment/>
      <protection/>
    </xf>
    <xf numFmtId="177" fontId="5" fillId="0" borderId="5" xfId="20" applyNumberFormat="1" applyFont="1" applyFill="1" applyBorder="1" applyAlignment="1">
      <alignment horizontal="right"/>
      <protection/>
    </xf>
    <xf numFmtId="177" fontId="5" fillId="0" borderId="0" xfId="20" applyNumberFormat="1" applyFont="1" applyFill="1" applyAlignment="1">
      <alignment horizontal="right"/>
      <protection/>
    </xf>
    <xf numFmtId="0" fontId="5" fillId="0" borderId="0" xfId="20" applyNumberFormat="1" applyFont="1" applyFill="1" applyAlignment="1">
      <alignment horizontal="right"/>
      <protection/>
    </xf>
    <xf numFmtId="0" fontId="5" fillId="0" borderId="0" xfId="20" applyFont="1" applyFill="1" applyBorder="1" applyAlignment="1">
      <alignment horizontal="distributed"/>
      <protection/>
    </xf>
    <xf numFmtId="0" fontId="9" fillId="0" borderId="0" xfId="20" applyFont="1" applyFill="1" applyBorder="1">
      <alignment/>
      <protection/>
    </xf>
    <xf numFmtId="0" fontId="1" fillId="0" borderId="0" xfId="20" applyFont="1" applyFill="1" applyBorder="1">
      <alignment/>
      <protection/>
    </xf>
    <xf numFmtId="177" fontId="7" fillId="0" borderId="5" xfId="20" applyNumberFormat="1" applyFont="1" applyFill="1" applyBorder="1">
      <alignment/>
      <protection/>
    </xf>
    <xf numFmtId="177" fontId="7" fillId="0" borderId="0" xfId="20" applyNumberFormat="1" applyFont="1" applyFill="1" applyBorder="1">
      <alignment/>
      <protection/>
    </xf>
    <xf numFmtId="0" fontId="7" fillId="0" borderId="0" xfId="20" applyNumberFormat="1" applyFont="1" applyFill="1" applyBorder="1">
      <alignment/>
      <protection/>
    </xf>
    <xf numFmtId="0" fontId="5" fillId="0" borderId="6" xfId="20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0" fillId="0" borderId="0" xfId="20" applyFont="1" applyFill="1">
      <alignment/>
      <protection/>
    </xf>
    <xf numFmtId="0" fontId="9" fillId="0" borderId="1" xfId="20" applyFont="1" applyFill="1" applyBorder="1">
      <alignment/>
      <protection/>
    </xf>
    <xf numFmtId="177" fontId="7" fillId="0" borderId="0" xfId="20" applyNumberFormat="1" applyFont="1" applyFill="1">
      <alignment/>
      <protection/>
    </xf>
    <xf numFmtId="1" fontId="5" fillId="0" borderId="0" xfId="20" applyNumberFormat="1" applyFont="1" applyFill="1" applyAlignment="1">
      <alignment horizontal="right"/>
      <protection/>
    </xf>
    <xf numFmtId="177" fontId="5" fillId="0" borderId="0" xfId="20" applyNumberFormat="1" applyFont="1" applyFill="1" applyBorder="1" applyAlignment="1">
      <alignment horizontal="right"/>
      <protection/>
    </xf>
    <xf numFmtId="0" fontId="5" fillId="0" borderId="0" xfId="20" applyNumberFormat="1" applyFont="1" applyFill="1" applyBorder="1" applyAlignment="1">
      <alignment horizontal="right"/>
      <protection/>
    </xf>
    <xf numFmtId="0" fontId="11" fillId="0" borderId="0" xfId="20" applyFont="1" applyFill="1">
      <alignment/>
      <protection/>
    </xf>
    <xf numFmtId="177" fontId="8" fillId="0" borderId="0" xfId="20" applyNumberFormat="1" applyFont="1" applyFill="1" applyAlignment="1">
      <alignment horizontal="right"/>
      <protection/>
    </xf>
    <xf numFmtId="177" fontId="8" fillId="0" borderId="5" xfId="20" applyNumberFormat="1" applyFont="1" applyFill="1" applyBorder="1" applyAlignment="1">
      <alignment horizontal="right"/>
      <protection/>
    </xf>
    <xf numFmtId="1" fontId="8" fillId="0" borderId="0" xfId="20" applyNumberFormat="1" applyFont="1" applyFill="1" applyAlignment="1">
      <alignment horizontal="right"/>
      <protection/>
    </xf>
    <xf numFmtId="0" fontId="8" fillId="0" borderId="0" xfId="20" applyFont="1" applyFill="1" applyAlignment="1">
      <alignment horizontal="distributed"/>
      <protection/>
    </xf>
    <xf numFmtId="0" fontId="7" fillId="0" borderId="7" xfId="20" applyFont="1" applyFill="1" applyBorder="1" applyAlignment="1">
      <alignment horizontal="center" vertical="center"/>
      <protection/>
    </xf>
    <xf numFmtId="191" fontId="5" fillId="0" borderId="1" xfId="20" applyNumberFormat="1" applyFont="1" applyFill="1" applyBorder="1" applyAlignment="1">
      <alignment horizontal="right"/>
      <protection/>
    </xf>
    <xf numFmtId="191" fontId="0" fillId="0" borderId="1" xfId="0" applyNumberFormat="1" applyFill="1" applyBorder="1" applyAlignment="1">
      <alignment horizontal="right"/>
    </xf>
    <xf numFmtId="191" fontId="5" fillId="0" borderId="0" xfId="20" applyNumberFormat="1" applyFont="1" applyFill="1" applyBorder="1" applyAlignment="1">
      <alignment horizontal="right"/>
      <protection/>
    </xf>
    <xf numFmtId="191" fontId="0" fillId="0" borderId="0" xfId="0" applyNumberFormat="1" applyFill="1" applyBorder="1" applyAlignment="1">
      <alignment horizontal="right"/>
    </xf>
    <xf numFmtId="177" fontId="8" fillId="0" borderId="0" xfId="20" applyNumberFormat="1" applyFont="1" applyFill="1" applyBorder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土地７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zoomScale="143" zoomScaleNormal="143" workbookViewId="0" topLeftCell="A1">
      <selection activeCell="E20" sqref="E20"/>
    </sheetView>
  </sheetViews>
  <sheetFormatPr defaultColWidth="9.140625" defaultRowHeight="12"/>
  <cols>
    <col min="1" max="1" width="2.140625" style="1" customWidth="1"/>
    <col min="2" max="2" width="10.7109375" style="1" customWidth="1"/>
    <col min="3" max="3" width="0.9921875" style="1" customWidth="1"/>
    <col min="4" max="9" width="13.57421875" style="1" customWidth="1"/>
    <col min="10" max="10" width="12.00390625" style="1" customWidth="1"/>
    <col min="11" max="16384" width="10.28125" style="1" customWidth="1"/>
  </cols>
  <sheetData>
    <row r="1" ht="17.25">
      <c r="E1" s="2" t="s">
        <v>129</v>
      </c>
    </row>
    <row r="2" ht="3.75" customHeight="1"/>
    <row r="3" spans="1:3" ht="10.5" customHeight="1">
      <c r="A3" s="3"/>
      <c r="B3" s="4"/>
      <c r="C3" s="4"/>
    </row>
    <row r="4" spans="1:9" ht="10.5" customHeight="1">
      <c r="A4" s="3"/>
      <c r="B4" s="4"/>
      <c r="C4" s="4"/>
      <c r="H4" s="39" t="s">
        <v>133</v>
      </c>
      <c r="I4" s="40"/>
    </row>
    <row r="5" spans="1:9" ht="10.5" customHeight="1" thickBot="1">
      <c r="A5" s="5" t="s">
        <v>0</v>
      </c>
      <c r="B5" s="6"/>
      <c r="C5" s="6"/>
      <c r="D5" s="7"/>
      <c r="E5" s="7"/>
      <c r="F5" s="7"/>
      <c r="G5" s="7"/>
      <c r="H5" s="37" t="s">
        <v>132</v>
      </c>
      <c r="I5" s="38"/>
    </row>
    <row r="6" spans="1:9" ht="14.25" thickTop="1">
      <c r="A6" s="36" t="s">
        <v>1</v>
      </c>
      <c r="B6" s="36"/>
      <c r="C6" s="8"/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10" t="s">
        <v>7</v>
      </c>
    </row>
    <row r="7" ht="3.75" customHeight="1">
      <c r="D7" s="11"/>
    </row>
    <row r="8" spans="1:9" s="31" customFormat="1" ht="10.5" customHeight="1">
      <c r="A8" s="35" t="s">
        <v>8</v>
      </c>
      <c r="B8" s="35"/>
      <c r="D8" s="33">
        <f>SUM(D10,D12)</f>
        <v>1059575</v>
      </c>
      <c r="E8" s="32">
        <f>SUM(E10,E12)</f>
        <v>70688</v>
      </c>
      <c r="F8" s="32">
        <f>SUM(F10,F12)</f>
        <v>868812</v>
      </c>
      <c r="G8" s="32">
        <f>SUM(G10,G12)</f>
        <v>1973</v>
      </c>
      <c r="H8" s="32">
        <f>SUM(H10,H12)</f>
        <v>22157</v>
      </c>
      <c r="I8" s="32">
        <f>SUM(I10,I12)</f>
        <v>33450</v>
      </c>
    </row>
    <row r="9" spans="1:9" s="13" customFormat="1" ht="7.5" customHeight="1">
      <c r="A9" s="12"/>
      <c r="B9" s="12"/>
      <c r="D9" s="14"/>
      <c r="E9" s="15"/>
      <c r="F9" s="15"/>
      <c r="G9" s="15"/>
      <c r="H9" s="15"/>
      <c r="I9" s="15"/>
    </row>
    <row r="10" spans="1:9" s="31" customFormat="1" ht="10.5" customHeight="1">
      <c r="A10" s="35" t="s">
        <v>9</v>
      </c>
      <c r="B10" s="35"/>
      <c r="D10" s="33">
        <f>SUM(D14:D27)</f>
        <v>174925</v>
      </c>
      <c r="E10" s="32">
        <f>SUM(E14:E27)</f>
        <v>25670</v>
      </c>
      <c r="F10" s="32">
        <f>SUM(F14:F27)</f>
        <v>97478</v>
      </c>
      <c r="G10" s="32">
        <f>SUM(G14:G27)</f>
        <v>557</v>
      </c>
      <c r="H10" s="32">
        <f>SUM(H14:H27)</f>
        <v>8352</v>
      </c>
      <c r="I10" s="32">
        <f>SUM(I14:I27)</f>
        <v>18779</v>
      </c>
    </row>
    <row r="11" spans="1:9" s="13" customFormat="1" ht="7.5" customHeight="1">
      <c r="A11" s="12"/>
      <c r="B11" s="12"/>
      <c r="D11" s="14">
        <f aca="true" t="shared" si="0" ref="D11:I11">SUM(E11:I11)</f>
        <v>0</v>
      </c>
      <c r="E11" s="15">
        <f t="shared" si="0"/>
        <v>0</v>
      </c>
      <c r="F11" s="15">
        <f t="shared" si="0"/>
        <v>0</v>
      </c>
      <c r="G11" s="15">
        <f t="shared" si="0"/>
        <v>0</v>
      </c>
      <c r="H11" s="15">
        <f t="shared" si="0"/>
        <v>0</v>
      </c>
      <c r="I11" s="15">
        <f t="shared" si="0"/>
        <v>0</v>
      </c>
    </row>
    <row r="12" spans="1:9" s="31" customFormat="1" ht="10.5" customHeight="1">
      <c r="A12" s="35" t="s">
        <v>10</v>
      </c>
      <c r="B12" s="35"/>
      <c r="D12" s="33">
        <f>SUM(D29,D35,D40,D44,D48,D54,D64,D73,D86,D93,D102,D111,D115,D118,D131,D138,D148)</f>
        <v>884650</v>
      </c>
      <c r="E12" s="32">
        <f>SUM(E29,E35,E40,E44,E48,E54,E64,E73,E86,E93,E102,E111,E115,E118,E131,E138,E148)</f>
        <v>45018</v>
      </c>
      <c r="F12" s="32">
        <f>SUM(F29,F35,F40,F44,F48,F54,F64,F73,F86,F93,F102,F111,F115,F118,F131,F138,F148)</f>
        <v>771334</v>
      </c>
      <c r="G12" s="32">
        <f>SUM(G29,G35,G40,G44,G48,G54,G64,G73,G86,G93,G102,G111,G115,G118,G131,G138,G148)</f>
        <v>1416</v>
      </c>
      <c r="H12" s="32">
        <f>SUM(H29,H35,H40,H44,H48,H54,H64,H73,H86,H93,H102,H111,H115,H118,H131,H138,H148)</f>
        <v>13805</v>
      </c>
      <c r="I12" s="32">
        <f>SUM(I29,I35,I40,I44,I48,I54,I64,I73,I86,I93,I102,I111,I115,I118,I131,I138,I148)</f>
        <v>14671</v>
      </c>
    </row>
    <row r="13" spans="1:9" s="13" customFormat="1" ht="7.5" customHeight="1">
      <c r="A13" s="3"/>
      <c r="B13" s="3"/>
      <c r="D13" s="14">
        <f>SUM(E13:I13)</f>
        <v>0</v>
      </c>
      <c r="E13" s="15"/>
      <c r="F13" s="15"/>
      <c r="G13" s="15"/>
      <c r="H13" s="15"/>
      <c r="I13" s="15"/>
    </row>
    <row r="14" spans="1:9" s="13" customFormat="1" ht="10.5" customHeight="1">
      <c r="A14" s="12"/>
      <c r="B14" s="12" t="s">
        <v>11</v>
      </c>
      <c r="D14" s="14">
        <v>19620</v>
      </c>
      <c r="E14" s="15">
        <v>4545</v>
      </c>
      <c r="F14" s="15">
        <v>6263</v>
      </c>
      <c r="G14" s="16" t="s">
        <v>130</v>
      </c>
      <c r="H14" s="15">
        <v>1457</v>
      </c>
      <c r="I14" s="15">
        <v>4424</v>
      </c>
    </row>
    <row r="15" spans="1:9" s="13" customFormat="1" ht="10.5" customHeight="1">
      <c r="A15" s="12"/>
      <c r="B15" s="12" t="s">
        <v>12</v>
      </c>
      <c r="D15" s="14">
        <v>8026</v>
      </c>
      <c r="E15" s="15">
        <v>2812</v>
      </c>
      <c r="F15" s="15">
        <v>393</v>
      </c>
      <c r="G15" s="15" t="s">
        <v>130</v>
      </c>
      <c r="H15" s="15">
        <v>756</v>
      </c>
      <c r="I15" s="15">
        <v>2154</v>
      </c>
    </row>
    <row r="16" spans="1:9" s="13" customFormat="1" ht="10.5" customHeight="1">
      <c r="A16" s="12"/>
      <c r="B16" s="12" t="s">
        <v>13</v>
      </c>
      <c r="D16" s="14">
        <v>14047</v>
      </c>
      <c r="E16" s="15">
        <v>1695</v>
      </c>
      <c r="F16" s="15">
        <v>10114</v>
      </c>
      <c r="G16" s="15">
        <v>70</v>
      </c>
      <c r="H16" s="15">
        <v>497</v>
      </c>
      <c r="I16" s="15">
        <v>814</v>
      </c>
    </row>
    <row r="17" spans="1:9" s="13" customFormat="1" ht="10.5" customHeight="1">
      <c r="A17" s="12"/>
      <c r="B17" s="12" t="s">
        <v>14</v>
      </c>
      <c r="D17" s="14">
        <v>7786</v>
      </c>
      <c r="E17" s="15">
        <v>385</v>
      </c>
      <c r="F17" s="15">
        <v>4194</v>
      </c>
      <c r="G17" s="15" t="s">
        <v>130</v>
      </c>
      <c r="H17" s="15">
        <v>420</v>
      </c>
      <c r="I17" s="15">
        <v>1264</v>
      </c>
    </row>
    <row r="18" spans="1:9" s="13" customFormat="1" ht="10.5" customHeight="1">
      <c r="A18" s="12"/>
      <c r="B18" s="12" t="s">
        <v>15</v>
      </c>
      <c r="D18" s="14">
        <v>10330</v>
      </c>
      <c r="E18" s="15">
        <v>2213</v>
      </c>
      <c r="F18" s="15">
        <v>4575</v>
      </c>
      <c r="G18" s="16" t="s">
        <v>130</v>
      </c>
      <c r="H18" s="15">
        <v>565</v>
      </c>
      <c r="I18" s="15">
        <v>1311</v>
      </c>
    </row>
    <row r="19" spans="1:9" s="13" customFormat="1" ht="10.5" customHeight="1">
      <c r="A19" s="12"/>
      <c r="B19" s="12" t="s">
        <v>16</v>
      </c>
      <c r="D19" s="14">
        <v>27593</v>
      </c>
      <c r="E19" s="15">
        <v>2633</v>
      </c>
      <c r="F19" s="15">
        <v>20722</v>
      </c>
      <c r="G19" s="15">
        <v>99</v>
      </c>
      <c r="H19" s="15">
        <v>822</v>
      </c>
      <c r="I19" s="15">
        <v>916</v>
      </c>
    </row>
    <row r="20" spans="1:9" s="13" customFormat="1" ht="10.5" customHeight="1">
      <c r="A20" s="12"/>
      <c r="B20" s="12" t="s">
        <v>17</v>
      </c>
      <c r="D20" s="14">
        <v>11691</v>
      </c>
      <c r="E20" s="15">
        <v>609</v>
      </c>
      <c r="F20" s="15">
        <v>9445</v>
      </c>
      <c r="G20" s="15">
        <v>72</v>
      </c>
      <c r="H20" s="15">
        <v>226</v>
      </c>
      <c r="I20" s="15">
        <v>496</v>
      </c>
    </row>
    <row r="21" spans="1:9" s="13" customFormat="1" ht="10.5" customHeight="1">
      <c r="A21" s="12"/>
      <c r="B21" s="12" t="s">
        <v>18</v>
      </c>
      <c r="D21" s="14">
        <v>17560</v>
      </c>
      <c r="E21" s="15">
        <v>1172</v>
      </c>
      <c r="F21" s="15">
        <v>13074</v>
      </c>
      <c r="G21" s="15">
        <v>51</v>
      </c>
      <c r="H21" s="15">
        <v>479</v>
      </c>
      <c r="I21" s="15">
        <v>823</v>
      </c>
    </row>
    <row r="22" spans="1:9" s="13" customFormat="1" ht="10.5" customHeight="1">
      <c r="A22" s="12"/>
      <c r="B22" s="12" t="s">
        <v>19</v>
      </c>
      <c r="D22" s="14">
        <v>5383</v>
      </c>
      <c r="E22" s="15">
        <v>2344</v>
      </c>
      <c r="F22" s="16" t="s">
        <v>130</v>
      </c>
      <c r="G22" s="16" t="s">
        <v>130</v>
      </c>
      <c r="H22" s="15">
        <v>499</v>
      </c>
      <c r="I22" s="15">
        <v>952</v>
      </c>
    </row>
    <row r="23" spans="1:9" s="13" customFormat="1" ht="10.5" customHeight="1">
      <c r="A23" s="12"/>
      <c r="B23" s="12" t="s">
        <v>20</v>
      </c>
      <c r="D23" s="14">
        <v>17249</v>
      </c>
      <c r="E23" s="15">
        <v>2076</v>
      </c>
      <c r="F23" s="15">
        <v>11994</v>
      </c>
      <c r="G23" s="15">
        <v>114</v>
      </c>
      <c r="H23" s="15">
        <v>688</v>
      </c>
      <c r="I23" s="15">
        <v>638</v>
      </c>
    </row>
    <row r="24" spans="1:9" s="13" customFormat="1" ht="10.5" customHeight="1">
      <c r="A24" s="12"/>
      <c r="B24" s="12" t="s">
        <v>21</v>
      </c>
      <c r="D24" s="14">
        <v>7581</v>
      </c>
      <c r="E24" s="15">
        <v>1690</v>
      </c>
      <c r="F24" s="15">
        <v>3230</v>
      </c>
      <c r="G24" s="16" t="s">
        <v>130</v>
      </c>
      <c r="H24" s="15">
        <v>416</v>
      </c>
      <c r="I24" s="15">
        <v>923</v>
      </c>
    </row>
    <row r="25" spans="1:9" s="13" customFormat="1" ht="10.5" customHeight="1">
      <c r="A25" s="12"/>
      <c r="B25" s="12" t="s">
        <v>22</v>
      </c>
      <c r="D25" s="14">
        <v>11616</v>
      </c>
      <c r="E25" s="15">
        <v>419</v>
      </c>
      <c r="F25" s="15">
        <v>8236</v>
      </c>
      <c r="G25" s="15">
        <v>45</v>
      </c>
      <c r="H25" s="15">
        <v>391</v>
      </c>
      <c r="I25" s="15">
        <v>1058</v>
      </c>
    </row>
    <row r="26" spans="1:9" s="13" customFormat="1" ht="10.5" customHeight="1">
      <c r="A26" s="12"/>
      <c r="B26" s="12" t="s">
        <v>23</v>
      </c>
      <c r="D26" s="14">
        <v>7952</v>
      </c>
      <c r="E26" s="15">
        <v>1755</v>
      </c>
      <c r="F26" s="15">
        <v>1768</v>
      </c>
      <c r="G26" s="16" t="s">
        <v>130</v>
      </c>
      <c r="H26" s="15">
        <v>676</v>
      </c>
      <c r="I26" s="15">
        <v>1786</v>
      </c>
    </row>
    <row r="27" spans="1:9" s="13" customFormat="1" ht="10.5" customHeight="1">
      <c r="A27" s="12"/>
      <c r="B27" s="12" t="s">
        <v>24</v>
      </c>
      <c r="D27" s="14">
        <v>8491</v>
      </c>
      <c r="E27" s="15">
        <v>1322</v>
      </c>
      <c r="F27" s="15">
        <v>3470</v>
      </c>
      <c r="G27" s="16">
        <v>106</v>
      </c>
      <c r="H27" s="15">
        <v>460</v>
      </c>
      <c r="I27" s="15">
        <v>1220</v>
      </c>
    </row>
    <row r="28" spans="1:9" s="13" customFormat="1" ht="7.5" customHeight="1">
      <c r="A28" s="12"/>
      <c r="B28" s="12"/>
      <c r="D28" s="14">
        <f>SUM(E28:I28)</f>
        <v>0</v>
      </c>
      <c r="E28" s="15"/>
      <c r="F28" s="15"/>
      <c r="G28" s="16"/>
      <c r="H28" s="15"/>
      <c r="I28" s="15"/>
    </row>
    <row r="29" spans="1:9" s="31" customFormat="1" ht="10.5" customHeight="1">
      <c r="A29" s="35" t="s">
        <v>25</v>
      </c>
      <c r="B29" s="35"/>
      <c r="D29" s="33">
        <f aca="true" t="shared" si="1" ref="D29:I29">SUM(D30:D33)</f>
        <v>3408</v>
      </c>
      <c r="E29" s="32">
        <f t="shared" si="1"/>
        <v>827</v>
      </c>
      <c r="F29" s="32">
        <f t="shared" si="1"/>
        <v>34</v>
      </c>
      <c r="G29" s="32">
        <f t="shared" si="1"/>
        <v>5</v>
      </c>
      <c r="H29" s="32">
        <f t="shared" si="1"/>
        <v>347</v>
      </c>
      <c r="I29" s="32">
        <f t="shared" si="1"/>
        <v>1013</v>
      </c>
    </row>
    <row r="30" spans="1:9" s="13" customFormat="1" ht="10.5" customHeight="1">
      <c r="A30" s="12"/>
      <c r="B30" s="12" t="s">
        <v>26</v>
      </c>
      <c r="D30" s="14">
        <v>800</v>
      </c>
      <c r="E30" s="15">
        <v>19</v>
      </c>
      <c r="F30" s="15">
        <v>34</v>
      </c>
      <c r="G30" s="15">
        <v>5</v>
      </c>
      <c r="H30" s="15">
        <v>43</v>
      </c>
      <c r="I30" s="15">
        <v>181</v>
      </c>
    </row>
    <row r="31" spans="1:9" s="13" customFormat="1" ht="10.5" customHeight="1">
      <c r="A31" s="12"/>
      <c r="B31" s="12" t="s">
        <v>27</v>
      </c>
      <c r="D31" s="14">
        <v>767</v>
      </c>
      <c r="E31" s="15">
        <v>250</v>
      </c>
      <c r="F31" s="16" t="s">
        <v>130</v>
      </c>
      <c r="G31" s="16" t="s">
        <v>130</v>
      </c>
      <c r="H31" s="15">
        <v>106</v>
      </c>
      <c r="I31" s="15">
        <v>323</v>
      </c>
    </row>
    <row r="32" spans="1:9" s="13" customFormat="1" ht="10.5" customHeight="1">
      <c r="A32" s="12"/>
      <c r="B32" s="12" t="s">
        <v>28</v>
      </c>
      <c r="D32" s="14">
        <v>1037</v>
      </c>
      <c r="E32" s="15">
        <v>252</v>
      </c>
      <c r="F32" s="16" t="s">
        <v>130</v>
      </c>
      <c r="G32" s="16" t="s">
        <v>130</v>
      </c>
      <c r="H32" s="15">
        <v>103</v>
      </c>
      <c r="I32" s="15">
        <v>282</v>
      </c>
    </row>
    <row r="33" spans="1:9" s="13" customFormat="1" ht="10.5" customHeight="1">
      <c r="A33" s="12"/>
      <c r="B33" s="12" t="s">
        <v>29</v>
      </c>
      <c r="D33" s="14">
        <v>804</v>
      </c>
      <c r="E33" s="15">
        <v>306</v>
      </c>
      <c r="F33" s="16" t="s">
        <v>130</v>
      </c>
      <c r="G33" s="16" t="s">
        <v>130</v>
      </c>
      <c r="H33" s="15">
        <v>95</v>
      </c>
      <c r="I33" s="15">
        <v>227</v>
      </c>
    </row>
    <row r="34" spans="1:9" s="13" customFormat="1" ht="7.5" customHeight="1">
      <c r="A34" s="12"/>
      <c r="B34" s="12"/>
      <c r="D34" s="14">
        <f aca="true" t="shared" si="2" ref="D34:I34">SUM(E34:I34)</f>
        <v>0</v>
      </c>
      <c r="E34" s="15">
        <f t="shared" si="2"/>
        <v>0</v>
      </c>
      <c r="F34" s="16"/>
      <c r="G34" s="16"/>
      <c r="H34" s="15">
        <f t="shared" si="2"/>
        <v>0</v>
      </c>
      <c r="I34" s="15">
        <f t="shared" si="2"/>
        <v>0</v>
      </c>
    </row>
    <row r="35" spans="1:9" s="31" customFormat="1" ht="10.5" customHeight="1">
      <c r="A35" s="35" t="s">
        <v>30</v>
      </c>
      <c r="B35" s="35"/>
      <c r="D35" s="33">
        <f>SUM(D36:D38)</f>
        <v>11364</v>
      </c>
      <c r="E35" s="41">
        <f>SUM(E36:E38)</f>
        <v>4169</v>
      </c>
      <c r="F35" s="32">
        <f>SUM(F36:F38)</f>
        <v>3055</v>
      </c>
      <c r="G35" s="32">
        <f>SUM(G36:G38)</f>
        <v>7</v>
      </c>
      <c r="H35" s="32">
        <f>SUM(H36:H38)</f>
        <v>592</v>
      </c>
      <c r="I35" s="32">
        <f>SUM(I36:I38)</f>
        <v>991</v>
      </c>
    </row>
    <row r="36" spans="1:9" s="13" customFormat="1" ht="10.5" customHeight="1">
      <c r="A36" s="12"/>
      <c r="B36" s="12" t="s">
        <v>31</v>
      </c>
      <c r="D36" s="14">
        <v>4425</v>
      </c>
      <c r="E36" s="29">
        <v>1988</v>
      </c>
      <c r="F36" s="16" t="s">
        <v>130</v>
      </c>
      <c r="G36" s="15">
        <v>4</v>
      </c>
      <c r="H36" s="15">
        <v>317</v>
      </c>
      <c r="I36" s="15">
        <v>376</v>
      </c>
    </row>
    <row r="37" spans="1:9" s="13" customFormat="1" ht="10.5" customHeight="1">
      <c r="A37" s="12"/>
      <c r="B37" s="12" t="s">
        <v>32</v>
      </c>
      <c r="D37" s="14">
        <v>1645</v>
      </c>
      <c r="E37" s="29">
        <v>1011</v>
      </c>
      <c r="F37" s="16" t="s">
        <v>130</v>
      </c>
      <c r="G37" s="16" t="s">
        <v>130</v>
      </c>
      <c r="H37" s="15">
        <v>123</v>
      </c>
      <c r="I37" s="15">
        <v>214</v>
      </c>
    </row>
    <row r="38" spans="1:9" s="13" customFormat="1" ht="10.5" customHeight="1">
      <c r="A38" s="12"/>
      <c r="B38" s="12" t="s">
        <v>33</v>
      </c>
      <c r="D38" s="14">
        <v>5294</v>
      </c>
      <c r="E38" s="29">
        <v>1170</v>
      </c>
      <c r="F38" s="15">
        <v>3055</v>
      </c>
      <c r="G38" s="15">
        <v>3</v>
      </c>
      <c r="H38" s="15">
        <v>152</v>
      </c>
      <c r="I38" s="15">
        <v>401</v>
      </c>
    </row>
    <row r="39" spans="1:9" s="13" customFormat="1" ht="7.5" customHeight="1">
      <c r="A39" s="12"/>
      <c r="B39" s="12"/>
      <c r="D39" s="14">
        <f aca="true" t="shared" si="3" ref="D39:I39">SUM(E39:I39)</f>
        <v>0</v>
      </c>
      <c r="E39" s="29">
        <f t="shared" si="3"/>
        <v>0</v>
      </c>
      <c r="F39" s="15">
        <f t="shared" si="3"/>
        <v>0</v>
      </c>
      <c r="G39" s="15">
        <f t="shared" si="3"/>
        <v>0</v>
      </c>
      <c r="H39" s="15">
        <f t="shared" si="3"/>
        <v>0</v>
      </c>
      <c r="I39" s="15">
        <f t="shared" si="3"/>
        <v>0</v>
      </c>
    </row>
    <row r="40" spans="1:9" s="31" customFormat="1" ht="10.5" customHeight="1">
      <c r="A40" s="35" t="s">
        <v>34</v>
      </c>
      <c r="B40" s="35"/>
      <c r="D40" s="33">
        <f>SUM(D41:D42)</f>
        <v>19374</v>
      </c>
      <c r="E40" s="41">
        <f aca="true" t="shared" si="4" ref="D40:I40">SUM(E41:E42)</f>
        <v>3660</v>
      </c>
      <c r="F40" s="32">
        <f t="shared" si="4"/>
        <v>12469</v>
      </c>
      <c r="G40" s="32">
        <f t="shared" si="4"/>
        <v>99</v>
      </c>
      <c r="H40" s="32">
        <f t="shared" si="4"/>
        <v>687</v>
      </c>
      <c r="I40" s="32">
        <f t="shared" si="4"/>
        <v>867</v>
      </c>
    </row>
    <row r="41" spans="1:9" s="13" customFormat="1" ht="10.5" customHeight="1">
      <c r="A41" s="12"/>
      <c r="B41" s="12" t="s">
        <v>35</v>
      </c>
      <c r="D41" s="14">
        <v>7230</v>
      </c>
      <c r="E41" s="29">
        <v>2969</v>
      </c>
      <c r="F41" s="15">
        <v>1807</v>
      </c>
      <c r="G41" s="15">
        <v>14</v>
      </c>
      <c r="H41" s="15">
        <v>460</v>
      </c>
      <c r="I41" s="15">
        <v>658</v>
      </c>
    </row>
    <row r="42" spans="1:9" s="13" customFormat="1" ht="10.5" customHeight="1">
      <c r="A42" s="12"/>
      <c r="B42" s="12" t="s">
        <v>36</v>
      </c>
      <c r="D42" s="14">
        <v>12144</v>
      </c>
      <c r="E42" s="29">
        <v>691</v>
      </c>
      <c r="F42" s="15">
        <v>10662</v>
      </c>
      <c r="G42" s="15">
        <v>85</v>
      </c>
      <c r="H42" s="15">
        <v>227</v>
      </c>
      <c r="I42" s="15">
        <v>209</v>
      </c>
    </row>
    <row r="43" spans="1:9" s="13" customFormat="1" ht="7.5" customHeight="1">
      <c r="A43" s="12"/>
      <c r="B43" s="12"/>
      <c r="D43" s="14">
        <f aca="true" t="shared" si="5" ref="D43:I43">SUM(E43:I43)</f>
        <v>0</v>
      </c>
      <c r="E43" s="29">
        <f t="shared" si="5"/>
        <v>0</v>
      </c>
      <c r="F43" s="15">
        <f t="shared" si="5"/>
        <v>0</v>
      </c>
      <c r="G43" s="15">
        <f t="shared" si="5"/>
        <v>0</v>
      </c>
      <c r="H43" s="15">
        <f t="shared" si="5"/>
        <v>0</v>
      </c>
      <c r="I43" s="15">
        <f t="shared" si="5"/>
        <v>0</v>
      </c>
    </row>
    <row r="44" spans="1:9" s="31" customFormat="1" ht="10.5" customHeight="1">
      <c r="A44" s="35" t="s">
        <v>37</v>
      </c>
      <c r="B44" s="35"/>
      <c r="D44" s="33">
        <f>SUM(D45:D46)</f>
        <v>10524</v>
      </c>
      <c r="E44" s="41">
        <f>SUM(E45:E46)</f>
        <v>1526</v>
      </c>
      <c r="F44" s="32">
        <f>SUM(F45:F46)</f>
        <v>7135</v>
      </c>
      <c r="G44" s="32">
        <f>SUM(G45:G46)</f>
        <v>33</v>
      </c>
      <c r="H44" s="32">
        <f>SUM(H45:H46)</f>
        <v>408</v>
      </c>
      <c r="I44" s="32">
        <f>SUM(I45:I46)</f>
        <v>831</v>
      </c>
    </row>
    <row r="45" spans="1:9" s="13" customFormat="1" ht="10.5" customHeight="1">
      <c r="A45" s="12"/>
      <c r="B45" s="12" t="s">
        <v>38</v>
      </c>
      <c r="D45" s="14">
        <v>5584</v>
      </c>
      <c r="E45" s="29">
        <v>1161</v>
      </c>
      <c r="F45" s="15">
        <v>3293</v>
      </c>
      <c r="G45" s="15">
        <v>7</v>
      </c>
      <c r="H45" s="15">
        <v>211</v>
      </c>
      <c r="I45" s="15">
        <v>567</v>
      </c>
    </row>
    <row r="46" spans="1:9" s="13" customFormat="1" ht="10.5" customHeight="1">
      <c r="A46" s="12"/>
      <c r="B46" s="12" t="s">
        <v>39</v>
      </c>
      <c r="D46" s="14">
        <v>4940</v>
      </c>
      <c r="E46" s="29">
        <v>365</v>
      </c>
      <c r="F46" s="15">
        <v>3842</v>
      </c>
      <c r="G46" s="15">
        <v>26</v>
      </c>
      <c r="H46" s="15">
        <v>197</v>
      </c>
      <c r="I46" s="15">
        <v>264</v>
      </c>
    </row>
    <row r="47" spans="1:9" s="13" customFormat="1" ht="7.5" customHeight="1">
      <c r="A47" s="12"/>
      <c r="B47" s="12"/>
      <c r="D47" s="14">
        <f aca="true" t="shared" si="6" ref="D47:I47">SUM(E47:I47)</f>
        <v>0</v>
      </c>
      <c r="E47" s="29">
        <f t="shared" si="6"/>
        <v>0</v>
      </c>
      <c r="F47" s="15">
        <f t="shared" si="6"/>
        <v>0</v>
      </c>
      <c r="G47" s="15">
        <f t="shared" si="6"/>
        <v>0</v>
      </c>
      <c r="H47" s="15">
        <f t="shared" si="6"/>
        <v>0</v>
      </c>
      <c r="I47" s="15">
        <f t="shared" si="6"/>
        <v>0</v>
      </c>
    </row>
    <row r="48" spans="1:9" s="31" customFormat="1" ht="10.5" customHeight="1">
      <c r="A48" s="35" t="s">
        <v>40</v>
      </c>
      <c r="B48" s="35"/>
      <c r="D48" s="33">
        <f>SUM(D49:D52)</f>
        <v>6222</v>
      </c>
      <c r="E48" s="41">
        <f aca="true" t="shared" si="7" ref="D48:I48">SUM(E49:E52)</f>
        <v>3249</v>
      </c>
      <c r="F48" s="34" t="s">
        <v>131</v>
      </c>
      <c r="G48" s="32">
        <f t="shared" si="7"/>
        <v>1</v>
      </c>
      <c r="H48" s="32">
        <f t="shared" si="7"/>
        <v>502</v>
      </c>
      <c r="I48" s="32">
        <f t="shared" si="7"/>
        <v>1035</v>
      </c>
    </row>
    <row r="49" spans="1:9" s="13" customFormat="1" ht="10.5" customHeight="1">
      <c r="A49" s="12"/>
      <c r="B49" s="12" t="s">
        <v>41</v>
      </c>
      <c r="D49" s="14">
        <v>1854</v>
      </c>
      <c r="E49" s="29">
        <v>900</v>
      </c>
      <c r="F49" s="16" t="s">
        <v>130</v>
      </c>
      <c r="G49" s="16" t="s">
        <v>130</v>
      </c>
      <c r="H49" s="15">
        <v>155</v>
      </c>
      <c r="I49" s="15">
        <v>414</v>
      </c>
    </row>
    <row r="50" spans="1:9" s="13" customFormat="1" ht="10.5" customHeight="1">
      <c r="A50" s="12"/>
      <c r="B50" s="12" t="s">
        <v>42</v>
      </c>
      <c r="D50" s="14">
        <v>2202</v>
      </c>
      <c r="E50" s="29">
        <v>1257</v>
      </c>
      <c r="F50" s="16" t="s">
        <v>130</v>
      </c>
      <c r="G50" s="15">
        <v>1</v>
      </c>
      <c r="H50" s="15">
        <v>142</v>
      </c>
      <c r="I50" s="15">
        <v>255</v>
      </c>
    </row>
    <row r="51" spans="1:9" s="13" customFormat="1" ht="10.5" customHeight="1">
      <c r="A51" s="12"/>
      <c r="B51" s="12" t="s">
        <v>43</v>
      </c>
      <c r="D51" s="14">
        <v>1834</v>
      </c>
      <c r="E51" s="29">
        <v>933</v>
      </c>
      <c r="F51" s="16" t="s">
        <v>130</v>
      </c>
      <c r="G51" s="28" t="s">
        <v>130</v>
      </c>
      <c r="H51" s="15">
        <v>175</v>
      </c>
      <c r="I51" s="15">
        <v>302</v>
      </c>
    </row>
    <row r="52" spans="1:9" s="13" customFormat="1" ht="10.5" customHeight="1">
      <c r="A52" s="12"/>
      <c r="B52" s="12" t="s">
        <v>44</v>
      </c>
      <c r="D52" s="14">
        <v>332</v>
      </c>
      <c r="E52" s="29">
        <v>159</v>
      </c>
      <c r="F52" s="16" t="s">
        <v>130</v>
      </c>
      <c r="G52" s="16" t="s">
        <v>130</v>
      </c>
      <c r="H52" s="15">
        <v>30</v>
      </c>
      <c r="I52" s="15">
        <v>64</v>
      </c>
    </row>
    <row r="53" spans="1:9" s="13" customFormat="1" ht="7.5" customHeight="1">
      <c r="A53" s="12"/>
      <c r="B53" s="12"/>
      <c r="D53" s="14">
        <f>SUM(E53:I53)</f>
        <v>0</v>
      </c>
      <c r="E53" s="29">
        <f>SUM(F53:J53)</f>
        <v>0</v>
      </c>
      <c r="F53" s="16"/>
      <c r="G53" s="16"/>
      <c r="H53" s="15">
        <f>SUM(I53:M53)</f>
        <v>0</v>
      </c>
      <c r="I53" s="15">
        <f>SUM(J53:N53)</f>
        <v>0</v>
      </c>
    </row>
    <row r="54" spans="1:9" s="31" customFormat="1" ht="10.5" customHeight="1">
      <c r="A54" s="35" t="s">
        <v>45</v>
      </c>
      <c r="B54" s="35"/>
      <c r="D54" s="33">
        <f>SUM(D55:D62)</f>
        <v>87549</v>
      </c>
      <c r="E54" s="41">
        <f>SUM(E55:E62)</f>
        <v>4688</v>
      </c>
      <c r="F54" s="32">
        <f>SUM(F55:F62)</f>
        <v>76991</v>
      </c>
      <c r="G54" s="32">
        <f>SUM(G55:G62)</f>
        <v>34</v>
      </c>
      <c r="H54" s="32">
        <f>SUM(H55:H62)</f>
        <v>996</v>
      </c>
      <c r="I54" s="32">
        <f>SUM(I55:I62)</f>
        <v>1506</v>
      </c>
    </row>
    <row r="55" spans="1:9" s="13" customFormat="1" ht="10.5" customHeight="1">
      <c r="A55" s="12"/>
      <c r="B55" s="12" t="s">
        <v>46</v>
      </c>
      <c r="D55" s="14">
        <v>4826</v>
      </c>
      <c r="E55" s="15">
        <v>1084</v>
      </c>
      <c r="F55" s="15">
        <v>2250</v>
      </c>
      <c r="G55" s="16" t="s">
        <v>130</v>
      </c>
      <c r="H55" s="15">
        <v>211</v>
      </c>
      <c r="I55" s="15">
        <v>333</v>
      </c>
    </row>
    <row r="56" spans="1:9" s="13" customFormat="1" ht="10.5" customHeight="1">
      <c r="A56" s="12"/>
      <c r="B56" s="12" t="s">
        <v>47</v>
      </c>
      <c r="D56" s="14">
        <v>7300</v>
      </c>
      <c r="E56" s="15">
        <v>566</v>
      </c>
      <c r="F56" s="15">
        <v>6270</v>
      </c>
      <c r="G56" s="15">
        <v>2</v>
      </c>
      <c r="H56" s="15">
        <v>114</v>
      </c>
      <c r="I56" s="15">
        <v>113</v>
      </c>
    </row>
    <row r="57" spans="1:9" s="13" customFormat="1" ht="10.5" customHeight="1">
      <c r="A57" s="12"/>
      <c r="B57" s="12" t="s">
        <v>48</v>
      </c>
      <c r="D57" s="14">
        <v>3407</v>
      </c>
      <c r="E57" s="15">
        <v>1407</v>
      </c>
      <c r="F57" s="15">
        <v>566</v>
      </c>
      <c r="G57" s="15">
        <v>3</v>
      </c>
      <c r="H57" s="15">
        <v>214</v>
      </c>
      <c r="I57" s="15">
        <v>442</v>
      </c>
    </row>
    <row r="58" spans="1:9" s="13" customFormat="1" ht="10.5" customHeight="1">
      <c r="A58" s="12"/>
      <c r="B58" s="12" t="s">
        <v>49</v>
      </c>
      <c r="D58" s="14">
        <v>3814</v>
      </c>
      <c r="E58" s="15">
        <v>1193</v>
      </c>
      <c r="F58" s="15">
        <v>1582</v>
      </c>
      <c r="G58" s="15">
        <v>9</v>
      </c>
      <c r="H58" s="15">
        <v>190</v>
      </c>
      <c r="I58" s="15">
        <v>507</v>
      </c>
    </row>
    <row r="59" spans="1:9" s="13" customFormat="1" ht="10.5" customHeight="1">
      <c r="A59" s="12"/>
      <c r="B59" s="12" t="s">
        <v>50</v>
      </c>
      <c r="D59" s="14">
        <v>11157</v>
      </c>
      <c r="E59" s="15">
        <v>160</v>
      </c>
      <c r="F59" s="15">
        <v>10905</v>
      </c>
      <c r="G59" s="15">
        <v>6</v>
      </c>
      <c r="H59" s="15">
        <v>46</v>
      </c>
      <c r="I59" s="15">
        <v>29</v>
      </c>
    </row>
    <row r="60" spans="1:9" s="13" customFormat="1" ht="10.5" customHeight="1">
      <c r="A60" s="12"/>
      <c r="B60" s="12" t="s">
        <v>51</v>
      </c>
      <c r="D60" s="14">
        <v>9480</v>
      </c>
      <c r="E60" s="15">
        <v>153</v>
      </c>
      <c r="F60" s="15">
        <v>8922</v>
      </c>
      <c r="G60" s="15">
        <v>5</v>
      </c>
      <c r="H60" s="15">
        <v>59</v>
      </c>
      <c r="I60" s="15">
        <v>34</v>
      </c>
    </row>
    <row r="61" spans="1:9" s="13" customFormat="1" ht="10.5" customHeight="1">
      <c r="A61" s="12"/>
      <c r="B61" s="12" t="s">
        <v>52</v>
      </c>
      <c r="D61" s="14">
        <v>32234</v>
      </c>
      <c r="E61" s="15">
        <v>17</v>
      </c>
      <c r="F61" s="15">
        <v>31518</v>
      </c>
      <c r="G61" s="15">
        <v>3</v>
      </c>
      <c r="H61" s="15">
        <v>88</v>
      </c>
      <c r="I61" s="15">
        <v>24</v>
      </c>
    </row>
    <row r="62" spans="1:9" s="13" customFormat="1" ht="10.5" customHeight="1">
      <c r="A62" s="12"/>
      <c r="B62" s="12" t="s">
        <v>53</v>
      </c>
      <c r="D62" s="14">
        <v>15331</v>
      </c>
      <c r="E62" s="15">
        <v>108</v>
      </c>
      <c r="F62" s="15">
        <v>14978</v>
      </c>
      <c r="G62" s="15">
        <v>6</v>
      </c>
      <c r="H62" s="15">
        <v>74</v>
      </c>
      <c r="I62" s="15">
        <v>24</v>
      </c>
    </row>
    <row r="63" spans="1:9" s="13" customFormat="1" ht="7.5" customHeight="1">
      <c r="A63" s="12"/>
      <c r="B63" s="12"/>
      <c r="D63" s="14">
        <f aca="true" t="shared" si="8" ref="D63:I63">SUM(E63:I63)</f>
        <v>0</v>
      </c>
      <c r="E63" s="15">
        <f t="shared" si="8"/>
        <v>0</v>
      </c>
      <c r="F63" s="15">
        <f t="shared" si="8"/>
        <v>0</v>
      </c>
      <c r="G63" s="15">
        <f t="shared" si="8"/>
        <v>0</v>
      </c>
      <c r="H63" s="15">
        <f t="shared" si="8"/>
        <v>0</v>
      </c>
      <c r="I63" s="15">
        <f t="shared" si="8"/>
        <v>0</v>
      </c>
    </row>
    <row r="64" spans="1:9" s="31" customFormat="1" ht="10.5" customHeight="1">
      <c r="A64" s="35" t="s">
        <v>54</v>
      </c>
      <c r="B64" s="35"/>
      <c r="D64" s="33">
        <f aca="true" t="shared" si="9" ref="D64:I64">SUM(D65:D71)</f>
        <v>40870</v>
      </c>
      <c r="E64" s="32">
        <f t="shared" si="9"/>
        <v>3702</v>
      </c>
      <c r="F64" s="32">
        <f t="shared" si="9"/>
        <v>32361</v>
      </c>
      <c r="G64" s="32">
        <f t="shared" si="9"/>
        <v>179</v>
      </c>
      <c r="H64" s="32">
        <f t="shared" si="9"/>
        <v>866</v>
      </c>
      <c r="I64" s="32">
        <f t="shared" si="9"/>
        <v>1469</v>
      </c>
    </row>
    <row r="65" spans="1:9" s="13" customFormat="1" ht="10.5" customHeight="1">
      <c r="A65" s="12"/>
      <c r="B65" s="12" t="s">
        <v>55</v>
      </c>
      <c r="D65" s="14">
        <v>474</v>
      </c>
      <c r="E65" s="15">
        <v>169</v>
      </c>
      <c r="F65" s="16" t="s">
        <v>130</v>
      </c>
      <c r="G65" s="16" t="s">
        <v>130</v>
      </c>
      <c r="H65" s="15">
        <v>65</v>
      </c>
      <c r="I65" s="15">
        <v>198</v>
      </c>
    </row>
    <row r="66" spans="1:9" s="13" customFormat="1" ht="10.5" customHeight="1">
      <c r="A66" s="12"/>
      <c r="B66" s="12" t="s">
        <v>56</v>
      </c>
      <c r="D66" s="14">
        <v>5049</v>
      </c>
      <c r="E66" s="15">
        <v>518</v>
      </c>
      <c r="F66" s="15">
        <v>3865</v>
      </c>
      <c r="G66" s="15">
        <v>56</v>
      </c>
      <c r="H66" s="15">
        <v>127</v>
      </c>
      <c r="I66" s="15">
        <v>176</v>
      </c>
    </row>
    <row r="67" spans="1:9" s="13" customFormat="1" ht="10.5" customHeight="1">
      <c r="A67" s="12"/>
      <c r="B67" s="12" t="s">
        <v>57</v>
      </c>
      <c r="D67" s="14">
        <v>1640</v>
      </c>
      <c r="E67" s="15">
        <v>598</v>
      </c>
      <c r="F67" s="16" t="s">
        <v>130</v>
      </c>
      <c r="G67" s="16" t="s">
        <v>130</v>
      </c>
      <c r="H67" s="15">
        <v>181</v>
      </c>
      <c r="I67" s="15">
        <v>451</v>
      </c>
    </row>
    <row r="68" spans="1:9" s="13" customFormat="1" ht="10.5" customHeight="1">
      <c r="A68" s="12"/>
      <c r="B68" s="12" t="s">
        <v>58</v>
      </c>
      <c r="D68" s="14">
        <v>1189</v>
      </c>
      <c r="E68" s="15">
        <v>616</v>
      </c>
      <c r="F68" s="16" t="s">
        <v>130</v>
      </c>
      <c r="G68" s="16" t="s">
        <v>130</v>
      </c>
      <c r="H68" s="15">
        <v>114</v>
      </c>
      <c r="I68" s="15">
        <v>158</v>
      </c>
    </row>
    <row r="69" spans="1:9" s="13" customFormat="1" ht="10.5" customHeight="1">
      <c r="A69" s="12"/>
      <c r="B69" s="12" t="s">
        <v>59</v>
      </c>
      <c r="D69" s="14">
        <v>1168</v>
      </c>
      <c r="E69" s="15">
        <v>678</v>
      </c>
      <c r="F69" s="16" t="s">
        <v>130</v>
      </c>
      <c r="G69" s="16" t="s">
        <v>130</v>
      </c>
      <c r="H69" s="15">
        <v>128</v>
      </c>
      <c r="I69" s="15">
        <v>196</v>
      </c>
    </row>
    <row r="70" spans="1:9" s="13" customFormat="1" ht="10.5" customHeight="1">
      <c r="A70" s="12"/>
      <c r="B70" s="12" t="s">
        <v>60</v>
      </c>
      <c r="D70" s="14">
        <v>1604</v>
      </c>
      <c r="E70" s="15">
        <v>928</v>
      </c>
      <c r="F70" s="15">
        <v>21</v>
      </c>
      <c r="G70" s="16" t="s">
        <v>130</v>
      </c>
      <c r="H70" s="15">
        <v>119</v>
      </c>
      <c r="I70" s="15">
        <v>234</v>
      </c>
    </row>
    <row r="71" spans="1:9" s="13" customFormat="1" ht="10.5" customHeight="1">
      <c r="A71" s="12"/>
      <c r="B71" s="12" t="s">
        <v>61</v>
      </c>
      <c r="D71" s="14">
        <v>29746</v>
      </c>
      <c r="E71" s="15">
        <v>195</v>
      </c>
      <c r="F71" s="15">
        <v>28475</v>
      </c>
      <c r="G71" s="15">
        <v>123</v>
      </c>
      <c r="H71" s="15">
        <v>132</v>
      </c>
      <c r="I71" s="15">
        <v>56</v>
      </c>
    </row>
    <row r="72" spans="1:9" s="13" customFormat="1" ht="7.5" customHeight="1">
      <c r="A72" s="12"/>
      <c r="B72" s="12"/>
      <c r="D72" s="14">
        <f aca="true" t="shared" si="10" ref="D72:I72">SUM(E72:I72)</f>
        <v>0</v>
      </c>
      <c r="E72" s="15">
        <f t="shared" si="10"/>
        <v>0</v>
      </c>
      <c r="F72" s="15">
        <f t="shared" si="10"/>
        <v>0</v>
      </c>
      <c r="G72" s="15">
        <f t="shared" si="10"/>
        <v>0</v>
      </c>
      <c r="H72" s="15">
        <f t="shared" si="10"/>
        <v>0</v>
      </c>
      <c r="I72" s="15">
        <f t="shared" si="10"/>
        <v>0</v>
      </c>
    </row>
    <row r="73" spans="1:9" s="31" customFormat="1" ht="10.5" customHeight="1">
      <c r="A73" s="35" t="s">
        <v>62</v>
      </c>
      <c r="B73" s="35"/>
      <c r="D73" s="33">
        <f>SUM(D74:D76)</f>
        <v>22178</v>
      </c>
      <c r="E73" s="32">
        <f>SUM(E74:E76)</f>
        <v>1448</v>
      </c>
      <c r="F73" s="32">
        <f>SUM(F74:F76)</f>
        <v>18864</v>
      </c>
      <c r="G73" s="34" t="s">
        <v>130</v>
      </c>
      <c r="H73" s="32">
        <f>SUM(H74:H76)</f>
        <v>379</v>
      </c>
      <c r="I73" s="32">
        <f>SUM(I74:I76)</f>
        <v>588</v>
      </c>
    </row>
    <row r="74" spans="1:9" s="13" customFormat="1" ht="10.5" customHeight="1">
      <c r="A74" s="12"/>
      <c r="B74" s="12" t="s">
        <v>63</v>
      </c>
      <c r="D74" s="14">
        <v>3946</v>
      </c>
      <c r="E74" s="15">
        <v>762</v>
      </c>
      <c r="F74" s="15">
        <v>2454</v>
      </c>
      <c r="G74" s="16" t="s">
        <v>130</v>
      </c>
      <c r="H74" s="15">
        <v>162</v>
      </c>
      <c r="I74" s="15">
        <v>283</v>
      </c>
    </row>
    <row r="75" spans="1:9" s="13" customFormat="1" ht="10.5" customHeight="1">
      <c r="A75" s="12"/>
      <c r="B75" s="12" t="s">
        <v>64</v>
      </c>
      <c r="D75" s="14">
        <v>2486</v>
      </c>
      <c r="E75" s="15">
        <v>356</v>
      </c>
      <c r="F75" s="15">
        <v>1806</v>
      </c>
      <c r="G75" s="16" t="s">
        <v>130</v>
      </c>
      <c r="H75" s="15">
        <v>64</v>
      </c>
      <c r="I75" s="15">
        <v>82</v>
      </c>
    </row>
    <row r="76" spans="1:9" s="13" customFormat="1" ht="10.5" customHeight="1">
      <c r="A76" s="17"/>
      <c r="B76" s="17" t="s">
        <v>65</v>
      </c>
      <c r="C76" s="18"/>
      <c r="D76" s="14">
        <v>15746</v>
      </c>
      <c r="E76" s="29">
        <v>330</v>
      </c>
      <c r="F76" s="29">
        <v>14604</v>
      </c>
      <c r="G76" s="30" t="s">
        <v>130</v>
      </c>
      <c r="H76" s="29">
        <v>153</v>
      </c>
      <c r="I76" s="29">
        <v>223</v>
      </c>
    </row>
    <row r="77" spans="1:9" ht="2.25" customHeight="1" thickBot="1">
      <c r="A77" s="17"/>
      <c r="B77" s="17"/>
      <c r="C77" s="19"/>
      <c r="D77" s="20">
        <f>SUM(E77:I77)</f>
        <v>0</v>
      </c>
      <c r="E77" s="21"/>
      <c r="F77" s="21"/>
      <c r="G77" s="22"/>
      <c r="H77" s="21"/>
      <c r="I77" s="21"/>
    </row>
    <row r="78" spans="1:9" ht="10.5" customHeight="1">
      <c r="A78" s="23" t="s">
        <v>66</v>
      </c>
      <c r="B78" s="23"/>
      <c r="C78" s="24"/>
      <c r="D78" s="24"/>
      <c r="E78" s="24"/>
      <c r="F78" s="24"/>
      <c r="G78" s="24"/>
      <c r="H78" s="24"/>
      <c r="I78" s="24"/>
    </row>
    <row r="79" spans="1:4" ht="17.25" customHeight="1">
      <c r="A79" s="13"/>
      <c r="B79" s="13"/>
      <c r="D79" s="2"/>
    </row>
    <row r="80" spans="1:5" ht="3.75" customHeight="1">
      <c r="A80" s="13"/>
      <c r="B80" s="13"/>
      <c r="E80" s="25"/>
    </row>
    <row r="81" spans="1:9" ht="10.5" customHeight="1">
      <c r="A81" s="18"/>
      <c r="B81" s="18"/>
      <c r="C81" s="19"/>
      <c r="D81" s="19"/>
      <c r="E81" s="19"/>
      <c r="F81" s="19"/>
      <c r="G81" s="19"/>
      <c r="H81" s="19"/>
      <c r="I81" s="19"/>
    </row>
    <row r="82" spans="1:9" ht="10.5" customHeight="1">
      <c r="A82" s="18"/>
      <c r="B82" s="18"/>
      <c r="C82" s="19"/>
      <c r="D82" s="19"/>
      <c r="E82" s="19"/>
      <c r="F82" s="19"/>
      <c r="G82" s="19"/>
      <c r="H82" s="19"/>
      <c r="I82" s="19"/>
    </row>
    <row r="83" spans="1:9" ht="10.5" customHeight="1" thickBot="1">
      <c r="A83" s="26"/>
      <c r="B83" s="26"/>
      <c r="C83" s="7"/>
      <c r="D83" s="7"/>
      <c r="E83" s="7"/>
      <c r="F83" s="7"/>
      <c r="G83" s="7"/>
      <c r="H83" s="7"/>
      <c r="I83" s="7"/>
    </row>
    <row r="84" spans="1:9" ht="12" customHeight="1" thickTop="1">
      <c r="A84" s="36" t="s">
        <v>67</v>
      </c>
      <c r="B84" s="36"/>
      <c r="C84" s="8"/>
      <c r="D84" s="9" t="s">
        <v>2</v>
      </c>
      <c r="E84" s="9" t="s">
        <v>3</v>
      </c>
      <c r="F84" s="9" t="s">
        <v>4</v>
      </c>
      <c r="G84" s="9" t="s">
        <v>5</v>
      </c>
      <c r="H84" s="9" t="s">
        <v>6</v>
      </c>
      <c r="I84" s="10" t="s">
        <v>7</v>
      </c>
    </row>
    <row r="85" spans="1:4" ht="3" customHeight="1">
      <c r="A85" s="13"/>
      <c r="B85" s="13"/>
      <c r="D85" s="11"/>
    </row>
    <row r="86" spans="1:9" s="31" customFormat="1" ht="10.5" customHeight="1">
      <c r="A86" s="35" t="s">
        <v>68</v>
      </c>
      <c r="B86" s="35"/>
      <c r="D86" s="33">
        <f>SUM(D87:D91)</f>
        <v>36763</v>
      </c>
      <c r="E86" s="41">
        <f>SUM(E87:E91)</f>
        <v>884</v>
      </c>
      <c r="F86" s="32">
        <f>SUM(F87:F91)</f>
        <v>34157</v>
      </c>
      <c r="G86" s="32" t="s">
        <v>130</v>
      </c>
      <c r="H86" s="32">
        <f>SUM(H87:H91)</f>
        <v>436</v>
      </c>
      <c r="I86" s="32">
        <f>SUM(I87:I91)</f>
        <v>395</v>
      </c>
    </row>
    <row r="87" spans="1:9" s="13" customFormat="1" ht="10.5" customHeight="1">
      <c r="A87" s="12"/>
      <c r="B87" s="12" t="s">
        <v>69</v>
      </c>
      <c r="D87" s="14">
        <v>4012</v>
      </c>
      <c r="E87" s="15">
        <v>100</v>
      </c>
      <c r="F87" s="15">
        <v>3576</v>
      </c>
      <c r="G87" s="16" t="s">
        <v>130</v>
      </c>
      <c r="H87" s="15">
        <v>62</v>
      </c>
      <c r="I87" s="15">
        <v>65</v>
      </c>
    </row>
    <row r="88" spans="1:9" s="13" customFormat="1" ht="10.5" customHeight="1">
      <c r="A88" s="12"/>
      <c r="B88" s="12" t="s">
        <v>70</v>
      </c>
      <c r="D88" s="14">
        <v>18582</v>
      </c>
      <c r="E88" s="15">
        <v>77</v>
      </c>
      <c r="F88" s="15">
        <v>18316</v>
      </c>
      <c r="G88" s="16" t="s">
        <v>130</v>
      </c>
      <c r="H88" s="15">
        <v>88</v>
      </c>
      <c r="I88" s="15">
        <v>29</v>
      </c>
    </row>
    <row r="89" spans="1:9" s="13" customFormat="1" ht="10.5" customHeight="1">
      <c r="A89" s="12"/>
      <c r="B89" s="12" t="s">
        <v>71</v>
      </c>
      <c r="D89" s="14">
        <v>2736</v>
      </c>
      <c r="E89" s="15">
        <v>261</v>
      </c>
      <c r="F89" s="15">
        <v>2025</v>
      </c>
      <c r="G89" s="15" t="s">
        <v>130</v>
      </c>
      <c r="H89" s="15">
        <v>73</v>
      </c>
      <c r="I89" s="15">
        <v>147</v>
      </c>
    </row>
    <row r="90" spans="1:9" s="13" customFormat="1" ht="10.5" customHeight="1">
      <c r="A90" s="12"/>
      <c r="B90" s="12" t="s">
        <v>72</v>
      </c>
      <c r="D90" s="14">
        <v>6510</v>
      </c>
      <c r="E90" s="15">
        <v>271</v>
      </c>
      <c r="F90" s="15">
        <v>5822</v>
      </c>
      <c r="G90" s="16" t="s">
        <v>130</v>
      </c>
      <c r="H90" s="15">
        <v>135</v>
      </c>
      <c r="I90" s="15">
        <v>105</v>
      </c>
    </row>
    <row r="91" spans="1:9" s="13" customFormat="1" ht="10.5" customHeight="1">
      <c r="A91" s="12"/>
      <c r="B91" s="12" t="s">
        <v>73</v>
      </c>
      <c r="D91" s="14">
        <v>4923</v>
      </c>
      <c r="E91" s="15">
        <v>175</v>
      </c>
      <c r="F91" s="15">
        <v>4418</v>
      </c>
      <c r="G91" s="16" t="s">
        <v>130</v>
      </c>
      <c r="H91" s="15">
        <v>78</v>
      </c>
      <c r="I91" s="15">
        <v>49</v>
      </c>
    </row>
    <row r="92" spans="1:9" s="13" customFormat="1" ht="6" customHeight="1">
      <c r="A92" s="12"/>
      <c r="B92" s="12"/>
      <c r="D92" s="14">
        <f>SUM(E92:I92)</f>
        <v>0</v>
      </c>
      <c r="E92" s="15">
        <f>SUM(F92:J92)</f>
        <v>0</v>
      </c>
      <c r="F92" s="15">
        <f>SUM(G92:K92)</f>
        <v>0</v>
      </c>
      <c r="G92" s="16"/>
      <c r="H92" s="15">
        <f>SUM(I92:M92)</f>
        <v>0</v>
      </c>
      <c r="I92" s="15">
        <f>SUM(J92:N92)</f>
        <v>0</v>
      </c>
    </row>
    <row r="93" spans="1:9" s="31" customFormat="1" ht="10.5" customHeight="1">
      <c r="A93" s="35" t="s">
        <v>74</v>
      </c>
      <c r="B93" s="35"/>
      <c r="D93" s="33">
        <f aca="true" t="shared" si="11" ref="D93:I93">SUM(D94:D100)</f>
        <v>103264</v>
      </c>
      <c r="E93" s="32">
        <f t="shared" si="11"/>
        <v>3706</v>
      </c>
      <c r="F93" s="32">
        <f t="shared" si="11"/>
        <v>93288</v>
      </c>
      <c r="G93" s="32">
        <f t="shared" si="11"/>
        <v>153</v>
      </c>
      <c r="H93" s="32">
        <f t="shared" si="11"/>
        <v>1402</v>
      </c>
      <c r="I93" s="32">
        <f t="shared" si="11"/>
        <v>1080</v>
      </c>
    </row>
    <row r="94" spans="1:9" s="13" customFormat="1" ht="10.5" customHeight="1">
      <c r="A94" s="12"/>
      <c r="B94" s="12" t="s">
        <v>75</v>
      </c>
      <c r="D94" s="14">
        <v>24267</v>
      </c>
      <c r="E94" s="15">
        <v>696</v>
      </c>
      <c r="F94" s="15">
        <v>22334</v>
      </c>
      <c r="G94" s="15">
        <v>15</v>
      </c>
      <c r="H94" s="15">
        <v>292</v>
      </c>
      <c r="I94" s="15">
        <v>293</v>
      </c>
    </row>
    <row r="95" spans="1:9" s="13" customFormat="1" ht="10.5" customHeight="1">
      <c r="A95" s="12"/>
      <c r="B95" s="12" t="s">
        <v>76</v>
      </c>
      <c r="D95" s="14">
        <v>15288</v>
      </c>
      <c r="E95" s="15">
        <v>603</v>
      </c>
      <c r="F95" s="15">
        <v>13908</v>
      </c>
      <c r="G95" s="15">
        <v>3</v>
      </c>
      <c r="H95" s="15">
        <v>225</v>
      </c>
      <c r="I95" s="15">
        <v>135</v>
      </c>
    </row>
    <row r="96" spans="1:9" s="13" customFormat="1" ht="10.5" customHeight="1">
      <c r="A96" s="12"/>
      <c r="B96" s="12" t="s">
        <v>77</v>
      </c>
      <c r="D96" s="14">
        <v>19590</v>
      </c>
      <c r="E96" s="15">
        <v>934</v>
      </c>
      <c r="F96" s="15">
        <v>17440</v>
      </c>
      <c r="G96" s="15" t="s">
        <v>130</v>
      </c>
      <c r="H96" s="15">
        <v>252</v>
      </c>
      <c r="I96" s="15">
        <v>190</v>
      </c>
    </row>
    <row r="97" spans="1:9" s="13" customFormat="1" ht="10.5" customHeight="1">
      <c r="A97" s="12"/>
      <c r="B97" s="12" t="s">
        <v>78</v>
      </c>
      <c r="D97" s="14">
        <v>10368</v>
      </c>
      <c r="E97" s="15">
        <v>639</v>
      </c>
      <c r="F97" s="15">
        <v>8488</v>
      </c>
      <c r="G97" s="15">
        <v>81</v>
      </c>
      <c r="H97" s="15">
        <v>246</v>
      </c>
      <c r="I97" s="15">
        <v>288</v>
      </c>
    </row>
    <row r="98" spans="1:9" s="13" customFormat="1" ht="10.5" customHeight="1">
      <c r="A98" s="12"/>
      <c r="B98" s="12" t="s">
        <v>79</v>
      </c>
      <c r="D98" s="14">
        <v>7961</v>
      </c>
      <c r="E98" s="15">
        <v>276</v>
      </c>
      <c r="F98" s="15">
        <v>7114</v>
      </c>
      <c r="G98" s="15">
        <v>3</v>
      </c>
      <c r="H98" s="15">
        <v>127</v>
      </c>
      <c r="I98" s="15">
        <v>86</v>
      </c>
    </row>
    <row r="99" spans="1:9" s="13" customFormat="1" ht="10.5" customHeight="1">
      <c r="A99" s="12"/>
      <c r="B99" s="12" t="s">
        <v>80</v>
      </c>
      <c r="D99" s="14">
        <v>15741</v>
      </c>
      <c r="E99" s="15">
        <v>268</v>
      </c>
      <c r="F99" s="15">
        <v>14495</v>
      </c>
      <c r="G99" s="15">
        <v>17</v>
      </c>
      <c r="H99" s="15">
        <v>176</v>
      </c>
      <c r="I99" s="15">
        <v>47</v>
      </c>
    </row>
    <row r="100" spans="1:9" s="13" customFormat="1" ht="10.5" customHeight="1">
      <c r="A100" s="12"/>
      <c r="B100" s="12" t="s">
        <v>81</v>
      </c>
      <c r="D100" s="14">
        <v>10049</v>
      </c>
      <c r="E100" s="15">
        <v>290</v>
      </c>
      <c r="F100" s="15">
        <v>9509</v>
      </c>
      <c r="G100" s="15">
        <v>34</v>
      </c>
      <c r="H100" s="15">
        <v>84</v>
      </c>
      <c r="I100" s="15">
        <v>41</v>
      </c>
    </row>
    <row r="101" spans="1:9" s="13" customFormat="1" ht="6" customHeight="1">
      <c r="A101" s="12"/>
      <c r="B101" s="12"/>
      <c r="D101" s="14">
        <f aca="true" t="shared" si="12" ref="D101:I101">SUM(E101:I101)</f>
        <v>0</v>
      </c>
      <c r="E101" s="15">
        <f t="shared" si="12"/>
        <v>0</v>
      </c>
      <c r="F101" s="15">
        <f t="shared" si="12"/>
        <v>0</v>
      </c>
      <c r="G101" s="15">
        <f t="shared" si="12"/>
        <v>0</v>
      </c>
      <c r="H101" s="15">
        <f t="shared" si="12"/>
        <v>0</v>
      </c>
      <c r="I101" s="15">
        <f t="shared" si="12"/>
        <v>0</v>
      </c>
    </row>
    <row r="102" spans="1:9" s="31" customFormat="1" ht="10.5" customHeight="1">
      <c r="A102" s="35" t="s">
        <v>82</v>
      </c>
      <c r="B102" s="35"/>
      <c r="D102" s="33">
        <f aca="true" t="shared" si="13" ref="D102:I102">SUM(D103:D109)</f>
        <v>61528</v>
      </c>
      <c r="E102" s="32">
        <f t="shared" si="13"/>
        <v>3554</v>
      </c>
      <c r="F102" s="32">
        <f t="shared" si="13"/>
        <v>51723</v>
      </c>
      <c r="G102" s="32">
        <f t="shared" si="13"/>
        <v>50</v>
      </c>
      <c r="H102" s="32">
        <f t="shared" si="13"/>
        <v>1282</v>
      </c>
      <c r="I102" s="32">
        <f t="shared" si="13"/>
        <v>1107</v>
      </c>
    </row>
    <row r="103" spans="1:9" s="13" customFormat="1" ht="10.5" customHeight="1">
      <c r="A103" s="12"/>
      <c r="B103" s="12" t="s">
        <v>83</v>
      </c>
      <c r="D103" s="14">
        <v>1287</v>
      </c>
      <c r="E103" s="15">
        <v>301</v>
      </c>
      <c r="F103" s="15">
        <v>485</v>
      </c>
      <c r="G103" s="15">
        <v>15</v>
      </c>
      <c r="H103" s="15">
        <v>63</v>
      </c>
      <c r="I103" s="15">
        <v>183</v>
      </c>
    </row>
    <row r="104" spans="1:9" s="13" customFormat="1" ht="10.5" customHeight="1">
      <c r="A104" s="12"/>
      <c r="B104" s="12" t="s">
        <v>84</v>
      </c>
      <c r="D104" s="14">
        <v>1597</v>
      </c>
      <c r="E104" s="15">
        <v>443</v>
      </c>
      <c r="F104" s="15">
        <v>799</v>
      </c>
      <c r="G104" s="16" t="s">
        <v>130</v>
      </c>
      <c r="H104" s="15">
        <v>79</v>
      </c>
      <c r="I104" s="15">
        <v>119</v>
      </c>
    </row>
    <row r="105" spans="1:9" s="13" customFormat="1" ht="10.5" customHeight="1">
      <c r="A105" s="12"/>
      <c r="B105" s="12" t="s">
        <v>85</v>
      </c>
      <c r="D105" s="14">
        <v>4070</v>
      </c>
      <c r="E105" s="15">
        <v>375</v>
      </c>
      <c r="F105" s="15">
        <v>2874</v>
      </c>
      <c r="G105" s="16" t="s">
        <v>130</v>
      </c>
      <c r="H105" s="15">
        <v>129</v>
      </c>
      <c r="I105" s="15">
        <v>190</v>
      </c>
    </row>
    <row r="106" spans="1:9" s="13" customFormat="1" ht="10.5" customHeight="1">
      <c r="A106" s="12"/>
      <c r="B106" s="12" t="s">
        <v>86</v>
      </c>
      <c r="D106" s="14">
        <v>9090</v>
      </c>
      <c r="E106" s="15">
        <v>291</v>
      </c>
      <c r="F106" s="15">
        <v>8230</v>
      </c>
      <c r="G106" s="16" t="s">
        <v>130</v>
      </c>
      <c r="H106" s="15">
        <v>171</v>
      </c>
      <c r="I106" s="15">
        <v>105</v>
      </c>
    </row>
    <row r="107" spans="1:9" s="13" customFormat="1" ht="10.5" customHeight="1">
      <c r="A107" s="12"/>
      <c r="B107" s="12" t="s">
        <v>87</v>
      </c>
      <c r="D107" s="14">
        <v>12966</v>
      </c>
      <c r="E107" s="15">
        <v>788</v>
      </c>
      <c r="F107" s="15">
        <v>10468</v>
      </c>
      <c r="G107" s="16" t="s">
        <v>130</v>
      </c>
      <c r="H107" s="15">
        <v>261</v>
      </c>
      <c r="I107" s="15">
        <v>263</v>
      </c>
    </row>
    <row r="108" spans="1:9" s="13" customFormat="1" ht="10.5" customHeight="1">
      <c r="A108" s="12"/>
      <c r="B108" s="12" t="s">
        <v>88</v>
      </c>
      <c r="D108" s="14">
        <v>23800</v>
      </c>
      <c r="E108" s="15">
        <v>975</v>
      </c>
      <c r="F108" s="15">
        <v>20951</v>
      </c>
      <c r="G108" s="16" t="s">
        <v>130</v>
      </c>
      <c r="H108" s="15">
        <v>446</v>
      </c>
      <c r="I108" s="15">
        <v>195</v>
      </c>
    </row>
    <row r="109" spans="1:9" s="13" customFormat="1" ht="10.5" customHeight="1">
      <c r="A109" s="12"/>
      <c r="B109" s="12" t="s">
        <v>89</v>
      </c>
      <c r="D109" s="14">
        <v>8718</v>
      </c>
      <c r="E109" s="15">
        <v>381</v>
      </c>
      <c r="F109" s="15">
        <v>7916</v>
      </c>
      <c r="G109" s="16">
        <v>35</v>
      </c>
      <c r="H109" s="15">
        <v>133</v>
      </c>
      <c r="I109" s="15">
        <v>52</v>
      </c>
    </row>
    <row r="110" spans="1:9" s="13" customFormat="1" ht="6" customHeight="1">
      <c r="A110" s="12"/>
      <c r="B110" s="12"/>
      <c r="D110" s="14">
        <f>SUM(E110:I110)</f>
        <v>0</v>
      </c>
      <c r="E110" s="15">
        <f>SUM(F110:J110)</f>
        <v>0</v>
      </c>
      <c r="F110" s="15">
        <f>SUM(G110:K110)</f>
        <v>0</v>
      </c>
      <c r="G110" s="16"/>
      <c r="H110" s="15">
        <f>SUM(I110:M110)</f>
        <v>0</v>
      </c>
      <c r="I110" s="15">
        <f>SUM(J110:N110)</f>
        <v>0</v>
      </c>
    </row>
    <row r="111" spans="1:9" s="31" customFormat="1" ht="10.5" customHeight="1">
      <c r="A111" s="35" t="s">
        <v>90</v>
      </c>
      <c r="B111" s="35"/>
      <c r="D111" s="33">
        <f aca="true" t="shared" si="14" ref="D111:I111">SUM(D112:D113)</f>
        <v>5892</v>
      </c>
      <c r="E111" s="32">
        <f t="shared" si="14"/>
        <v>595</v>
      </c>
      <c r="F111" s="32">
        <f t="shared" si="14"/>
        <v>3893</v>
      </c>
      <c r="G111" s="34" t="s">
        <v>130</v>
      </c>
      <c r="H111" s="32">
        <f t="shared" si="14"/>
        <v>224</v>
      </c>
      <c r="I111" s="32">
        <f t="shared" si="14"/>
        <v>401</v>
      </c>
    </row>
    <row r="112" spans="1:9" s="13" customFormat="1" ht="10.5" customHeight="1">
      <c r="A112" s="12"/>
      <c r="B112" s="12" t="s">
        <v>91</v>
      </c>
      <c r="D112" s="14">
        <v>5643</v>
      </c>
      <c r="E112" s="15">
        <v>580</v>
      </c>
      <c r="F112" s="15">
        <v>3721</v>
      </c>
      <c r="G112" s="16" t="s">
        <v>130</v>
      </c>
      <c r="H112" s="15">
        <v>214</v>
      </c>
      <c r="I112" s="15">
        <v>377</v>
      </c>
    </row>
    <row r="113" spans="1:9" s="13" customFormat="1" ht="10.5" customHeight="1">
      <c r="A113" s="12"/>
      <c r="B113" s="12" t="s">
        <v>92</v>
      </c>
      <c r="D113" s="14">
        <v>249</v>
      </c>
      <c r="E113" s="15">
        <v>15</v>
      </c>
      <c r="F113" s="15">
        <v>172</v>
      </c>
      <c r="G113" s="16" t="s">
        <v>130</v>
      </c>
      <c r="H113" s="15">
        <v>10</v>
      </c>
      <c r="I113" s="15">
        <v>24</v>
      </c>
    </row>
    <row r="114" spans="1:9" s="13" customFormat="1" ht="6" customHeight="1">
      <c r="A114" s="12"/>
      <c r="B114" s="12"/>
      <c r="D114" s="14">
        <f>SUM(E114:I114)</f>
        <v>0</v>
      </c>
      <c r="E114" s="15">
        <f>SUM(F114:J114)</f>
        <v>0</v>
      </c>
      <c r="F114" s="15">
        <f>SUM(G114:K114)</f>
        <v>0</v>
      </c>
      <c r="G114" s="16"/>
      <c r="H114" s="15">
        <f>SUM(I114:M114)</f>
        <v>0</v>
      </c>
      <c r="I114" s="15">
        <f>SUM(J114:N114)</f>
        <v>0</v>
      </c>
    </row>
    <row r="115" spans="1:9" s="31" customFormat="1" ht="10.5" customHeight="1">
      <c r="A115" s="35" t="s">
        <v>93</v>
      </c>
      <c r="B115" s="35"/>
      <c r="D115" s="33">
        <f aca="true" t="shared" si="15" ref="D115:I115">D116</f>
        <v>1346</v>
      </c>
      <c r="E115" s="32">
        <f t="shared" si="15"/>
        <v>69</v>
      </c>
      <c r="F115" s="32">
        <f t="shared" si="15"/>
        <v>756</v>
      </c>
      <c r="G115" s="32">
        <f t="shared" si="15"/>
        <v>49</v>
      </c>
      <c r="H115" s="32">
        <f t="shared" si="15"/>
        <v>52</v>
      </c>
      <c r="I115" s="32">
        <f t="shared" si="15"/>
        <v>221</v>
      </c>
    </row>
    <row r="116" spans="1:9" s="13" customFormat="1" ht="10.5" customHeight="1">
      <c r="A116" s="12"/>
      <c r="B116" s="12" t="s">
        <v>94</v>
      </c>
      <c r="D116" s="14">
        <v>1346</v>
      </c>
      <c r="E116" s="15">
        <v>69</v>
      </c>
      <c r="F116" s="15">
        <v>756</v>
      </c>
      <c r="G116" s="15">
        <v>49</v>
      </c>
      <c r="H116" s="15">
        <v>52</v>
      </c>
      <c r="I116" s="15">
        <v>221</v>
      </c>
    </row>
    <row r="117" spans="1:9" s="13" customFormat="1" ht="6" customHeight="1">
      <c r="A117" s="12"/>
      <c r="B117" s="12"/>
      <c r="D117" s="14">
        <f aca="true" t="shared" si="16" ref="D117:I117">SUM(E117:I117)</f>
        <v>0</v>
      </c>
      <c r="E117" s="15">
        <f t="shared" si="16"/>
        <v>0</v>
      </c>
      <c r="F117" s="15">
        <f t="shared" si="16"/>
        <v>0</v>
      </c>
      <c r="G117" s="15">
        <f t="shared" si="16"/>
        <v>0</v>
      </c>
      <c r="H117" s="15">
        <f t="shared" si="16"/>
        <v>0</v>
      </c>
      <c r="I117" s="15">
        <f t="shared" si="16"/>
        <v>0</v>
      </c>
    </row>
    <row r="118" spans="1:9" s="31" customFormat="1" ht="10.5" customHeight="1">
      <c r="A118" s="35" t="s">
        <v>95</v>
      </c>
      <c r="B118" s="35"/>
      <c r="D118" s="33">
        <f aca="true" t="shared" si="17" ref="D118:I118">SUM(D119:D129)</f>
        <v>70608</v>
      </c>
      <c r="E118" s="32">
        <f t="shared" si="17"/>
        <v>4385</v>
      </c>
      <c r="F118" s="32">
        <f t="shared" si="17"/>
        <v>59865</v>
      </c>
      <c r="G118" s="32">
        <f t="shared" si="17"/>
        <v>375</v>
      </c>
      <c r="H118" s="32">
        <f t="shared" si="17"/>
        <v>1581</v>
      </c>
      <c r="I118" s="32">
        <f t="shared" si="17"/>
        <v>904</v>
      </c>
    </row>
    <row r="119" spans="1:9" s="13" customFormat="1" ht="10.5" customHeight="1">
      <c r="A119" s="12"/>
      <c r="B119" s="12" t="s">
        <v>96</v>
      </c>
      <c r="D119" s="14">
        <v>3036</v>
      </c>
      <c r="E119" s="15">
        <v>260</v>
      </c>
      <c r="F119" s="15">
        <v>2228</v>
      </c>
      <c r="G119" s="15">
        <v>44</v>
      </c>
      <c r="H119" s="15">
        <v>97</v>
      </c>
      <c r="I119" s="15">
        <v>98</v>
      </c>
    </row>
    <row r="120" spans="1:9" s="13" customFormat="1" ht="10.5" customHeight="1">
      <c r="A120" s="12"/>
      <c r="B120" s="12" t="s">
        <v>97</v>
      </c>
      <c r="D120" s="14">
        <v>2992</v>
      </c>
      <c r="E120" s="15">
        <v>80</v>
      </c>
      <c r="F120" s="15">
        <v>2728</v>
      </c>
      <c r="G120" s="15">
        <v>4</v>
      </c>
      <c r="H120" s="15">
        <v>61</v>
      </c>
      <c r="I120" s="15">
        <v>16</v>
      </c>
    </row>
    <row r="121" spans="1:9" s="13" customFormat="1" ht="10.5" customHeight="1">
      <c r="A121" s="12"/>
      <c r="B121" s="12" t="s">
        <v>98</v>
      </c>
      <c r="D121" s="14">
        <v>11218</v>
      </c>
      <c r="E121" s="15">
        <v>296</v>
      </c>
      <c r="F121" s="15">
        <v>10725</v>
      </c>
      <c r="G121" s="15">
        <v>3</v>
      </c>
      <c r="H121" s="15">
        <v>247</v>
      </c>
      <c r="I121" s="15">
        <v>78</v>
      </c>
    </row>
    <row r="122" spans="1:9" s="13" customFormat="1" ht="10.5" customHeight="1">
      <c r="A122" s="12"/>
      <c r="B122" s="12" t="s">
        <v>99</v>
      </c>
      <c r="D122" s="14">
        <v>7313</v>
      </c>
      <c r="E122" s="15">
        <v>306</v>
      </c>
      <c r="F122" s="15">
        <v>6364</v>
      </c>
      <c r="G122" s="15">
        <v>9</v>
      </c>
      <c r="H122" s="15">
        <v>166</v>
      </c>
      <c r="I122" s="15">
        <v>113</v>
      </c>
    </row>
    <row r="123" spans="1:9" s="13" customFormat="1" ht="10.5" customHeight="1">
      <c r="A123" s="12"/>
      <c r="B123" s="12" t="s">
        <v>100</v>
      </c>
      <c r="D123" s="14">
        <v>8412</v>
      </c>
      <c r="E123" s="15">
        <v>867</v>
      </c>
      <c r="F123" s="15">
        <v>6571</v>
      </c>
      <c r="G123" s="15">
        <v>30</v>
      </c>
      <c r="H123" s="15">
        <v>250</v>
      </c>
      <c r="I123" s="15">
        <v>109</v>
      </c>
    </row>
    <row r="124" spans="1:9" s="13" customFormat="1" ht="10.5" customHeight="1">
      <c r="A124" s="12"/>
      <c r="B124" s="12" t="s">
        <v>101</v>
      </c>
      <c r="D124" s="14">
        <v>4421</v>
      </c>
      <c r="E124" s="15">
        <v>389</v>
      </c>
      <c r="F124" s="15">
        <v>3464</v>
      </c>
      <c r="G124" s="15">
        <v>38</v>
      </c>
      <c r="H124" s="15">
        <v>100</v>
      </c>
      <c r="I124" s="15">
        <v>49</v>
      </c>
    </row>
    <row r="125" spans="1:9" s="13" customFormat="1" ht="10.5" customHeight="1">
      <c r="A125" s="12"/>
      <c r="B125" s="12" t="s">
        <v>102</v>
      </c>
      <c r="D125" s="14">
        <v>3436</v>
      </c>
      <c r="E125" s="15">
        <v>640</v>
      </c>
      <c r="F125" s="15">
        <v>2258</v>
      </c>
      <c r="G125" s="15">
        <v>28</v>
      </c>
      <c r="H125" s="15">
        <v>126</v>
      </c>
      <c r="I125" s="15">
        <v>79</v>
      </c>
    </row>
    <row r="126" spans="1:9" s="13" customFormat="1" ht="10.5" customHeight="1">
      <c r="A126" s="12"/>
      <c r="B126" s="12" t="s">
        <v>103</v>
      </c>
      <c r="D126" s="14">
        <v>6094</v>
      </c>
      <c r="E126" s="15">
        <v>746</v>
      </c>
      <c r="F126" s="15">
        <v>4432</v>
      </c>
      <c r="G126" s="15">
        <v>40</v>
      </c>
      <c r="H126" s="15">
        <v>146</v>
      </c>
      <c r="I126" s="15">
        <v>142</v>
      </c>
    </row>
    <row r="127" spans="1:9" s="13" customFormat="1" ht="10.5" customHeight="1">
      <c r="A127" s="12"/>
      <c r="B127" s="12" t="s">
        <v>104</v>
      </c>
      <c r="D127" s="14">
        <v>6736</v>
      </c>
      <c r="E127" s="15">
        <v>409</v>
      </c>
      <c r="F127" s="15">
        <v>5532</v>
      </c>
      <c r="G127" s="15">
        <v>62</v>
      </c>
      <c r="H127" s="15">
        <v>103</v>
      </c>
      <c r="I127" s="15">
        <v>140</v>
      </c>
    </row>
    <row r="128" spans="1:9" s="13" customFormat="1" ht="10.5" customHeight="1">
      <c r="A128" s="12"/>
      <c r="B128" s="12" t="s">
        <v>105</v>
      </c>
      <c r="D128" s="14">
        <v>3832</v>
      </c>
      <c r="E128" s="15">
        <v>117</v>
      </c>
      <c r="F128" s="15">
        <v>3296</v>
      </c>
      <c r="G128" s="15">
        <v>10</v>
      </c>
      <c r="H128" s="15">
        <v>71</v>
      </c>
      <c r="I128" s="15">
        <v>24</v>
      </c>
    </row>
    <row r="129" spans="1:9" s="13" customFormat="1" ht="10.5" customHeight="1">
      <c r="A129" s="12"/>
      <c r="B129" s="12" t="s">
        <v>106</v>
      </c>
      <c r="D129" s="14">
        <v>13118</v>
      </c>
      <c r="E129" s="15">
        <v>275</v>
      </c>
      <c r="F129" s="15">
        <v>12267</v>
      </c>
      <c r="G129" s="15">
        <v>107</v>
      </c>
      <c r="H129" s="15">
        <v>214</v>
      </c>
      <c r="I129" s="15">
        <v>56</v>
      </c>
    </row>
    <row r="130" spans="1:9" s="13" customFormat="1" ht="6" customHeight="1">
      <c r="A130" s="12"/>
      <c r="B130" s="12"/>
      <c r="D130" s="14">
        <f aca="true" t="shared" si="18" ref="D130:I130">SUM(E130:I130)</f>
        <v>0</v>
      </c>
      <c r="E130" s="15">
        <f t="shared" si="18"/>
        <v>0</v>
      </c>
      <c r="F130" s="15">
        <f t="shared" si="18"/>
        <v>0</v>
      </c>
      <c r="G130" s="15">
        <f t="shared" si="18"/>
        <v>0</v>
      </c>
      <c r="H130" s="15">
        <f t="shared" si="18"/>
        <v>0</v>
      </c>
      <c r="I130" s="15">
        <f t="shared" si="18"/>
        <v>0</v>
      </c>
    </row>
    <row r="131" spans="1:9" s="31" customFormat="1" ht="10.5" customHeight="1">
      <c r="A131" s="35" t="s">
        <v>107</v>
      </c>
      <c r="B131" s="35"/>
      <c r="D131" s="33">
        <f aca="true" t="shared" si="19" ref="D131:I131">SUM(D132:D136)</f>
        <v>84756</v>
      </c>
      <c r="E131" s="32">
        <f t="shared" si="19"/>
        <v>1714</v>
      </c>
      <c r="F131" s="32">
        <f t="shared" si="19"/>
        <v>78395</v>
      </c>
      <c r="G131" s="32">
        <f t="shared" si="19"/>
        <v>1</v>
      </c>
      <c r="H131" s="32">
        <f t="shared" si="19"/>
        <v>1093</v>
      </c>
      <c r="I131" s="32">
        <f t="shared" si="19"/>
        <v>653</v>
      </c>
    </row>
    <row r="132" spans="1:9" s="13" customFormat="1" ht="10.5" customHeight="1">
      <c r="A132" s="12"/>
      <c r="B132" s="12" t="s">
        <v>108</v>
      </c>
      <c r="D132" s="14">
        <v>14330</v>
      </c>
      <c r="E132" s="15">
        <v>500</v>
      </c>
      <c r="F132" s="15">
        <v>12814</v>
      </c>
      <c r="G132" s="16" t="s">
        <v>130</v>
      </c>
      <c r="H132" s="15">
        <v>190</v>
      </c>
      <c r="I132" s="15">
        <v>178</v>
      </c>
    </row>
    <row r="133" spans="1:9" s="13" customFormat="1" ht="10.5" customHeight="1">
      <c r="A133" s="12"/>
      <c r="B133" s="12" t="s">
        <v>109</v>
      </c>
      <c r="D133" s="14">
        <v>24599</v>
      </c>
      <c r="E133" s="15">
        <v>148</v>
      </c>
      <c r="F133" s="15">
        <v>23899</v>
      </c>
      <c r="G133" s="16" t="s">
        <v>130</v>
      </c>
      <c r="H133" s="15">
        <v>298</v>
      </c>
      <c r="I133" s="15">
        <v>81</v>
      </c>
    </row>
    <row r="134" spans="1:9" s="13" customFormat="1" ht="10.5" customHeight="1">
      <c r="A134" s="12"/>
      <c r="B134" s="12" t="s">
        <v>110</v>
      </c>
      <c r="D134" s="14">
        <v>19331</v>
      </c>
      <c r="E134" s="15">
        <v>548</v>
      </c>
      <c r="F134" s="15">
        <v>17276</v>
      </c>
      <c r="G134" s="15">
        <v>1</v>
      </c>
      <c r="H134" s="15">
        <v>272</v>
      </c>
      <c r="I134" s="15">
        <v>201</v>
      </c>
    </row>
    <row r="135" spans="1:9" s="13" customFormat="1" ht="10.5" customHeight="1">
      <c r="A135" s="12"/>
      <c r="B135" s="12" t="s">
        <v>111</v>
      </c>
      <c r="D135" s="14">
        <v>16768</v>
      </c>
      <c r="E135" s="15">
        <v>382</v>
      </c>
      <c r="F135" s="15">
        <v>15189</v>
      </c>
      <c r="G135" s="16" t="s">
        <v>130</v>
      </c>
      <c r="H135" s="15">
        <v>210</v>
      </c>
      <c r="I135" s="15">
        <v>163</v>
      </c>
    </row>
    <row r="136" spans="1:9" s="13" customFormat="1" ht="10.5" customHeight="1">
      <c r="A136" s="12"/>
      <c r="B136" s="12" t="s">
        <v>112</v>
      </c>
      <c r="D136" s="14">
        <v>9728</v>
      </c>
      <c r="E136" s="15">
        <v>136</v>
      </c>
      <c r="F136" s="15">
        <v>9217</v>
      </c>
      <c r="G136" s="16" t="s">
        <v>130</v>
      </c>
      <c r="H136" s="15">
        <v>123</v>
      </c>
      <c r="I136" s="15">
        <v>30</v>
      </c>
    </row>
    <row r="137" spans="1:9" s="13" customFormat="1" ht="6" customHeight="1">
      <c r="A137" s="12"/>
      <c r="B137" s="12"/>
      <c r="D137" s="14">
        <f>SUM(E137:I137)</f>
        <v>0</v>
      </c>
      <c r="E137" s="15">
        <f>SUM(F137:J137)</f>
        <v>0</v>
      </c>
      <c r="F137" s="15">
        <f>SUM(G137:K137)</f>
        <v>0</v>
      </c>
      <c r="G137" s="16"/>
      <c r="H137" s="15">
        <f>SUM(I137:M137)</f>
        <v>0</v>
      </c>
      <c r="I137" s="15">
        <f>SUM(J137:N137)</f>
        <v>0</v>
      </c>
    </row>
    <row r="138" spans="1:9" s="31" customFormat="1" ht="10.5" customHeight="1">
      <c r="A138" s="35" t="s">
        <v>113</v>
      </c>
      <c r="B138" s="35"/>
      <c r="D138" s="33">
        <f>SUM(D139:D146)</f>
        <v>183415</v>
      </c>
      <c r="E138" s="41">
        <f>SUM(E139:E146)</f>
        <v>3576</v>
      </c>
      <c r="F138" s="32">
        <f>SUM(F139:F146)</f>
        <v>171836</v>
      </c>
      <c r="G138" s="32">
        <f>SUM(G139:G146)</f>
        <v>107</v>
      </c>
      <c r="H138" s="32">
        <f>SUM(H139:H146)</f>
        <v>1571</v>
      </c>
      <c r="I138" s="32">
        <f>SUM(I139:I146)</f>
        <v>750</v>
      </c>
    </row>
    <row r="139" spans="1:9" s="13" customFormat="1" ht="10.5" customHeight="1">
      <c r="A139" s="12"/>
      <c r="B139" s="12" t="s">
        <v>114</v>
      </c>
      <c r="D139" s="14">
        <v>22787</v>
      </c>
      <c r="E139" s="15">
        <v>984</v>
      </c>
      <c r="F139" s="15">
        <v>20429</v>
      </c>
      <c r="G139" s="15">
        <v>6</v>
      </c>
      <c r="H139" s="15">
        <v>325</v>
      </c>
      <c r="I139" s="15">
        <v>92</v>
      </c>
    </row>
    <row r="140" spans="1:9" s="13" customFormat="1" ht="10.5" customHeight="1">
      <c r="A140" s="12"/>
      <c r="B140" s="12" t="s">
        <v>115</v>
      </c>
      <c r="D140" s="14">
        <v>35868</v>
      </c>
      <c r="E140" s="15">
        <v>948</v>
      </c>
      <c r="F140" s="15">
        <v>34199</v>
      </c>
      <c r="G140" s="15">
        <v>101</v>
      </c>
      <c r="H140" s="15">
        <v>276</v>
      </c>
      <c r="I140" s="15">
        <v>95</v>
      </c>
    </row>
    <row r="141" spans="1:9" s="13" customFormat="1" ht="10.5" customHeight="1">
      <c r="A141" s="12"/>
      <c r="B141" s="12" t="s">
        <v>116</v>
      </c>
      <c r="D141" s="14">
        <v>32194</v>
      </c>
      <c r="E141" s="15">
        <v>224</v>
      </c>
      <c r="F141" s="15">
        <v>30949</v>
      </c>
      <c r="G141" s="16" t="s">
        <v>130</v>
      </c>
      <c r="H141" s="15">
        <v>240</v>
      </c>
      <c r="I141" s="15">
        <v>55</v>
      </c>
    </row>
    <row r="142" spans="1:9" s="13" customFormat="1" ht="10.5" customHeight="1">
      <c r="A142" s="12"/>
      <c r="B142" s="12" t="s">
        <v>117</v>
      </c>
      <c r="D142" s="14">
        <v>35845</v>
      </c>
      <c r="E142" s="15">
        <v>154</v>
      </c>
      <c r="F142" s="15">
        <v>33491</v>
      </c>
      <c r="G142" s="16" t="s">
        <v>130</v>
      </c>
      <c r="H142" s="15">
        <v>121</v>
      </c>
      <c r="I142" s="15">
        <v>32</v>
      </c>
    </row>
    <row r="143" spans="1:9" s="13" customFormat="1" ht="10.5" customHeight="1">
      <c r="A143" s="12"/>
      <c r="B143" s="12" t="s">
        <v>118</v>
      </c>
      <c r="D143" s="14">
        <v>5217</v>
      </c>
      <c r="E143" s="15">
        <v>202</v>
      </c>
      <c r="F143" s="15">
        <v>4682</v>
      </c>
      <c r="G143" s="16" t="s">
        <v>130</v>
      </c>
      <c r="H143" s="15">
        <v>105</v>
      </c>
      <c r="I143" s="15">
        <v>48</v>
      </c>
    </row>
    <row r="144" spans="1:9" s="13" customFormat="1" ht="10.5" customHeight="1">
      <c r="A144" s="12"/>
      <c r="B144" s="12" t="s">
        <v>119</v>
      </c>
      <c r="D144" s="14">
        <v>10771</v>
      </c>
      <c r="E144" s="15">
        <v>428</v>
      </c>
      <c r="F144" s="15">
        <v>9301</v>
      </c>
      <c r="G144" s="28" t="s">
        <v>130</v>
      </c>
      <c r="H144" s="15">
        <v>166</v>
      </c>
      <c r="I144" s="15">
        <v>97</v>
      </c>
    </row>
    <row r="145" spans="1:9" s="13" customFormat="1" ht="10.5" customHeight="1">
      <c r="A145" s="12"/>
      <c r="B145" s="12" t="s">
        <v>120</v>
      </c>
      <c r="D145" s="14">
        <v>18661</v>
      </c>
      <c r="E145" s="15">
        <v>463</v>
      </c>
      <c r="F145" s="15">
        <v>17637</v>
      </c>
      <c r="G145" s="16" t="s">
        <v>130</v>
      </c>
      <c r="H145" s="15">
        <v>182</v>
      </c>
      <c r="I145" s="15">
        <v>93</v>
      </c>
    </row>
    <row r="146" spans="1:9" s="13" customFormat="1" ht="10.5" customHeight="1">
      <c r="A146" s="12"/>
      <c r="B146" s="12" t="s">
        <v>121</v>
      </c>
      <c r="D146" s="14">
        <v>22072</v>
      </c>
      <c r="E146" s="15">
        <v>173</v>
      </c>
      <c r="F146" s="15">
        <v>21148</v>
      </c>
      <c r="G146" s="16" t="s">
        <v>130</v>
      </c>
      <c r="H146" s="15">
        <v>156</v>
      </c>
      <c r="I146" s="15">
        <v>238</v>
      </c>
    </row>
    <row r="147" spans="1:9" s="13" customFormat="1" ht="6" customHeight="1">
      <c r="A147" s="12"/>
      <c r="B147" s="12"/>
      <c r="D147" s="14">
        <f>SUM(E147:I147)</f>
        <v>0</v>
      </c>
      <c r="E147" s="15">
        <f>SUM(F147:J147)</f>
        <v>0</v>
      </c>
      <c r="F147" s="15">
        <f>SUM(G147:K147)</f>
        <v>0</v>
      </c>
      <c r="G147" s="16"/>
      <c r="H147" s="15">
        <f>SUM(I147:M147)</f>
        <v>0</v>
      </c>
      <c r="I147" s="15">
        <f>SUM(J147:N147)</f>
        <v>0</v>
      </c>
    </row>
    <row r="148" spans="1:9" s="31" customFormat="1" ht="10.5" customHeight="1">
      <c r="A148" s="35" t="s">
        <v>122</v>
      </c>
      <c r="B148" s="35"/>
      <c r="D148" s="33">
        <f>SUM(D149:D154)</f>
        <v>135589</v>
      </c>
      <c r="E148" s="41">
        <f>SUM(E149:E154)</f>
        <v>3266</v>
      </c>
      <c r="F148" s="32">
        <f>SUM(F149:F154)</f>
        <v>126512</v>
      </c>
      <c r="G148" s="32">
        <f>SUM(G149:G154)</f>
        <v>323</v>
      </c>
      <c r="H148" s="32">
        <v>1387</v>
      </c>
      <c r="I148" s="32">
        <f>SUM(I149:I154)</f>
        <v>860</v>
      </c>
    </row>
    <row r="149" spans="1:9" s="13" customFormat="1" ht="10.5" customHeight="1">
      <c r="A149" s="12"/>
      <c r="B149" s="12" t="s">
        <v>123</v>
      </c>
      <c r="D149" s="14">
        <v>9811</v>
      </c>
      <c r="E149" s="15">
        <v>1001</v>
      </c>
      <c r="F149" s="15">
        <v>7746</v>
      </c>
      <c r="G149" s="15">
        <v>3</v>
      </c>
      <c r="H149" s="15">
        <v>232</v>
      </c>
      <c r="I149" s="15">
        <v>291</v>
      </c>
    </row>
    <row r="150" spans="1:9" s="13" customFormat="1" ht="10.5" customHeight="1">
      <c r="A150" s="12"/>
      <c r="B150" s="12" t="s">
        <v>124</v>
      </c>
      <c r="D150" s="14">
        <v>8922</v>
      </c>
      <c r="E150" s="15">
        <v>834</v>
      </c>
      <c r="F150" s="15">
        <v>7397</v>
      </c>
      <c r="G150" s="16" t="s">
        <v>130</v>
      </c>
      <c r="H150" s="15">
        <v>171</v>
      </c>
      <c r="I150" s="15">
        <v>179</v>
      </c>
    </row>
    <row r="151" spans="1:9" s="13" customFormat="1" ht="10.5" customHeight="1">
      <c r="A151" s="12"/>
      <c r="B151" s="12" t="s">
        <v>125</v>
      </c>
      <c r="D151" s="14">
        <v>18719</v>
      </c>
      <c r="E151" s="15">
        <v>299</v>
      </c>
      <c r="F151" s="15">
        <v>17404</v>
      </c>
      <c r="G151" s="15">
        <v>150</v>
      </c>
      <c r="H151" s="15">
        <v>150</v>
      </c>
      <c r="I151" s="15">
        <v>37</v>
      </c>
    </row>
    <row r="152" spans="1:9" s="13" customFormat="1" ht="10.5" customHeight="1">
      <c r="A152" s="12"/>
      <c r="B152" s="12" t="s">
        <v>126</v>
      </c>
      <c r="D152" s="14">
        <v>19690</v>
      </c>
      <c r="E152" s="15">
        <v>134</v>
      </c>
      <c r="F152" s="15">
        <v>19208</v>
      </c>
      <c r="G152" s="15">
        <v>71</v>
      </c>
      <c r="H152" s="15">
        <v>141</v>
      </c>
      <c r="I152" s="15">
        <v>23</v>
      </c>
    </row>
    <row r="153" spans="1:9" s="13" customFormat="1" ht="10.5" customHeight="1">
      <c r="A153" s="12"/>
      <c r="B153" s="12" t="s">
        <v>127</v>
      </c>
      <c r="D153" s="14">
        <v>31234</v>
      </c>
      <c r="E153" s="15">
        <v>561</v>
      </c>
      <c r="F153" s="15">
        <v>29231</v>
      </c>
      <c r="G153" s="15">
        <v>25</v>
      </c>
      <c r="H153" s="15">
        <v>405</v>
      </c>
      <c r="I153" s="15">
        <v>245</v>
      </c>
    </row>
    <row r="154" spans="1:9" s="13" customFormat="1" ht="10.5" customHeight="1">
      <c r="A154" s="12"/>
      <c r="B154" s="12" t="s">
        <v>128</v>
      </c>
      <c r="D154" s="14">
        <v>47213</v>
      </c>
      <c r="E154" s="15">
        <v>437</v>
      </c>
      <c r="F154" s="15">
        <v>45526</v>
      </c>
      <c r="G154" s="15">
        <v>74</v>
      </c>
      <c r="H154" s="15">
        <v>289</v>
      </c>
      <c r="I154" s="15">
        <v>85</v>
      </c>
    </row>
    <row r="155" spans="4:9" ht="3.75" customHeight="1" thickBot="1">
      <c r="D155" s="20"/>
      <c r="E155" s="27"/>
      <c r="F155" s="27"/>
      <c r="G155" s="27"/>
      <c r="H155" s="27"/>
      <c r="I155" s="27"/>
    </row>
    <row r="156" spans="1:9" ht="10.5" customHeight="1">
      <c r="A156" s="24"/>
      <c r="B156" s="24"/>
      <c r="C156" s="24"/>
      <c r="D156" s="24"/>
      <c r="E156" s="24"/>
      <c r="F156" s="24"/>
      <c r="G156" s="24"/>
      <c r="H156" s="24"/>
      <c r="I156" s="24"/>
    </row>
    <row r="157" ht="12" customHeight="1">
      <c r="D157" s="19"/>
    </row>
    <row r="158" ht="12" customHeight="1">
      <c r="D158" s="19"/>
    </row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</sheetData>
  <mergeCells count="24">
    <mergeCell ref="A115:B115"/>
    <mergeCell ref="A48:B48"/>
    <mergeCell ref="A54:B54"/>
    <mergeCell ref="H4:I4"/>
    <mergeCell ref="A148:B148"/>
    <mergeCell ref="A73:B73"/>
    <mergeCell ref="A84:B84"/>
    <mergeCell ref="H5:I5"/>
    <mergeCell ref="A118:B118"/>
    <mergeCell ref="A131:B131"/>
    <mergeCell ref="A138:B138"/>
    <mergeCell ref="A93:B93"/>
    <mergeCell ref="A102:B102"/>
    <mergeCell ref="A111:B111"/>
    <mergeCell ref="A29:B29"/>
    <mergeCell ref="A86:B86"/>
    <mergeCell ref="A44:B44"/>
    <mergeCell ref="A6:B6"/>
    <mergeCell ref="A8:B8"/>
    <mergeCell ref="A10:B10"/>
    <mergeCell ref="A12:B12"/>
    <mergeCell ref="A64:B64"/>
    <mergeCell ref="A35:B35"/>
    <mergeCell ref="A40:B40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2001-03-22T07:29:25Z</dcterms:created>
  <dcterms:modified xsi:type="dcterms:W3CDTF">2010-03-26T02:48:08Z</dcterms:modified>
  <cp:category/>
  <cp:version/>
  <cp:contentType/>
  <cp:contentStatus/>
</cp:coreProperties>
</file>